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730" windowHeight="11760" activeTab="2"/>
  </bookViews>
  <sheets>
    <sheet name="Tablas" sheetId="4" r:id="rId1"/>
    <sheet name="Apuestas Vigentes" sheetId="5" r:id="rId2"/>
    <sheet name="Primera Nac" sheetId="6" r:id="rId3"/>
    <sheet name="Matutina Nac" sheetId="2" r:id="rId4"/>
    <sheet name="Vespertina Nac" sheetId="3" r:id="rId5"/>
    <sheet name="Nocturna Nac" sheetId="1" r:id="rId6"/>
    <sheet name="Primera Prov" sheetId="7" r:id="rId7"/>
    <sheet name="Matutina Prov" sheetId="8" r:id="rId8"/>
    <sheet name="Vespertina Prov" sheetId="9" r:id="rId9"/>
    <sheet name="Nocturna Prov" sheetId="10" r:id="rId10"/>
  </sheets>
  <calcPr calcId="124519"/>
</workbook>
</file>

<file path=xl/calcChain.xml><?xml version="1.0" encoding="utf-8"?>
<calcChain xmlns="http://schemas.openxmlformats.org/spreadsheetml/2006/main">
  <c r="R91" i="10"/>
  <c r="Q81" s="1"/>
  <c r="R96" i="9"/>
  <c r="Q86" s="1"/>
  <c r="R96" i="8"/>
  <c r="Q86" s="1"/>
  <c r="R94" i="7"/>
  <c r="Q84" s="1"/>
  <c r="P84" s="1"/>
  <c r="J17" i="4"/>
  <c r="M29" i="5"/>
  <c r="J29"/>
  <c r="G29"/>
  <c r="D29"/>
  <c r="O29"/>
  <c r="T16" i="4"/>
  <c r="T5"/>
  <c r="T6"/>
  <c r="T7"/>
  <c r="T8"/>
  <c r="T9"/>
  <c r="T10"/>
  <c r="T11"/>
  <c r="T12"/>
  <c r="T13"/>
  <c r="T14"/>
  <c r="T15"/>
  <c r="T4"/>
  <c r="T3"/>
  <c r="P18"/>
  <c r="P17"/>
  <c r="P5"/>
  <c r="P6"/>
  <c r="P7"/>
  <c r="P8"/>
  <c r="P9"/>
  <c r="P10"/>
  <c r="P11"/>
  <c r="P12"/>
  <c r="P13"/>
  <c r="P14"/>
  <c r="P15"/>
  <c r="P16"/>
  <c r="P4"/>
  <c r="P3"/>
  <c r="L18"/>
  <c r="L5"/>
  <c r="L6"/>
  <c r="L7"/>
  <c r="L8"/>
  <c r="L9"/>
  <c r="L10"/>
  <c r="L11"/>
  <c r="L12"/>
  <c r="L13"/>
  <c r="L14"/>
  <c r="L15"/>
  <c r="L16"/>
  <c r="L17"/>
  <c r="L4"/>
  <c r="L3"/>
  <c r="H20"/>
  <c r="H21"/>
  <c r="H22"/>
  <c r="H23"/>
  <c r="H24"/>
  <c r="H25"/>
  <c r="H26"/>
  <c r="H27"/>
  <c r="H28"/>
  <c r="H29"/>
  <c r="H30"/>
  <c r="H31"/>
  <c r="H19"/>
  <c r="H5"/>
  <c r="H6"/>
  <c r="H7"/>
  <c r="H8"/>
  <c r="H9"/>
  <c r="H10"/>
  <c r="H11"/>
  <c r="H12"/>
  <c r="H13"/>
  <c r="H14"/>
  <c r="H15"/>
  <c r="H16"/>
  <c r="H17"/>
  <c r="H18"/>
  <c r="H4"/>
  <c r="H3"/>
  <c r="D20"/>
  <c r="D21"/>
  <c r="D22"/>
  <c r="D23"/>
  <c r="D24"/>
  <c r="D25"/>
  <c r="D26"/>
  <c r="D27"/>
  <c r="D28"/>
  <c r="D29"/>
  <c r="D30"/>
  <c r="D31"/>
  <c r="D32"/>
  <c r="D33"/>
  <c r="D19"/>
  <c r="D4"/>
  <c r="D5"/>
  <c r="D6"/>
  <c r="D7"/>
  <c r="D8"/>
  <c r="D9"/>
  <c r="D10"/>
  <c r="D11"/>
  <c r="D12"/>
  <c r="D13"/>
  <c r="D14"/>
  <c r="D15"/>
  <c r="D16"/>
  <c r="D17"/>
  <c r="D18"/>
  <c r="D3"/>
  <c r="R46" i="6"/>
  <c r="Q36" s="1"/>
  <c r="P81" i="10" l="1"/>
  <c r="Q82"/>
  <c r="P86" i="9"/>
  <c r="Q87"/>
  <c r="Q87" i="8"/>
  <c r="P86"/>
  <c r="Q85" i="7"/>
  <c r="O31" i="5"/>
  <c r="Q37" i="6"/>
  <c r="P36"/>
  <c r="P82" i="10" l="1"/>
  <c r="Q83"/>
  <c r="P87" i="9"/>
  <c r="Q88"/>
  <c r="P87" i="8"/>
  <c r="Q88"/>
  <c r="P85" i="7"/>
  <c r="Q86"/>
  <c r="P37" i="6"/>
  <c r="Q38"/>
  <c r="Q84" i="10" l="1"/>
  <c r="P83"/>
  <c r="Q89" i="9"/>
  <c r="P88"/>
  <c r="P88" i="8"/>
  <c r="Q89"/>
  <c r="Q87" i="7"/>
  <c r="P86"/>
  <c r="Q39" i="6"/>
  <c r="P38"/>
  <c r="Q85" i="10" l="1"/>
  <c r="P84"/>
  <c r="P89" i="9"/>
  <c r="Q90"/>
  <c r="Q90" i="8"/>
  <c r="P89"/>
  <c r="P87" i="7"/>
  <c r="Q88"/>
  <c r="P39" i="6"/>
  <c r="Q40"/>
  <c r="P85" i="10" l="1"/>
  <c r="Q86"/>
  <c r="P90" i="9"/>
  <c r="Q91"/>
  <c r="Q91" i="8"/>
  <c r="P90"/>
  <c r="P88" i="7"/>
  <c r="Q89"/>
  <c r="Q41" i="6"/>
  <c r="P40"/>
  <c r="Q87" i="10" l="1"/>
  <c r="P86"/>
  <c r="P91" i="9"/>
  <c r="Q92"/>
  <c r="P91" i="8"/>
  <c r="Q92"/>
  <c r="P89" i="7"/>
  <c r="Q90"/>
  <c r="P41" i="6"/>
  <c r="Q42"/>
  <c r="P87" i="10" l="1"/>
  <c r="Q88"/>
  <c r="Q93" i="9"/>
  <c r="P92"/>
  <c r="P92" i="8"/>
  <c r="Q93"/>
  <c r="Q91" i="7"/>
  <c r="P90"/>
  <c r="Q43" i="6"/>
  <c r="P42"/>
  <c r="P88" i="10" l="1"/>
  <c r="Q89"/>
  <c r="Q94" i="9"/>
  <c r="P93"/>
  <c r="Q94" i="8"/>
  <c r="P93"/>
  <c r="P91" i="7"/>
  <c r="Q92"/>
  <c r="P43" i="6"/>
  <c r="Q44"/>
  <c r="P89" i="10" l="1"/>
  <c r="Q90"/>
  <c r="P90" s="1"/>
  <c r="P94" i="9"/>
  <c r="Q95"/>
  <c r="P95" s="1"/>
  <c r="Q95" i="8"/>
  <c r="P95" s="1"/>
  <c r="P96" s="1"/>
  <c r="P94"/>
  <c r="P92" i="7"/>
  <c r="Q93"/>
  <c r="P93" s="1"/>
  <c r="P44" i="6"/>
  <c r="Q45"/>
  <c r="P45" s="1"/>
  <c r="P91" i="10" l="1"/>
  <c r="P96" i="9"/>
  <c r="P94" i="7"/>
  <c r="P46" i="6"/>
  <c r="B4" i="4" l="1"/>
  <c r="V4" s="1"/>
  <c r="W4" s="1"/>
  <c r="B5"/>
  <c r="V5" s="1"/>
  <c r="B6"/>
  <c r="V6" s="1"/>
  <c r="B7"/>
  <c r="V7" s="1"/>
  <c r="B8"/>
  <c r="V8" s="1"/>
  <c r="B9"/>
  <c r="B10"/>
  <c r="B11"/>
  <c r="B12"/>
  <c r="B13"/>
  <c r="B14"/>
  <c r="B15"/>
  <c r="B16"/>
  <c r="B17"/>
  <c r="B18"/>
  <c r="B19"/>
  <c r="B20"/>
  <c r="V20" s="1"/>
  <c r="B21"/>
  <c r="B22"/>
  <c r="V22" s="1"/>
  <c r="B23"/>
  <c r="B24"/>
  <c r="B25"/>
  <c r="B26"/>
  <c r="B27"/>
  <c r="B28"/>
  <c r="B29"/>
  <c r="B30"/>
  <c r="B31"/>
  <c r="B32"/>
  <c r="B33"/>
  <c r="V13"/>
  <c r="V17"/>
  <c r="V21"/>
  <c r="V29"/>
  <c r="W3"/>
  <c r="V10"/>
  <c r="V11"/>
  <c r="V12"/>
  <c r="V14"/>
  <c r="V16"/>
  <c r="V18"/>
  <c r="V19"/>
  <c r="V24"/>
  <c r="V26"/>
  <c r="V27"/>
  <c r="V28"/>
  <c r="V32"/>
  <c r="V3"/>
  <c r="J5"/>
  <c r="J6"/>
  <c r="J7"/>
  <c r="J8"/>
  <c r="J9"/>
  <c r="J10"/>
  <c r="J11"/>
  <c r="J12"/>
  <c r="J13"/>
  <c r="J14"/>
  <c r="J15"/>
  <c r="J16"/>
  <c r="J18"/>
  <c r="J19"/>
  <c r="J20"/>
  <c r="J21"/>
  <c r="J22"/>
  <c r="J23"/>
  <c r="L23" s="1"/>
  <c r="J24"/>
  <c r="L24" s="1"/>
  <c r="J25"/>
  <c r="L25" s="1"/>
  <c r="J26"/>
  <c r="J27"/>
  <c r="J28"/>
  <c r="J29"/>
  <c r="J30"/>
  <c r="J31"/>
  <c r="L31" s="1"/>
  <c r="J32"/>
  <c r="L32" s="1"/>
  <c r="J33"/>
  <c r="L33" s="1"/>
  <c r="J4"/>
  <c r="J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P24" s="1"/>
  <c r="N25"/>
  <c r="P25" s="1"/>
  <c r="N26"/>
  <c r="P26" s="1"/>
  <c r="N27"/>
  <c r="N28"/>
  <c r="N29"/>
  <c r="N30"/>
  <c r="N31"/>
  <c r="P31" s="1"/>
  <c r="N32"/>
  <c r="P32" s="1"/>
  <c r="N33"/>
  <c r="P33" s="1"/>
  <c r="N4"/>
  <c r="N3"/>
  <c r="R5"/>
  <c r="R6"/>
  <c r="R7"/>
  <c r="R8"/>
  <c r="R9"/>
  <c r="R10"/>
  <c r="R11"/>
  <c r="R12"/>
  <c r="R13"/>
  <c r="R14"/>
  <c r="R15"/>
  <c r="R16"/>
  <c r="R17"/>
  <c r="T17" s="1"/>
  <c r="R18"/>
  <c r="R19"/>
  <c r="R20"/>
  <c r="R21"/>
  <c r="R22"/>
  <c r="R23"/>
  <c r="T23" s="1"/>
  <c r="R24"/>
  <c r="T24" s="1"/>
  <c r="R25"/>
  <c r="R26"/>
  <c r="T26" s="1"/>
  <c r="R27"/>
  <c r="R28"/>
  <c r="R29"/>
  <c r="R30"/>
  <c r="R31"/>
  <c r="T31" s="1"/>
  <c r="R32"/>
  <c r="T32" s="1"/>
  <c r="R33"/>
  <c r="R4"/>
  <c r="R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H32" s="1"/>
  <c r="F33"/>
  <c r="F4"/>
  <c r="F3"/>
  <c r="B3"/>
  <c r="T21"/>
  <c r="T22"/>
  <c r="T30"/>
  <c r="P21"/>
  <c r="P23"/>
  <c r="L22"/>
  <c r="L30"/>
  <c r="S3"/>
  <c r="T25"/>
  <c r="T18"/>
  <c r="T19"/>
  <c r="T29"/>
  <c r="P19"/>
  <c r="P20"/>
  <c r="P22"/>
  <c r="P27"/>
  <c r="P30"/>
  <c r="L19"/>
  <c r="L20"/>
  <c r="L26"/>
  <c r="L27"/>
  <c r="L28"/>
  <c r="H33"/>
  <c r="G3"/>
  <c r="P28"/>
  <c r="P29"/>
  <c r="L21"/>
  <c r="L29"/>
  <c r="T20"/>
  <c r="T27"/>
  <c r="T28"/>
  <c r="T33"/>
  <c r="R47" i="2"/>
  <c r="Q37" s="1"/>
  <c r="P37" s="1"/>
  <c r="R47" i="1"/>
  <c r="Q37" s="1"/>
  <c r="R47" i="3"/>
  <c r="Q37" s="1"/>
  <c r="V30" i="4" l="1"/>
  <c r="V31"/>
  <c r="V23"/>
  <c r="V15"/>
  <c r="V33"/>
  <c r="V25"/>
  <c r="V9"/>
  <c r="W5"/>
  <c r="W6" s="1"/>
  <c r="W7" s="1"/>
  <c r="W8" s="1"/>
  <c r="W9" s="1"/>
  <c r="W10" s="1"/>
  <c r="W11" s="1"/>
  <c r="W12" s="1"/>
  <c r="W13" s="1"/>
  <c r="W14" s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E33" s="1"/>
  <c r="K3"/>
  <c r="K4" s="1"/>
  <c r="K5" s="1"/>
  <c r="K6" s="1"/>
  <c r="K7" s="1"/>
  <c r="K8" s="1"/>
  <c r="K9" s="1"/>
  <c r="K10" s="1"/>
  <c r="K11" s="1"/>
  <c r="K12" s="1"/>
  <c r="M12" s="1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U33" s="1"/>
  <c r="U3"/>
  <c r="O3"/>
  <c r="O4" s="1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Q33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I33" s="1"/>
  <c r="I3"/>
  <c r="P37" i="3"/>
  <c r="Q38"/>
  <c r="Q38" i="2"/>
  <c r="P37" i="1"/>
  <c r="Q38"/>
  <c r="W15" i="4" l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E31"/>
  <c r="E15"/>
  <c r="E23"/>
  <c r="E10"/>
  <c r="E22"/>
  <c r="E19"/>
  <c r="E11"/>
  <c r="E9"/>
  <c r="E4"/>
  <c r="E32"/>
  <c r="E29"/>
  <c r="E25"/>
  <c r="E27"/>
  <c r="E3"/>
  <c r="E26"/>
  <c r="E18"/>
  <c r="E6"/>
  <c r="E7"/>
  <c r="E30"/>
  <c r="E28"/>
  <c r="E16"/>
  <c r="E14"/>
  <c r="E24"/>
  <c r="E17"/>
  <c r="E5"/>
  <c r="E13"/>
  <c r="E12"/>
  <c r="E21"/>
  <c r="E20"/>
  <c r="E8"/>
  <c r="M3"/>
  <c r="U23"/>
  <c r="U4"/>
  <c r="U20"/>
  <c r="U32"/>
  <c r="U12"/>
  <c r="U6"/>
  <c r="U13"/>
  <c r="U9"/>
  <c r="U21"/>
  <c r="U25"/>
  <c r="U8"/>
  <c r="U7"/>
  <c r="U15"/>
  <c r="U19"/>
  <c r="U28"/>
  <c r="U24"/>
  <c r="U22"/>
  <c r="U31"/>
  <c r="U5"/>
  <c r="U17"/>
  <c r="U18"/>
  <c r="U10"/>
  <c r="U11"/>
  <c r="U14"/>
  <c r="U29"/>
  <c r="U16"/>
  <c r="U26"/>
  <c r="U27"/>
  <c r="U30"/>
  <c r="Q14"/>
  <c r="Q16"/>
  <c r="Q18"/>
  <c r="Q4"/>
  <c r="Q6"/>
  <c r="Q8"/>
  <c r="Q12"/>
  <c r="Q20"/>
  <c r="Q22"/>
  <c r="Q24"/>
  <c r="Q9"/>
  <c r="Q28"/>
  <c r="Q30"/>
  <c r="Q32"/>
  <c r="Q17"/>
  <c r="Q3"/>
  <c r="Q5"/>
  <c r="Q7"/>
  <c r="Q25"/>
  <c r="Q11"/>
  <c r="Q13"/>
  <c r="Q15"/>
  <c r="Q19"/>
  <c r="Q21"/>
  <c r="Q23"/>
  <c r="Q10"/>
  <c r="Q27"/>
  <c r="Q29"/>
  <c r="Q31"/>
  <c r="Q26"/>
  <c r="I25"/>
  <c r="I10"/>
  <c r="I9"/>
  <c r="I16"/>
  <c r="I20"/>
  <c r="I5"/>
  <c r="I4"/>
  <c r="I7"/>
  <c r="I8"/>
  <c r="I27"/>
  <c r="I19"/>
  <c r="I24"/>
  <c r="I14"/>
  <c r="K13"/>
  <c r="K14" s="1"/>
  <c r="M14" s="1"/>
  <c r="M9"/>
  <c r="M5"/>
  <c r="I15"/>
  <c r="M6"/>
  <c r="I31"/>
  <c r="I17"/>
  <c r="I28"/>
  <c r="I32"/>
  <c r="M11"/>
  <c r="I18"/>
  <c r="M10"/>
  <c r="I21"/>
  <c r="I30"/>
  <c r="I29"/>
  <c r="M8"/>
  <c r="I23"/>
  <c r="M4"/>
  <c r="M7"/>
  <c r="I11"/>
  <c r="I6"/>
  <c r="I13"/>
  <c r="I26"/>
  <c r="I12"/>
  <c r="I22"/>
  <c r="Q39" i="3"/>
  <c r="P38"/>
  <c r="P38" i="2"/>
  <c r="Q39"/>
  <c r="Q40" s="1"/>
  <c r="Q41" s="1"/>
  <c r="Q42" s="1"/>
  <c r="Q43" s="1"/>
  <c r="Q44" s="1"/>
  <c r="Q45" s="1"/>
  <c r="Q46" s="1"/>
  <c r="P38" i="1"/>
  <c r="Q39"/>
  <c r="M13" i="4" l="1"/>
  <c r="K15"/>
  <c r="M15" s="1"/>
  <c r="P39" i="3"/>
  <c r="Q40"/>
  <c r="P39" i="2"/>
  <c r="Q40" i="1"/>
  <c r="P39"/>
  <c r="P40" i="2"/>
  <c r="K16" i="4" l="1"/>
  <c r="K17" s="1"/>
  <c r="P40" i="3"/>
  <c r="Q41"/>
  <c r="Q41" i="1"/>
  <c r="P40"/>
  <c r="P41" i="2"/>
  <c r="M16" i="4" l="1"/>
  <c r="K18"/>
  <c r="M17"/>
  <c r="P41" i="3"/>
  <c r="Q42"/>
  <c r="P41" i="1"/>
  <c r="Q42"/>
  <c r="P42" i="2"/>
  <c r="M18" i="4" l="1"/>
  <c r="K19"/>
  <c r="P42" i="3"/>
  <c r="Q43"/>
  <c r="Q43" i="1"/>
  <c r="P42"/>
  <c r="P43" i="2"/>
  <c r="K20" i="4" l="1"/>
  <c r="M19"/>
  <c r="P43" i="3"/>
  <c r="Q44"/>
  <c r="P43" i="1"/>
  <c r="Q44"/>
  <c r="P44" i="2"/>
  <c r="M20" i="4" l="1"/>
  <c r="K21"/>
  <c r="P44" i="3"/>
  <c r="Q45"/>
  <c r="Q45" i="1"/>
  <c r="P44"/>
  <c r="P45" i="2"/>
  <c r="P46"/>
  <c r="K22" i="4" l="1"/>
  <c r="M21"/>
  <c r="P47" i="3"/>
  <c r="P45"/>
  <c r="Q46"/>
  <c r="P46" s="1"/>
  <c r="P47" i="2"/>
  <c r="Q46" i="1"/>
  <c r="P46" s="1"/>
  <c r="P45"/>
  <c r="M22" i="4" l="1"/>
  <c r="K23"/>
  <c r="P47" i="1"/>
  <c r="K24" i="4" l="1"/>
  <c r="M23"/>
  <c r="M24" l="1"/>
  <c r="K25"/>
  <c r="K26" l="1"/>
  <c r="M25"/>
  <c r="M26" l="1"/>
  <c r="K27"/>
  <c r="K28" l="1"/>
  <c r="M27"/>
  <c r="K29" l="1"/>
  <c r="M28"/>
  <c r="K30" l="1"/>
  <c r="M29"/>
  <c r="M30" l="1"/>
  <c r="K31"/>
  <c r="K32" l="1"/>
  <c r="M31"/>
  <c r="M32" l="1"/>
  <c r="K33"/>
  <c r="M33" s="1"/>
</calcChain>
</file>

<file path=xl/sharedStrings.xml><?xml version="1.0" encoding="utf-8"?>
<sst xmlns="http://schemas.openxmlformats.org/spreadsheetml/2006/main" count="7396" uniqueCount="134">
  <si>
    <t>Dias</t>
  </si>
  <si>
    <t>Apuesta</t>
  </si>
  <si>
    <t>Premio</t>
  </si>
  <si>
    <t>Dia</t>
  </si>
  <si>
    <t>Mes</t>
  </si>
  <si>
    <t>Enero</t>
  </si>
  <si>
    <t>Cabeza</t>
  </si>
  <si>
    <t>NOCTURNA NACIONAL</t>
  </si>
  <si>
    <t>DIAS SIN SALIR</t>
  </si>
  <si>
    <t>Febrero</t>
  </si>
  <si>
    <t>DOMINGO</t>
  </si>
  <si>
    <t>VERDE</t>
  </si>
  <si>
    <t>AMARILLO</t>
  </si>
  <si>
    <t>1-7 dias</t>
  </si>
  <si>
    <t>Color</t>
  </si>
  <si>
    <t>Significado</t>
  </si>
  <si>
    <t>1 DIA</t>
  </si>
  <si>
    <t>2 DIAS</t>
  </si>
  <si>
    <t>3 DIAS</t>
  </si>
  <si>
    <t>4 DIAS</t>
  </si>
  <si>
    <t>5 DIAS</t>
  </si>
  <si>
    <t>SALIO</t>
  </si>
  <si>
    <t>6 DIAS</t>
  </si>
  <si>
    <t>7 DIAS</t>
  </si>
  <si>
    <t>8-14 dias</t>
  </si>
  <si>
    <t>8 DIAS</t>
  </si>
  <si>
    <t>9 DIAS</t>
  </si>
  <si>
    <t>10 DIAS</t>
  </si>
  <si>
    <t>11 DIAS</t>
  </si>
  <si>
    <t>12 DIAS</t>
  </si>
  <si>
    <t>13 DIAS</t>
  </si>
  <si>
    <t>14 DIAS</t>
  </si>
  <si>
    <t>15 DIAS</t>
  </si>
  <si>
    <t>16 DIAS</t>
  </si>
  <si>
    <t>17 DIAS</t>
  </si>
  <si>
    <t>18 DIAS</t>
  </si>
  <si>
    <t>19 DIAS</t>
  </si>
  <si>
    <t>20 DIAS</t>
  </si>
  <si>
    <t>21 DIAS</t>
  </si>
  <si>
    <t>22 DIAS</t>
  </si>
  <si>
    <t>23 DIAS</t>
  </si>
  <si>
    <t>24 DIAS</t>
  </si>
  <si>
    <t>Diciembre</t>
  </si>
  <si>
    <t>25 DIAS</t>
  </si>
  <si>
    <t>26 DIAS</t>
  </si>
  <si>
    <t>27 DIAS</t>
  </si>
  <si>
    <t>28 DIAS</t>
  </si>
  <si>
    <t>AÑO NUEVO</t>
  </si>
  <si>
    <t>NAVIDAD</t>
  </si>
  <si>
    <t>2 DIA</t>
  </si>
  <si>
    <t>3 DIA</t>
  </si>
  <si>
    <t>4 DIA</t>
  </si>
  <si>
    <t>5 DIA</t>
  </si>
  <si>
    <t>29 DIAS</t>
  </si>
  <si>
    <t>30 DIAS</t>
  </si>
  <si>
    <t>31 DIAS</t>
  </si>
  <si>
    <t>Domingo</t>
  </si>
  <si>
    <t>32 DIAS</t>
  </si>
  <si>
    <t>33 DIAS</t>
  </si>
  <si>
    <t>34 DIAS</t>
  </si>
  <si>
    <t>35 DIAS</t>
  </si>
  <si>
    <t>36 DIAS</t>
  </si>
  <si>
    <t>37 DIAS</t>
  </si>
  <si>
    <t>38 DIAS</t>
  </si>
  <si>
    <t>Noviembre</t>
  </si>
  <si>
    <t>39 DIAS</t>
  </si>
  <si>
    <t>40 DIAS</t>
  </si>
  <si>
    <t>41 DIAS</t>
  </si>
  <si>
    <t>42 DIAS</t>
  </si>
  <si>
    <t>43 DIAS</t>
  </si>
  <si>
    <t>44 DIAS</t>
  </si>
  <si>
    <t>45 DIAS</t>
  </si>
  <si>
    <t>46 DIAS</t>
  </si>
  <si>
    <t>47 DIAS</t>
  </si>
  <si>
    <t>48 DIAS</t>
  </si>
  <si>
    <t>49 DIAS</t>
  </si>
  <si>
    <t>50 DIAS</t>
  </si>
  <si>
    <t>51 DIAS</t>
  </si>
  <si>
    <t>52 DIAS</t>
  </si>
  <si>
    <t>53 DIAS</t>
  </si>
  <si>
    <t>54 DIAS</t>
  </si>
  <si>
    <t>55 DIAS</t>
  </si>
  <si>
    <t>56 DIAS</t>
  </si>
  <si>
    <t>57 DIAS</t>
  </si>
  <si>
    <t>CELESTE</t>
  </si>
  <si>
    <t>FERIADO</t>
  </si>
  <si>
    <t>?????</t>
  </si>
  <si>
    <t>Número</t>
  </si>
  <si>
    <t>Cant de Sorteos</t>
  </si>
  <si>
    <t>????</t>
  </si>
  <si>
    <t>VIOLETA</t>
  </si>
  <si>
    <t>NEGRO</t>
  </si>
  <si>
    <t>NO TENGO INFO PREVIA</t>
  </si>
  <si>
    <t>Cant. De Veces a la Cabeza</t>
  </si>
  <si>
    <t>NO HUBO LOTERIA</t>
  </si>
  <si>
    <t>Comienza el 1/11/16 hasta la fecha</t>
  </si>
  <si>
    <t>% que salio a la cabeza</t>
  </si>
  <si>
    <t>Inversion</t>
  </si>
  <si>
    <t>Ganancia</t>
  </si>
  <si>
    <t>80% más</t>
  </si>
  <si>
    <t>Loteria</t>
  </si>
  <si>
    <t>Monto</t>
  </si>
  <si>
    <t>Matutina</t>
  </si>
  <si>
    <t>75% más</t>
  </si>
  <si>
    <t>85% más</t>
  </si>
  <si>
    <t>90% más</t>
  </si>
  <si>
    <t>Acumulado</t>
  </si>
  <si>
    <t>100% más</t>
  </si>
  <si>
    <t>Dif. entre 75 y 100</t>
  </si>
  <si>
    <t>BORDO</t>
  </si>
  <si>
    <t>ROSA</t>
  </si>
  <si>
    <t>15-25 dias</t>
  </si>
  <si>
    <t>más de 25 dias</t>
  </si>
  <si>
    <t>Primera</t>
  </si>
  <si>
    <t>Vespertina</t>
  </si>
  <si>
    <t>Num</t>
  </si>
  <si>
    <t>Nocturna</t>
  </si>
  <si>
    <t>Gané</t>
  </si>
  <si>
    <t>Subtotal</t>
  </si>
  <si>
    <t>1 DSIA</t>
  </si>
  <si>
    <t>58 DIAS</t>
  </si>
  <si>
    <t>59 DIAS</t>
  </si>
  <si>
    <t>60 DIAS</t>
  </si>
  <si>
    <t>61 DIAS</t>
  </si>
  <si>
    <t>Feriado</t>
  </si>
  <si>
    <t>62 DIAS</t>
  </si>
  <si>
    <t>63 DIAS</t>
  </si>
  <si>
    <t>64 DIAS</t>
  </si>
  <si>
    <t>65 DIAS</t>
  </si>
  <si>
    <t>66 DIAS</t>
  </si>
  <si>
    <t>67 DIAS</t>
  </si>
  <si>
    <t>68 DIAS</t>
  </si>
  <si>
    <t>69 DIAS</t>
  </si>
  <si>
    <t>Primera (Prov)</t>
  </si>
</sst>
</file>

<file path=xl/styles.xml><?xml version="1.0" encoding="utf-8"?>
<styleSheet xmlns="http://schemas.openxmlformats.org/spreadsheetml/2006/main">
  <numFmts count="4">
    <numFmt numFmtId="164" formatCode="#,##0.00_ ;\-#,##0.00\ "/>
    <numFmt numFmtId="165" formatCode="[$$-2C0A]\ #,##0.0;[$$-2C0A]\ \-#,##0.0"/>
    <numFmt numFmtId="166" formatCode="&quot;$&quot;\ #,##0.00"/>
    <numFmt numFmtId="167" formatCode="#,##0_ ;\-#,##0\ "/>
  </numFmts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ahoma"/>
      <family val="2"/>
    </font>
    <font>
      <sz val="12"/>
      <color theme="1"/>
      <name val="Tahoma"/>
      <family val="2"/>
    </font>
    <font>
      <sz val="13"/>
      <color theme="1"/>
      <name val="Tahoma"/>
      <family val="2"/>
    </font>
    <font>
      <i/>
      <sz val="13"/>
      <color theme="1"/>
      <name val="Tahoma"/>
      <family val="2"/>
    </font>
    <font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66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8" fillId="4" borderId="10" xfId="0" applyNumberFormat="1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Fill="1" applyBorder="1"/>
    <xf numFmtId="0" fontId="3" fillId="1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167" fontId="3" fillId="11" borderId="15" xfId="0" applyNumberFormat="1" applyFont="1" applyFill="1" applyBorder="1" applyAlignment="1">
      <alignment horizontal="center"/>
    </xf>
    <xf numFmtId="167" fontId="3" fillId="11" borderId="13" xfId="0" applyNumberFormat="1" applyFont="1" applyFill="1" applyBorder="1" applyAlignment="1">
      <alignment horizontal="center"/>
    </xf>
    <xf numFmtId="167" fontId="3" fillId="9" borderId="15" xfId="0" applyNumberFormat="1" applyFont="1" applyFill="1" applyBorder="1" applyAlignment="1">
      <alignment horizontal="center"/>
    </xf>
    <xf numFmtId="167" fontId="3" fillId="9" borderId="13" xfId="0" applyNumberFormat="1" applyFont="1" applyFill="1" applyBorder="1" applyAlignment="1">
      <alignment horizontal="center"/>
    </xf>
    <xf numFmtId="167" fontId="3" fillId="8" borderId="15" xfId="0" applyNumberFormat="1" applyFont="1" applyFill="1" applyBorder="1" applyAlignment="1">
      <alignment horizontal="center"/>
    </xf>
    <xf numFmtId="167" fontId="3" fillId="8" borderId="13" xfId="0" applyNumberFormat="1" applyFont="1" applyFill="1" applyBorder="1" applyAlignment="1">
      <alignment horizontal="center"/>
    </xf>
    <xf numFmtId="167" fontId="3" fillId="12" borderId="15" xfId="0" applyNumberFormat="1" applyFont="1" applyFill="1" applyBorder="1" applyAlignment="1">
      <alignment horizontal="center"/>
    </xf>
    <xf numFmtId="167" fontId="3" fillId="12" borderId="13" xfId="0" applyNumberFormat="1" applyFont="1" applyFill="1" applyBorder="1" applyAlignment="1">
      <alignment horizontal="center"/>
    </xf>
    <xf numFmtId="167" fontId="3" fillId="7" borderId="15" xfId="0" applyNumberFormat="1" applyFont="1" applyFill="1" applyBorder="1" applyAlignment="1">
      <alignment horizontal="center"/>
    </xf>
    <xf numFmtId="167" fontId="3" fillId="7" borderId="13" xfId="0" applyNumberFormat="1" applyFont="1" applyFill="1" applyBorder="1" applyAlignment="1">
      <alignment horizontal="center"/>
    </xf>
    <xf numFmtId="167" fontId="3" fillId="11" borderId="14" xfId="0" applyNumberFormat="1" applyFont="1" applyFill="1" applyBorder="1" applyAlignment="1">
      <alignment horizontal="center"/>
    </xf>
    <xf numFmtId="167" fontId="3" fillId="9" borderId="14" xfId="0" applyNumberFormat="1" applyFont="1" applyFill="1" applyBorder="1" applyAlignment="1">
      <alignment horizontal="center"/>
    </xf>
    <xf numFmtId="167" fontId="3" fillId="8" borderId="14" xfId="0" applyNumberFormat="1" applyFont="1" applyFill="1" applyBorder="1" applyAlignment="1">
      <alignment horizontal="center"/>
    </xf>
    <xf numFmtId="167" fontId="3" fillId="12" borderId="14" xfId="0" applyNumberFormat="1" applyFont="1" applyFill="1" applyBorder="1" applyAlignment="1">
      <alignment horizontal="center"/>
    </xf>
    <xf numFmtId="167" fontId="3" fillId="7" borderId="14" xfId="0" applyNumberFormat="1" applyFont="1" applyFill="1" applyBorder="1" applyAlignment="1">
      <alignment horizontal="center"/>
    </xf>
    <xf numFmtId="167" fontId="3" fillId="14" borderId="15" xfId="0" applyNumberFormat="1" applyFont="1" applyFill="1" applyBorder="1" applyAlignment="1">
      <alignment horizontal="center"/>
    </xf>
    <xf numFmtId="167" fontId="3" fillId="14" borderId="13" xfId="0" applyNumberFormat="1" applyFont="1" applyFill="1" applyBorder="1" applyAlignment="1">
      <alignment horizontal="center"/>
    </xf>
    <xf numFmtId="167" fontId="3" fillId="14" borderId="14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3" fillId="16" borderId="13" xfId="0" applyNumberFormat="1" applyFont="1" applyFill="1" applyBorder="1" applyAlignment="1">
      <alignment horizontal="center"/>
    </xf>
    <xf numFmtId="164" fontId="3" fillId="17" borderId="13" xfId="0" applyNumberFormat="1" applyFont="1" applyFill="1" applyBorder="1" applyAlignment="1">
      <alignment horizontal="center"/>
    </xf>
    <xf numFmtId="0" fontId="4" fillId="17" borderId="0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5" fillId="16" borderId="0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0" fontId="11" fillId="0" borderId="0" xfId="0" applyFont="1"/>
    <xf numFmtId="0" fontId="11" fillId="0" borderId="0" xfId="0" applyFont="1" applyBorder="1"/>
    <xf numFmtId="2" fontId="11" fillId="0" borderId="0" xfId="0" applyNumberFormat="1" applyFont="1" applyBorder="1"/>
    <xf numFmtId="2" fontId="11" fillId="0" borderId="0" xfId="0" applyNumberFormat="1" applyFont="1"/>
    <xf numFmtId="0" fontId="13" fillId="0" borderId="16" xfId="0" applyFont="1" applyBorder="1" applyAlignment="1">
      <alignment horizontal="center"/>
    </xf>
    <xf numFmtId="166" fontId="13" fillId="0" borderId="21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166" fontId="13" fillId="0" borderId="24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18" borderId="20" xfId="0" applyNumberFormat="1" applyFont="1" applyFill="1" applyBorder="1" applyAlignment="1">
      <alignment horizontal="center"/>
    </xf>
    <xf numFmtId="0" fontId="13" fillId="18" borderId="16" xfId="0" applyFont="1" applyFill="1" applyBorder="1" applyAlignment="1">
      <alignment horizontal="center"/>
    </xf>
    <xf numFmtId="166" fontId="13" fillId="18" borderId="2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10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0" fontId="3" fillId="6" borderId="13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0" fontId="3" fillId="6" borderId="14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0" fontId="3" fillId="10" borderId="8" xfId="0" applyNumberFormat="1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3" fillId="0" borderId="26" xfId="0" applyFont="1" applyBorder="1" applyAlignment="1">
      <alignment horizontal="center"/>
    </xf>
    <xf numFmtId="166" fontId="13" fillId="0" borderId="27" xfId="0" applyNumberFormat="1" applyFont="1" applyBorder="1" applyAlignment="1">
      <alignment horizontal="center"/>
    </xf>
    <xf numFmtId="0" fontId="12" fillId="0" borderId="25" xfId="0" applyNumberFormat="1" applyFont="1" applyBorder="1" applyAlignment="1">
      <alignment horizontal="center"/>
    </xf>
    <xf numFmtId="0" fontId="12" fillId="18" borderId="25" xfId="0" applyNumberFormat="1" applyFont="1" applyFill="1" applyBorder="1" applyAlignment="1">
      <alignment horizontal="center"/>
    </xf>
    <xf numFmtId="0" fontId="13" fillId="18" borderId="26" xfId="0" applyFont="1" applyFill="1" applyBorder="1" applyAlignment="1">
      <alignment horizontal="center"/>
    </xf>
    <xf numFmtId="166" fontId="13" fillId="18" borderId="27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166" fontId="11" fillId="0" borderId="18" xfId="0" applyNumberFormat="1" applyFont="1" applyBorder="1"/>
    <xf numFmtId="166" fontId="11" fillId="0" borderId="19" xfId="0" applyNumberFormat="1" applyFont="1" applyBorder="1"/>
    <xf numFmtId="166" fontId="11" fillId="0" borderId="0" xfId="0" applyNumberFormat="1" applyFont="1"/>
    <xf numFmtId="0" fontId="12" fillId="19" borderId="25" xfId="0" applyNumberFormat="1" applyFont="1" applyFill="1" applyBorder="1" applyAlignment="1">
      <alignment horizontal="center"/>
    </xf>
    <xf numFmtId="0" fontId="13" fillId="19" borderId="26" xfId="0" applyFont="1" applyFill="1" applyBorder="1" applyAlignment="1">
      <alignment horizontal="center"/>
    </xf>
    <xf numFmtId="166" fontId="13" fillId="19" borderId="27" xfId="0" applyNumberFormat="1" applyFont="1" applyFill="1" applyBorder="1" applyAlignment="1">
      <alignment horizontal="center"/>
    </xf>
    <xf numFmtId="0" fontId="12" fillId="19" borderId="20" xfId="0" applyNumberFormat="1" applyFont="1" applyFill="1" applyBorder="1" applyAlignment="1">
      <alignment horizontal="center"/>
    </xf>
    <xf numFmtId="0" fontId="13" fillId="19" borderId="16" xfId="0" applyFont="1" applyFill="1" applyBorder="1" applyAlignment="1">
      <alignment horizontal="center"/>
    </xf>
    <xf numFmtId="166" fontId="13" fillId="19" borderId="2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14" fontId="13" fillId="12" borderId="17" xfId="0" applyNumberFormat="1" applyFont="1" applyFill="1" applyBorder="1" applyAlignment="1">
      <alignment horizontal="center"/>
    </xf>
    <xf numFmtId="14" fontId="13" fillId="12" borderId="18" xfId="0" applyNumberFormat="1" applyFont="1" applyFill="1" applyBorder="1" applyAlignment="1">
      <alignment horizontal="center"/>
    </xf>
    <xf numFmtId="14" fontId="13" fillId="12" borderId="19" xfId="0" applyNumberFormat="1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2" fontId="12" fillId="12" borderId="12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Font="1" applyBorder="1"/>
    <xf numFmtId="10" fontId="3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0" fontId="3" fillId="0" borderId="8" xfId="0" applyNumberFormat="1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10" borderId="6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167" fontId="3" fillId="11" borderId="28" xfId="0" applyNumberFormat="1" applyFont="1" applyFill="1" applyBorder="1" applyAlignment="1">
      <alignment horizontal="center"/>
    </xf>
    <xf numFmtId="167" fontId="3" fillId="9" borderId="28" xfId="0" applyNumberFormat="1" applyFont="1" applyFill="1" applyBorder="1" applyAlignment="1">
      <alignment horizontal="center"/>
    </xf>
    <xf numFmtId="167" fontId="3" fillId="8" borderId="28" xfId="0" applyNumberFormat="1" applyFont="1" applyFill="1" applyBorder="1" applyAlignment="1">
      <alignment horizontal="center"/>
    </xf>
    <xf numFmtId="167" fontId="3" fillId="12" borderId="28" xfId="0" applyNumberFormat="1" applyFont="1" applyFill="1" applyBorder="1" applyAlignment="1">
      <alignment horizontal="center"/>
    </xf>
    <xf numFmtId="167" fontId="3" fillId="7" borderId="28" xfId="0" applyNumberFormat="1" applyFont="1" applyFill="1" applyBorder="1" applyAlignment="1">
      <alignment horizontal="center"/>
    </xf>
    <xf numFmtId="167" fontId="3" fillId="14" borderId="28" xfId="0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10" borderId="9" xfId="0" applyFont="1" applyFill="1" applyBorder="1" applyAlignment="1">
      <alignment horizontal="center"/>
    </xf>
    <xf numFmtId="0" fontId="17" fillId="0" borderId="0" xfId="0" applyFont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8" fillId="12" borderId="11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99FF66"/>
      <color rgb="FF00FFFF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2"/>
  <c:chart>
    <c:plotArea>
      <c:layout/>
      <c:scatterChart>
        <c:scatterStyle val="smoothMarker"/>
        <c:ser>
          <c:idx val="0"/>
          <c:order val="0"/>
          <c:tx>
            <c:v>75</c:v>
          </c:tx>
          <c:marker>
            <c:symbol val="none"/>
          </c:marker>
          <c:xVal>
            <c:numRef>
              <c:f>Tablas!$A$3:$A$16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Tablas!$E$3:$E$16</c:f>
              <c:numCache>
                <c:formatCode>#,##0_ ;\-#,##0\ </c:formatCode>
                <c:ptCount val="14"/>
                <c:pt idx="0">
                  <c:v>6</c:v>
                </c:pt>
                <c:pt idx="1">
                  <c:v>9.5</c:v>
                </c:pt>
                <c:pt idx="2">
                  <c:v>15.625</c:v>
                </c:pt>
                <c:pt idx="3">
                  <c:v>26.34375</c:v>
                </c:pt>
                <c:pt idx="4">
                  <c:v>45.1015625</c:v>
                </c:pt>
                <c:pt idx="5">
                  <c:v>77.927734375</c:v>
                </c:pt>
                <c:pt idx="6">
                  <c:v>135.37353515625</c:v>
                </c:pt>
                <c:pt idx="7">
                  <c:v>235.9036865234375</c:v>
                </c:pt>
                <c:pt idx="8">
                  <c:v>411.83145141601562</c:v>
                </c:pt>
                <c:pt idx="9">
                  <c:v>719.70503997802734</c:v>
                </c:pt>
                <c:pt idx="10">
                  <c:v>1258.4838199615479</c:v>
                </c:pt>
                <c:pt idx="11">
                  <c:v>2201.3466849327087</c:v>
                </c:pt>
                <c:pt idx="12">
                  <c:v>3851.3566986322403</c:v>
                </c:pt>
                <c:pt idx="13">
                  <c:v>6738.8742226064205</c:v>
                </c:pt>
              </c:numCache>
            </c:numRef>
          </c:yVal>
          <c:smooth val="1"/>
        </c:ser>
        <c:ser>
          <c:idx val="1"/>
          <c:order val="1"/>
          <c:tx>
            <c:v>100</c:v>
          </c:tx>
          <c:marker>
            <c:symbol val="none"/>
          </c:marker>
          <c:xVal>
            <c:numRef>
              <c:f>Tablas!$A$3:$A$16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Tablas!$U$3:$U$16</c:f>
              <c:numCache>
                <c:formatCode>#,##0_ ;\-#,##0\ 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21</c:v>
                </c:pt>
                <c:pt idx="3">
                  <c:v>41</c:v>
                </c:pt>
                <c:pt idx="4">
                  <c:v>81</c:v>
                </c:pt>
                <c:pt idx="5">
                  <c:v>161</c:v>
                </c:pt>
                <c:pt idx="6">
                  <c:v>321</c:v>
                </c:pt>
                <c:pt idx="7">
                  <c:v>641</c:v>
                </c:pt>
                <c:pt idx="8">
                  <c:v>1281</c:v>
                </c:pt>
                <c:pt idx="9">
                  <c:v>2561</c:v>
                </c:pt>
                <c:pt idx="10">
                  <c:v>5121</c:v>
                </c:pt>
                <c:pt idx="11">
                  <c:v>10241</c:v>
                </c:pt>
                <c:pt idx="12">
                  <c:v>20481</c:v>
                </c:pt>
                <c:pt idx="13">
                  <c:v>23757.799999999996</c:v>
                </c:pt>
              </c:numCache>
            </c:numRef>
          </c:yVal>
          <c:smooth val="1"/>
        </c:ser>
        <c:axId val="94563328"/>
        <c:axId val="94442240"/>
      </c:scatterChart>
      <c:valAx>
        <c:axId val="94563328"/>
        <c:scaling>
          <c:orientation val="minMax"/>
        </c:scaling>
        <c:axPos val="b"/>
        <c:numFmt formatCode="General" sourceLinked="1"/>
        <c:tickLblPos val="nextTo"/>
        <c:crossAx val="94442240"/>
        <c:crosses val="autoZero"/>
        <c:crossBetween val="midCat"/>
      </c:valAx>
      <c:valAx>
        <c:axId val="94442240"/>
        <c:scaling>
          <c:orientation val="minMax"/>
        </c:scaling>
        <c:axPos val="l"/>
        <c:majorGridlines/>
        <c:numFmt formatCode="#,##0_ ;\-#,##0\ " sourceLinked="1"/>
        <c:tickLblPos val="nextTo"/>
        <c:crossAx val="94563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19</xdr:row>
      <xdr:rowOff>95248</xdr:rowOff>
    </xdr:from>
    <xdr:to>
      <xdr:col>16</xdr:col>
      <xdr:colOff>685800</xdr:colOff>
      <xdr:row>43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76"/>
  <sheetViews>
    <sheetView workbookViewId="0">
      <selection activeCell="H36" sqref="H36"/>
    </sheetView>
  </sheetViews>
  <sheetFormatPr baseColWidth="10" defaultRowHeight="15"/>
  <cols>
    <col min="1" max="1" width="4.5703125" bestFit="1" customWidth="1"/>
    <col min="2" max="6" width="10.28515625" bestFit="1" customWidth="1"/>
    <col min="7" max="15" width="11.28515625" bestFit="1" customWidth="1"/>
    <col min="16" max="16" width="12.7109375" bestFit="1" customWidth="1"/>
    <col min="17" max="17" width="11.28515625" bestFit="1" customWidth="1"/>
    <col min="18" max="21" width="12.7109375" bestFit="1" customWidth="1"/>
    <col min="22" max="22" width="17.140625" bestFit="1" customWidth="1"/>
    <col min="23" max="23" width="12.7109375" bestFit="1" customWidth="1"/>
    <col min="24" max="24" width="20" customWidth="1"/>
    <col min="25" max="25" width="16.5703125" customWidth="1"/>
    <col min="26" max="26" width="16.140625" customWidth="1"/>
  </cols>
  <sheetData>
    <row r="1" spans="1:27" s="61" customFormat="1" ht="15.75" thickBot="1">
      <c r="A1" s="60"/>
      <c r="B1" s="245" t="s">
        <v>103</v>
      </c>
      <c r="C1" s="245"/>
      <c r="D1" s="245"/>
      <c r="E1" s="246"/>
      <c r="F1" s="239" t="s">
        <v>99</v>
      </c>
      <c r="G1" s="239"/>
      <c r="H1" s="239"/>
      <c r="I1" s="240"/>
      <c r="J1" s="241" t="s">
        <v>104</v>
      </c>
      <c r="K1" s="241"/>
      <c r="L1" s="241"/>
      <c r="M1" s="242"/>
      <c r="N1" s="243" t="s">
        <v>105</v>
      </c>
      <c r="O1" s="243"/>
      <c r="P1" s="243"/>
      <c r="Q1" s="244"/>
      <c r="R1" s="237" t="s">
        <v>107</v>
      </c>
      <c r="S1" s="237"/>
      <c r="T1" s="237"/>
      <c r="U1" s="238"/>
      <c r="X1" s="71"/>
      <c r="Y1" s="71"/>
      <c r="Z1" s="71"/>
      <c r="AA1" s="62"/>
    </row>
    <row r="2" spans="1:27" s="69" customFormat="1" ht="13.5" thickBot="1">
      <c r="A2" s="63" t="s">
        <v>0</v>
      </c>
      <c r="B2" s="64" t="s">
        <v>1</v>
      </c>
      <c r="C2" s="64" t="s">
        <v>97</v>
      </c>
      <c r="D2" s="64" t="s">
        <v>2</v>
      </c>
      <c r="E2" s="64" t="s">
        <v>98</v>
      </c>
      <c r="F2" s="65" t="s">
        <v>1</v>
      </c>
      <c r="G2" s="65" t="s">
        <v>97</v>
      </c>
      <c r="H2" s="65" t="s">
        <v>2</v>
      </c>
      <c r="I2" s="65" t="s">
        <v>98</v>
      </c>
      <c r="J2" s="66" t="s">
        <v>1</v>
      </c>
      <c r="K2" s="66" t="s">
        <v>97</v>
      </c>
      <c r="L2" s="66" t="s">
        <v>2</v>
      </c>
      <c r="M2" s="66" t="s">
        <v>98</v>
      </c>
      <c r="N2" s="67" t="s">
        <v>1</v>
      </c>
      <c r="O2" s="67" t="s">
        <v>97</v>
      </c>
      <c r="P2" s="67" t="s">
        <v>2</v>
      </c>
      <c r="Q2" s="67" t="s">
        <v>98</v>
      </c>
      <c r="R2" s="68" t="s">
        <v>1</v>
      </c>
      <c r="S2" s="68" t="s">
        <v>97</v>
      </c>
      <c r="T2" s="68" t="s">
        <v>2</v>
      </c>
      <c r="U2" s="68" t="s">
        <v>98</v>
      </c>
      <c r="V2" s="90" t="s">
        <v>108</v>
      </c>
      <c r="W2" s="90" t="s">
        <v>106</v>
      </c>
      <c r="X2" s="58"/>
      <c r="Y2" s="58"/>
      <c r="Z2" s="58"/>
      <c r="AA2" s="70"/>
    </row>
    <row r="3" spans="1:27" s="69" customFormat="1" ht="12.75">
      <c r="A3" s="53">
        <v>1</v>
      </c>
      <c r="B3" s="72">
        <f>1.75^(A3-1)</f>
        <v>1</v>
      </c>
      <c r="C3" s="72">
        <f>B3</f>
        <v>1</v>
      </c>
      <c r="D3" s="72">
        <f>B3*7</f>
        <v>7</v>
      </c>
      <c r="E3" s="72">
        <f t="shared" ref="E3:E33" si="0">D3-C3</f>
        <v>6</v>
      </c>
      <c r="F3" s="74">
        <f>1.8^(A3-1)</f>
        <v>1</v>
      </c>
      <c r="G3" s="74">
        <f>F3</f>
        <v>1</v>
      </c>
      <c r="H3" s="75">
        <f>F3*7</f>
        <v>7</v>
      </c>
      <c r="I3" s="74">
        <f t="shared" ref="I3:I33" si="1">H3-G3</f>
        <v>6</v>
      </c>
      <c r="J3" s="76">
        <f>1.85^(A3-1)</f>
        <v>1</v>
      </c>
      <c r="K3" s="76">
        <f>J3</f>
        <v>1</v>
      </c>
      <c r="L3" s="77">
        <f>J3*7</f>
        <v>7</v>
      </c>
      <c r="M3" s="76">
        <f t="shared" ref="M3:M33" si="2">L3-K3</f>
        <v>6</v>
      </c>
      <c r="N3" s="78">
        <f>1.9^(A3-1)</f>
        <v>1</v>
      </c>
      <c r="O3" s="78">
        <f>N3</f>
        <v>1</v>
      </c>
      <c r="P3" s="79">
        <f>N3*7</f>
        <v>7</v>
      </c>
      <c r="Q3" s="78">
        <f t="shared" ref="Q3:Q33" si="3">P3-O3</f>
        <v>6</v>
      </c>
      <c r="R3" s="80">
        <f>2^(A3-1)</f>
        <v>1</v>
      </c>
      <c r="S3" s="80">
        <f>R3</f>
        <v>1</v>
      </c>
      <c r="T3" s="81">
        <f>R3*7</f>
        <v>7</v>
      </c>
      <c r="U3" s="80">
        <f t="shared" ref="U3:U33" si="4">T3-S3</f>
        <v>6</v>
      </c>
      <c r="V3" s="87">
        <f>R3-B3</f>
        <v>0</v>
      </c>
      <c r="W3" s="88">
        <f>V3</f>
        <v>0</v>
      </c>
      <c r="X3" s="59"/>
      <c r="Y3" s="59"/>
      <c r="Z3" s="59"/>
      <c r="AA3" s="70"/>
    </row>
    <row r="4" spans="1:27" s="69" customFormat="1" ht="12.75">
      <c r="A4" s="53">
        <v>2</v>
      </c>
      <c r="B4" s="73">
        <f>1.75^(A4-1)</f>
        <v>1.75</v>
      </c>
      <c r="C4" s="73">
        <f t="shared" ref="C4:C33" si="5">C3+B4</f>
        <v>2.75</v>
      </c>
      <c r="D4" s="73">
        <f t="shared" ref="D4:D18" si="6">B4*7</f>
        <v>12.25</v>
      </c>
      <c r="E4" s="73">
        <f t="shared" si="0"/>
        <v>9.5</v>
      </c>
      <c r="F4" s="75">
        <f>1.8^(A4-1)</f>
        <v>1.8</v>
      </c>
      <c r="G4" s="75">
        <f t="shared" ref="G4:G33" si="7">G3+F4</f>
        <v>2.8</v>
      </c>
      <c r="H4" s="75">
        <f>F4*7</f>
        <v>12.6</v>
      </c>
      <c r="I4" s="75">
        <f t="shared" si="1"/>
        <v>9.8000000000000007</v>
      </c>
      <c r="J4" s="77">
        <f>1.85^(A4-1)</f>
        <v>1.85</v>
      </c>
      <c r="K4" s="77">
        <f t="shared" ref="K4:K33" si="8">K3+J4</f>
        <v>2.85</v>
      </c>
      <c r="L4" s="77">
        <f>J4*7</f>
        <v>12.950000000000001</v>
      </c>
      <c r="M4" s="77">
        <f t="shared" si="2"/>
        <v>10.100000000000001</v>
      </c>
      <c r="N4" s="79">
        <f>1.9^(A4-1)</f>
        <v>1.9</v>
      </c>
      <c r="O4" s="79">
        <f t="shared" ref="O4:O33" si="9">O3+N4</f>
        <v>2.9</v>
      </c>
      <c r="P4" s="79">
        <f>N4*7</f>
        <v>13.299999999999999</v>
      </c>
      <c r="Q4" s="79">
        <f t="shared" si="3"/>
        <v>10.399999999999999</v>
      </c>
      <c r="R4" s="81">
        <f>2^(A4-1)</f>
        <v>2</v>
      </c>
      <c r="S4" s="81">
        <f t="shared" ref="S4:S33" si="10">S3+R4</f>
        <v>3</v>
      </c>
      <c r="T4" s="81">
        <f>R4*7</f>
        <v>14</v>
      </c>
      <c r="U4" s="81">
        <f t="shared" si="4"/>
        <v>11</v>
      </c>
      <c r="V4" s="88">
        <f>R4-B4</f>
        <v>0.25</v>
      </c>
      <c r="W4" s="88">
        <f>W3+V4</f>
        <v>0.25</v>
      </c>
      <c r="X4" s="59"/>
      <c r="Y4" s="59"/>
      <c r="Z4" s="59"/>
      <c r="AA4" s="70"/>
    </row>
    <row r="5" spans="1:27" s="69" customFormat="1" ht="12.75">
      <c r="A5" s="53">
        <v>3</v>
      </c>
      <c r="B5" s="73">
        <f t="shared" ref="B5:B33" si="11">1.75^(A5-1)</f>
        <v>3.0625</v>
      </c>
      <c r="C5" s="73">
        <f t="shared" si="5"/>
        <v>5.8125</v>
      </c>
      <c r="D5" s="73">
        <f t="shared" si="6"/>
        <v>21.4375</v>
      </c>
      <c r="E5" s="73">
        <f t="shared" si="0"/>
        <v>15.625</v>
      </c>
      <c r="F5" s="75">
        <f t="shared" ref="F5:F33" si="12">1.8^(A5-1)</f>
        <v>3.24</v>
      </c>
      <c r="G5" s="75">
        <f t="shared" si="7"/>
        <v>6.04</v>
      </c>
      <c r="H5" s="75">
        <f t="shared" ref="H5:H18" si="13">F5*7</f>
        <v>22.68</v>
      </c>
      <c r="I5" s="75">
        <f t="shared" si="1"/>
        <v>16.64</v>
      </c>
      <c r="J5" s="77">
        <f t="shared" ref="J5:J33" si="14">1.85^(A5-1)</f>
        <v>3.4225000000000003</v>
      </c>
      <c r="K5" s="77">
        <f t="shared" si="8"/>
        <v>6.2725000000000009</v>
      </c>
      <c r="L5" s="77">
        <f t="shared" ref="L5:L17" si="15">J5*7</f>
        <v>23.957500000000003</v>
      </c>
      <c r="M5" s="77">
        <f t="shared" si="2"/>
        <v>17.685000000000002</v>
      </c>
      <c r="N5" s="79">
        <f t="shared" ref="N5:N33" si="16">1.9^(A5-1)</f>
        <v>3.61</v>
      </c>
      <c r="O5" s="79">
        <f t="shared" si="9"/>
        <v>6.51</v>
      </c>
      <c r="P5" s="79">
        <f t="shared" ref="P5:P16" si="17">N5*7</f>
        <v>25.27</v>
      </c>
      <c r="Q5" s="79">
        <f t="shared" si="3"/>
        <v>18.759999999999998</v>
      </c>
      <c r="R5" s="81">
        <f t="shared" ref="R5:R33" si="18">2^(A5-1)</f>
        <v>4</v>
      </c>
      <c r="S5" s="81">
        <f t="shared" si="10"/>
        <v>7</v>
      </c>
      <c r="T5" s="81">
        <f t="shared" ref="T5:T15" si="19">R5*7</f>
        <v>28</v>
      </c>
      <c r="U5" s="81">
        <f t="shared" si="4"/>
        <v>21</v>
      </c>
      <c r="V5" s="88">
        <f t="shared" ref="V5:V33" si="20">R5-B5</f>
        <v>0.9375</v>
      </c>
      <c r="W5" s="88">
        <f t="shared" ref="W5:W33" si="21">W4+V5</f>
        <v>1.1875</v>
      </c>
      <c r="X5" s="59"/>
      <c r="Y5" s="59"/>
      <c r="Z5" s="59"/>
      <c r="AA5" s="70"/>
    </row>
    <row r="6" spans="1:27" s="69" customFormat="1" ht="12.75">
      <c r="A6" s="53">
        <v>4</v>
      </c>
      <c r="B6" s="73">
        <f t="shared" si="11"/>
        <v>5.359375</v>
      </c>
      <c r="C6" s="73">
        <f t="shared" si="5"/>
        <v>11.171875</v>
      </c>
      <c r="D6" s="73">
        <f t="shared" si="6"/>
        <v>37.515625</v>
      </c>
      <c r="E6" s="73">
        <f t="shared" si="0"/>
        <v>26.34375</v>
      </c>
      <c r="F6" s="75">
        <f t="shared" si="12"/>
        <v>5.8320000000000007</v>
      </c>
      <c r="G6" s="75">
        <f t="shared" si="7"/>
        <v>11.872</v>
      </c>
      <c r="H6" s="75">
        <f t="shared" si="13"/>
        <v>40.824000000000005</v>
      </c>
      <c r="I6" s="75">
        <f t="shared" si="1"/>
        <v>28.952000000000005</v>
      </c>
      <c r="J6" s="77">
        <f t="shared" si="14"/>
        <v>6.3316250000000007</v>
      </c>
      <c r="K6" s="77">
        <f t="shared" si="8"/>
        <v>12.604125000000002</v>
      </c>
      <c r="L6" s="77">
        <f t="shared" si="15"/>
        <v>44.321375000000003</v>
      </c>
      <c r="M6" s="77">
        <f t="shared" si="2"/>
        <v>31.71725</v>
      </c>
      <c r="N6" s="79">
        <f t="shared" si="16"/>
        <v>6.8589999999999991</v>
      </c>
      <c r="O6" s="79">
        <f t="shared" si="9"/>
        <v>13.369</v>
      </c>
      <c r="P6" s="79">
        <f t="shared" si="17"/>
        <v>48.012999999999991</v>
      </c>
      <c r="Q6" s="79">
        <f t="shared" si="3"/>
        <v>34.643999999999991</v>
      </c>
      <c r="R6" s="81">
        <f t="shared" si="18"/>
        <v>8</v>
      </c>
      <c r="S6" s="81">
        <f t="shared" si="10"/>
        <v>15</v>
      </c>
      <c r="T6" s="81">
        <f t="shared" si="19"/>
        <v>56</v>
      </c>
      <c r="U6" s="81">
        <f t="shared" si="4"/>
        <v>41</v>
      </c>
      <c r="V6" s="88">
        <f t="shared" si="20"/>
        <v>2.640625</v>
      </c>
      <c r="W6" s="88">
        <f t="shared" si="21"/>
        <v>3.828125</v>
      </c>
      <c r="X6" s="59"/>
      <c r="Y6" s="59"/>
      <c r="Z6" s="59"/>
      <c r="AA6" s="70"/>
    </row>
    <row r="7" spans="1:27" s="69" customFormat="1" ht="12.75">
      <c r="A7" s="53">
        <v>5</v>
      </c>
      <c r="B7" s="73">
        <f t="shared" si="11"/>
        <v>9.37890625</v>
      </c>
      <c r="C7" s="73">
        <f t="shared" si="5"/>
        <v>20.55078125</v>
      </c>
      <c r="D7" s="73">
        <f t="shared" si="6"/>
        <v>65.65234375</v>
      </c>
      <c r="E7" s="73">
        <f t="shared" si="0"/>
        <v>45.1015625</v>
      </c>
      <c r="F7" s="75">
        <f t="shared" si="12"/>
        <v>10.497600000000002</v>
      </c>
      <c r="G7" s="75">
        <f t="shared" si="7"/>
        <v>22.369600000000002</v>
      </c>
      <c r="H7" s="75">
        <f t="shared" si="13"/>
        <v>73.483200000000011</v>
      </c>
      <c r="I7" s="75">
        <f t="shared" si="1"/>
        <v>51.113600000000005</v>
      </c>
      <c r="J7" s="77">
        <f t="shared" si="14"/>
        <v>11.713506250000002</v>
      </c>
      <c r="K7" s="77">
        <f t="shared" si="8"/>
        <v>24.317631250000005</v>
      </c>
      <c r="L7" s="77">
        <f t="shared" si="15"/>
        <v>81.99454375000002</v>
      </c>
      <c r="M7" s="77">
        <f t="shared" si="2"/>
        <v>57.676912500000014</v>
      </c>
      <c r="N7" s="79">
        <f t="shared" si="16"/>
        <v>13.0321</v>
      </c>
      <c r="O7" s="79">
        <f t="shared" si="9"/>
        <v>26.4011</v>
      </c>
      <c r="P7" s="79">
        <f t="shared" si="17"/>
        <v>91.224699999999999</v>
      </c>
      <c r="Q7" s="79">
        <f t="shared" si="3"/>
        <v>64.823599999999999</v>
      </c>
      <c r="R7" s="81">
        <f t="shared" si="18"/>
        <v>16</v>
      </c>
      <c r="S7" s="81">
        <f t="shared" si="10"/>
        <v>31</v>
      </c>
      <c r="T7" s="81">
        <f t="shared" si="19"/>
        <v>112</v>
      </c>
      <c r="U7" s="81">
        <f t="shared" si="4"/>
        <v>81</v>
      </c>
      <c r="V7" s="88">
        <f t="shared" si="20"/>
        <v>6.62109375</v>
      </c>
      <c r="W7" s="88">
        <f t="shared" si="21"/>
        <v>10.44921875</v>
      </c>
      <c r="X7" s="59"/>
      <c r="Y7" s="59"/>
      <c r="Z7" s="59"/>
      <c r="AA7" s="70"/>
    </row>
    <row r="8" spans="1:27" s="69" customFormat="1" ht="12.75">
      <c r="A8" s="53">
        <v>6</v>
      </c>
      <c r="B8" s="73">
        <f t="shared" si="11"/>
        <v>16.4130859375</v>
      </c>
      <c r="C8" s="73">
        <f t="shared" si="5"/>
        <v>36.9638671875</v>
      </c>
      <c r="D8" s="73">
        <f t="shared" si="6"/>
        <v>114.8916015625</v>
      </c>
      <c r="E8" s="73">
        <f t="shared" si="0"/>
        <v>77.927734375</v>
      </c>
      <c r="F8" s="75">
        <f t="shared" si="12"/>
        <v>18.895680000000006</v>
      </c>
      <c r="G8" s="75">
        <f t="shared" si="7"/>
        <v>41.265280000000004</v>
      </c>
      <c r="H8" s="75">
        <f t="shared" si="13"/>
        <v>132.26976000000005</v>
      </c>
      <c r="I8" s="75">
        <f t="shared" si="1"/>
        <v>91.004480000000044</v>
      </c>
      <c r="J8" s="77">
        <f t="shared" si="14"/>
        <v>21.669986562500004</v>
      </c>
      <c r="K8" s="77">
        <f t="shared" si="8"/>
        <v>45.987617812500005</v>
      </c>
      <c r="L8" s="77">
        <f t="shared" si="15"/>
        <v>151.68990593750001</v>
      </c>
      <c r="M8" s="77">
        <f t="shared" si="2"/>
        <v>105.70228812500001</v>
      </c>
      <c r="N8" s="79">
        <f t="shared" si="16"/>
        <v>24.76099</v>
      </c>
      <c r="O8" s="79">
        <f t="shared" si="9"/>
        <v>51.162089999999999</v>
      </c>
      <c r="P8" s="79">
        <f t="shared" si="17"/>
        <v>173.32693</v>
      </c>
      <c r="Q8" s="79">
        <f t="shared" si="3"/>
        <v>122.16484</v>
      </c>
      <c r="R8" s="81">
        <f t="shared" si="18"/>
        <v>32</v>
      </c>
      <c r="S8" s="81">
        <f t="shared" si="10"/>
        <v>63</v>
      </c>
      <c r="T8" s="81">
        <f t="shared" si="19"/>
        <v>224</v>
      </c>
      <c r="U8" s="81">
        <f t="shared" si="4"/>
        <v>161</v>
      </c>
      <c r="V8" s="88">
        <f t="shared" si="20"/>
        <v>15.5869140625</v>
      </c>
      <c r="W8" s="88">
        <f t="shared" si="21"/>
        <v>26.0361328125</v>
      </c>
      <c r="X8" s="59"/>
      <c r="Y8" s="59"/>
      <c r="Z8" s="59"/>
      <c r="AA8" s="70"/>
    </row>
    <row r="9" spans="1:27" s="69" customFormat="1" ht="12.75">
      <c r="A9" s="53">
        <v>7</v>
      </c>
      <c r="B9" s="73">
        <f t="shared" si="11"/>
        <v>28.722900390625</v>
      </c>
      <c r="C9" s="73">
        <f t="shared" si="5"/>
        <v>65.686767578125</v>
      </c>
      <c r="D9" s="73">
        <f t="shared" si="6"/>
        <v>201.060302734375</v>
      </c>
      <c r="E9" s="73">
        <f t="shared" si="0"/>
        <v>135.37353515625</v>
      </c>
      <c r="F9" s="75">
        <f t="shared" si="12"/>
        <v>34.01222400000001</v>
      </c>
      <c r="G9" s="75">
        <f t="shared" si="7"/>
        <v>75.277504000000022</v>
      </c>
      <c r="H9" s="75">
        <f t="shared" si="13"/>
        <v>238.08556800000008</v>
      </c>
      <c r="I9" s="75">
        <f t="shared" si="1"/>
        <v>162.80806400000006</v>
      </c>
      <c r="J9" s="77">
        <f t="shared" si="14"/>
        <v>40.089475140625012</v>
      </c>
      <c r="K9" s="77">
        <f t="shared" si="8"/>
        <v>86.077092953125018</v>
      </c>
      <c r="L9" s="77">
        <f t="shared" si="15"/>
        <v>280.62632598437506</v>
      </c>
      <c r="M9" s="77">
        <f t="shared" si="2"/>
        <v>194.54923303125003</v>
      </c>
      <c r="N9" s="79">
        <f t="shared" si="16"/>
        <v>47.045880999999994</v>
      </c>
      <c r="O9" s="79">
        <f t="shared" si="9"/>
        <v>98.207970999999986</v>
      </c>
      <c r="P9" s="79">
        <f t="shared" si="17"/>
        <v>329.32116699999995</v>
      </c>
      <c r="Q9" s="79">
        <f t="shared" si="3"/>
        <v>231.11319599999996</v>
      </c>
      <c r="R9" s="81">
        <f t="shared" si="18"/>
        <v>64</v>
      </c>
      <c r="S9" s="81">
        <f t="shared" si="10"/>
        <v>127</v>
      </c>
      <c r="T9" s="81">
        <f t="shared" si="19"/>
        <v>448</v>
      </c>
      <c r="U9" s="81">
        <f t="shared" si="4"/>
        <v>321</v>
      </c>
      <c r="V9" s="88">
        <f t="shared" si="20"/>
        <v>35.277099609375</v>
      </c>
      <c r="W9" s="88">
        <f t="shared" si="21"/>
        <v>61.313232421875</v>
      </c>
      <c r="X9" s="59"/>
      <c r="Y9" s="59"/>
      <c r="Z9" s="59"/>
      <c r="AA9" s="70"/>
    </row>
    <row r="10" spans="1:27" s="69" customFormat="1" ht="12.75">
      <c r="A10" s="223">
        <v>8</v>
      </c>
      <c r="B10" s="224">
        <f t="shared" si="11"/>
        <v>50.26507568359375</v>
      </c>
      <c r="C10" s="224">
        <f t="shared" si="5"/>
        <v>115.95184326171875</v>
      </c>
      <c r="D10" s="224">
        <f t="shared" si="6"/>
        <v>351.85552978515625</v>
      </c>
      <c r="E10" s="224">
        <f t="shared" si="0"/>
        <v>235.9036865234375</v>
      </c>
      <c r="F10" s="225">
        <f t="shared" si="12"/>
        <v>61.222003200000017</v>
      </c>
      <c r="G10" s="225">
        <f t="shared" si="7"/>
        <v>136.49950720000004</v>
      </c>
      <c r="H10" s="225">
        <f t="shared" si="13"/>
        <v>428.55402240000012</v>
      </c>
      <c r="I10" s="225">
        <f t="shared" si="1"/>
        <v>292.05451520000008</v>
      </c>
      <c r="J10" s="226">
        <f t="shared" si="14"/>
        <v>74.165529010156263</v>
      </c>
      <c r="K10" s="226">
        <f t="shared" si="8"/>
        <v>160.24262196328129</v>
      </c>
      <c r="L10" s="226">
        <f t="shared" si="15"/>
        <v>519.1587030710939</v>
      </c>
      <c r="M10" s="226">
        <f t="shared" si="2"/>
        <v>358.9160811078126</v>
      </c>
      <c r="N10" s="227">
        <f t="shared" si="16"/>
        <v>89.387173899999993</v>
      </c>
      <c r="O10" s="227">
        <f t="shared" si="9"/>
        <v>187.59514489999998</v>
      </c>
      <c r="P10" s="227">
        <f t="shared" si="17"/>
        <v>625.71021729999995</v>
      </c>
      <c r="Q10" s="227">
        <f t="shared" si="3"/>
        <v>438.11507239999997</v>
      </c>
      <c r="R10" s="228">
        <f t="shared" si="18"/>
        <v>128</v>
      </c>
      <c r="S10" s="228">
        <f t="shared" si="10"/>
        <v>255</v>
      </c>
      <c r="T10" s="228">
        <f t="shared" si="19"/>
        <v>896</v>
      </c>
      <c r="U10" s="228">
        <f t="shared" si="4"/>
        <v>641</v>
      </c>
      <c r="V10" s="229">
        <f t="shared" si="20"/>
        <v>77.73492431640625</v>
      </c>
      <c r="W10" s="229">
        <f t="shared" si="21"/>
        <v>139.04815673828125</v>
      </c>
      <c r="X10" s="59"/>
      <c r="Y10" s="59"/>
      <c r="Z10" s="59"/>
      <c r="AA10" s="70"/>
    </row>
    <row r="11" spans="1:27" s="69" customFormat="1" ht="12.75">
      <c r="A11" s="53">
        <v>9</v>
      </c>
      <c r="B11" s="73">
        <f t="shared" si="11"/>
        <v>87.963882446289062</v>
      </c>
      <c r="C11" s="73">
        <f t="shared" si="5"/>
        <v>203.91572570800781</v>
      </c>
      <c r="D11" s="73">
        <f t="shared" si="6"/>
        <v>615.74717712402344</v>
      </c>
      <c r="E11" s="73">
        <f t="shared" si="0"/>
        <v>411.83145141601562</v>
      </c>
      <c r="F11" s="75">
        <f t="shared" si="12"/>
        <v>110.19960576000004</v>
      </c>
      <c r="G11" s="75">
        <f t="shared" si="7"/>
        <v>246.69911296000009</v>
      </c>
      <c r="H11" s="75">
        <f t="shared" si="13"/>
        <v>771.39724032000026</v>
      </c>
      <c r="I11" s="75">
        <f t="shared" si="1"/>
        <v>524.69812736000017</v>
      </c>
      <c r="J11" s="77">
        <f t="shared" si="14"/>
        <v>137.20622866878909</v>
      </c>
      <c r="K11" s="77">
        <f t="shared" si="8"/>
        <v>297.44885063207039</v>
      </c>
      <c r="L11" s="77">
        <f t="shared" si="15"/>
        <v>960.44360068152366</v>
      </c>
      <c r="M11" s="77">
        <f t="shared" si="2"/>
        <v>662.99475004945327</v>
      </c>
      <c r="N11" s="79">
        <f t="shared" si="16"/>
        <v>169.83563040999999</v>
      </c>
      <c r="O11" s="79">
        <f t="shared" si="9"/>
        <v>357.43077530999994</v>
      </c>
      <c r="P11" s="79">
        <f t="shared" si="17"/>
        <v>1188.8494128699999</v>
      </c>
      <c r="Q11" s="79">
        <f t="shared" si="3"/>
        <v>831.41863755999998</v>
      </c>
      <c r="R11" s="81">
        <f t="shared" si="18"/>
        <v>256</v>
      </c>
      <c r="S11" s="81">
        <f t="shared" si="10"/>
        <v>511</v>
      </c>
      <c r="T11" s="81">
        <f t="shared" si="19"/>
        <v>1792</v>
      </c>
      <c r="U11" s="81">
        <f t="shared" si="4"/>
        <v>1281</v>
      </c>
      <c r="V11" s="88">
        <f t="shared" si="20"/>
        <v>168.03611755371094</v>
      </c>
      <c r="W11" s="88">
        <f t="shared" si="21"/>
        <v>307.08427429199219</v>
      </c>
      <c r="X11" s="59"/>
      <c r="Y11" s="59"/>
      <c r="Z11" s="59"/>
      <c r="AA11" s="70"/>
    </row>
    <row r="12" spans="1:27" s="69" customFormat="1" ht="12.75">
      <c r="A12" s="53">
        <v>10</v>
      </c>
      <c r="B12" s="73">
        <f t="shared" si="11"/>
        <v>153.93679428100586</v>
      </c>
      <c r="C12" s="73">
        <f t="shared" si="5"/>
        <v>357.85251998901367</v>
      </c>
      <c r="D12" s="73">
        <f t="shared" si="6"/>
        <v>1077.557559967041</v>
      </c>
      <c r="E12" s="73">
        <f t="shared" si="0"/>
        <v>719.70503997802734</v>
      </c>
      <c r="F12" s="75">
        <f t="shared" si="12"/>
        <v>198.35929036800007</v>
      </c>
      <c r="G12" s="75">
        <f t="shared" si="7"/>
        <v>445.05840332800017</v>
      </c>
      <c r="H12" s="75">
        <f t="shared" si="13"/>
        <v>1388.5150325760005</v>
      </c>
      <c r="I12" s="75">
        <f t="shared" si="1"/>
        <v>943.45662924800035</v>
      </c>
      <c r="J12" s="77">
        <f t="shared" si="14"/>
        <v>253.83152303725984</v>
      </c>
      <c r="K12" s="77">
        <f t="shared" si="8"/>
        <v>551.28037366933017</v>
      </c>
      <c r="L12" s="77">
        <f t="shared" si="15"/>
        <v>1776.820661260819</v>
      </c>
      <c r="M12" s="77">
        <f t="shared" si="2"/>
        <v>1225.5402875914888</v>
      </c>
      <c r="N12" s="79">
        <f t="shared" si="16"/>
        <v>322.68769777899996</v>
      </c>
      <c r="O12" s="79">
        <f t="shared" si="9"/>
        <v>680.11847308899996</v>
      </c>
      <c r="P12" s="79">
        <f t="shared" si="17"/>
        <v>2258.8138844529999</v>
      </c>
      <c r="Q12" s="79">
        <f t="shared" si="3"/>
        <v>1578.6954113639999</v>
      </c>
      <c r="R12" s="81">
        <f t="shared" si="18"/>
        <v>512</v>
      </c>
      <c r="S12" s="81">
        <f t="shared" si="10"/>
        <v>1023</v>
      </c>
      <c r="T12" s="81">
        <f t="shared" si="19"/>
        <v>3584</v>
      </c>
      <c r="U12" s="81">
        <f t="shared" si="4"/>
        <v>2561</v>
      </c>
      <c r="V12" s="88">
        <f t="shared" si="20"/>
        <v>358.06320571899414</v>
      </c>
      <c r="W12" s="88">
        <f t="shared" si="21"/>
        <v>665.14748001098633</v>
      </c>
      <c r="X12" s="59"/>
      <c r="Y12" s="59"/>
      <c r="Z12" s="59"/>
      <c r="AA12" s="70"/>
    </row>
    <row r="13" spans="1:27" s="69" customFormat="1" ht="12.75">
      <c r="A13" s="53">
        <v>11</v>
      </c>
      <c r="B13" s="73">
        <f t="shared" si="11"/>
        <v>269.38938999176025</v>
      </c>
      <c r="C13" s="73">
        <f t="shared" si="5"/>
        <v>627.24190998077393</v>
      </c>
      <c r="D13" s="73">
        <f t="shared" si="6"/>
        <v>1885.7257299423218</v>
      </c>
      <c r="E13" s="73">
        <f t="shared" si="0"/>
        <v>1258.4838199615479</v>
      </c>
      <c r="F13" s="75">
        <f t="shared" si="12"/>
        <v>357.04672266240016</v>
      </c>
      <c r="G13" s="75">
        <f t="shared" si="7"/>
        <v>802.10512599040032</v>
      </c>
      <c r="H13" s="75">
        <f t="shared" si="13"/>
        <v>2499.3270586368012</v>
      </c>
      <c r="I13" s="75">
        <f t="shared" si="1"/>
        <v>1697.221932646401</v>
      </c>
      <c r="J13" s="77">
        <f t="shared" si="14"/>
        <v>469.58831761893072</v>
      </c>
      <c r="K13" s="77">
        <f t="shared" si="8"/>
        <v>1020.8686912882608</v>
      </c>
      <c r="L13" s="77">
        <f t="shared" si="15"/>
        <v>3287.1182233325148</v>
      </c>
      <c r="M13" s="77">
        <f t="shared" si="2"/>
        <v>2266.249532044254</v>
      </c>
      <c r="N13" s="79">
        <f t="shared" si="16"/>
        <v>613.10662578009999</v>
      </c>
      <c r="O13" s="79">
        <f t="shared" si="9"/>
        <v>1293.2250988690998</v>
      </c>
      <c r="P13" s="79">
        <f t="shared" si="17"/>
        <v>4291.7463804606996</v>
      </c>
      <c r="Q13" s="79">
        <f t="shared" si="3"/>
        <v>2998.5212815915997</v>
      </c>
      <c r="R13" s="81">
        <f t="shared" si="18"/>
        <v>1024</v>
      </c>
      <c r="S13" s="81">
        <f t="shared" si="10"/>
        <v>2047</v>
      </c>
      <c r="T13" s="81">
        <f t="shared" si="19"/>
        <v>7168</v>
      </c>
      <c r="U13" s="81">
        <f t="shared" si="4"/>
        <v>5121</v>
      </c>
      <c r="V13" s="88">
        <f t="shared" si="20"/>
        <v>754.61061000823975</v>
      </c>
      <c r="W13" s="88">
        <f t="shared" si="21"/>
        <v>1419.7580900192261</v>
      </c>
      <c r="X13" s="59"/>
      <c r="Y13" s="59"/>
      <c r="Z13" s="59"/>
      <c r="AA13" s="70"/>
    </row>
    <row r="14" spans="1:27" s="69" customFormat="1" ht="12.75">
      <c r="A14" s="53">
        <v>12</v>
      </c>
      <c r="B14" s="73">
        <f t="shared" si="11"/>
        <v>471.43143248558044</v>
      </c>
      <c r="C14" s="73">
        <f t="shared" si="5"/>
        <v>1098.6733424663544</v>
      </c>
      <c r="D14" s="73">
        <f t="shared" si="6"/>
        <v>3300.0200273990631</v>
      </c>
      <c r="E14" s="73">
        <f t="shared" si="0"/>
        <v>2201.3466849327087</v>
      </c>
      <c r="F14" s="75">
        <f t="shared" si="12"/>
        <v>642.68410079232035</v>
      </c>
      <c r="G14" s="75">
        <f t="shared" si="7"/>
        <v>1444.7892267827206</v>
      </c>
      <c r="H14" s="75">
        <f t="shared" si="13"/>
        <v>4498.7887055462425</v>
      </c>
      <c r="I14" s="75">
        <f t="shared" si="1"/>
        <v>3053.9994787635219</v>
      </c>
      <c r="J14" s="77">
        <f t="shared" si="14"/>
        <v>868.73838759502189</v>
      </c>
      <c r="K14" s="77">
        <f t="shared" si="8"/>
        <v>1889.6070788832826</v>
      </c>
      <c r="L14" s="77">
        <f t="shared" si="15"/>
        <v>6081.1687131651533</v>
      </c>
      <c r="M14" s="77">
        <f t="shared" si="2"/>
        <v>4191.5616342818703</v>
      </c>
      <c r="N14" s="79">
        <f t="shared" si="16"/>
        <v>1164.9025889821899</v>
      </c>
      <c r="O14" s="79">
        <f t="shared" si="9"/>
        <v>2458.1276878512899</v>
      </c>
      <c r="P14" s="79">
        <f t="shared" si="17"/>
        <v>8154.3181228753292</v>
      </c>
      <c r="Q14" s="79">
        <f t="shared" si="3"/>
        <v>5696.1904350240393</v>
      </c>
      <c r="R14" s="81">
        <f t="shared" si="18"/>
        <v>2048</v>
      </c>
      <c r="S14" s="81">
        <f t="shared" si="10"/>
        <v>4095</v>
      </c>
      <c r="T14" s="81">
        <f t="shared" si="19"/>
        <v>14336</v>
      </c>
      <c r="U14" s="81">
        <f t="shared" si="4"/>
        <v>10241</v>
      </c>
      <c r="V14" s="88">
        <f t="shared" si="20"/>
        <v>1576.5685675144196</v>
      </c>
      <c r="W14" s="88">
        <f t="shared" si="21"/>
        <v>2996.3266575336456</v>
      </c>
      <c r="X14" s="59"/>
      <c r="Y14" s="59"/>
      <c r="Z14" s="59"/>
      <c r="AA14" s="70"/>
    </row>
    <row r="15" spans="1:27" s="69" customFormat="1" ht="12.75">
      <c r="A15" s="53">
        <v>13</v>
      </c>
      <c r="B15" s="73">
        <f t="shared" si="11"/>
        <v>825.00500684976578</v>
      </c>
      <c r="C15" s="73">
        <f t="shared" si="5"/>
        <v>1923.6783493161201</v>
      </c>
      <c r="D15" s="73">
        <f t="shared" si="6"/>
        <v>5775.0350479483604</v>
      </c>
      <c r="E15" s="73">
        <f t="shared" si="0"/>
        <v>3851.3566986322403</v>
      </c>
      <c r="F15" s="75">
        <f t="shared" si="12"/>
        <v>1156.8313814261767</v>
      </c>
      <c r="G15" s="75">
        <f t="shared" si="7"/>
        <v>2601.6206082088975</v>
      </c>
      <c r="H15" s="75">
        <f t="shared" si="13"/>
        <v>8097.819669983237</v>
      </c>
      <c r="I15" s="75">
        <f t="shared" si="1"/>
        <v>5496.1990617743395</v>
      </c>
      <c r="J15" s="77">
        <f t="shared" si="14"/>
        <v>1607.1660170507905</v>
      </c>
      <c r="K15" s="77">
        <f t="shared" si="8"/>
        <v>3496.7730959340734</v>
      </c>
      <c r="L15" s="77">
        <f t="shared" si="15"/>
        <v>11250.162119355533</v>
      </c>
      <c r="M15" s="77">
        <f t="shared" si="2"/>
        <v>7753.3890234214596</v>
      </c>
      <c r="N15" s="79">
        <f t="shared" si="16"/>
        <v>2213.3149190661607</v>
      </c>
      <c r="O15" s="79">
        <f t="shared" si="9"/>
        <v>4671.4426069174506</v>
      </c>
      <c r="P15" s="79">
        <f t="shared" si="17"/>
        <v>15493.204433463125</v>
      </c>
      <c r="Q15" s="79">
        <f t="shared" si="3"/>
        <v>10821.761826545673</v>
      </c>
      <c r="R15" s="81">
        <f t="shared" si="18"/>
        <v>4096</v>
      </c>
      <c r="S15" s="81">
        <f t="shared" si="10"/>
        <v>8191</v>
      </c>
      <c r="T15" s="81">
        <f t="shared" si="19"/>
        <v>28672</v>
      </c>
      <c r="U15" s="81">
        <f t="shared" si="4"/>
        <v>20481</v>
      </c>
      <c r="V15" s="88">
        <f t="shared" si="20"/>
        <v>3270.9949931502342</v>
      </c>
      <c r="W15" s="88">
        <f t="shared" si="21"/>
        <v>6267.3216506838799</v>
      </c>
      <c r="X15" s="59"/>
      <c r="Y15" s="59"/>
      <c r="Z15" s="59"/>
      <c r="AA15" s="70"/>
    </row>
    <row r="16" spans="1:27" s="69" customFormat="1" ht="12.75">
      <c r="A16" s="53">
        <v>14</v>
      </c>
      <c r="B16" s="73">
        <f t="shared" si="11"/>
        <v>1443.7587619870901</v>
      </c>
      <c r="C16" s="73">
        <f t="shared" si="5"/>
        <v>3367.4371113032103</v>
      </c>
      <c r="D16" s="73">
        <f t="shared" si="6"/>
        <v>10106.311333909631</v>
      </c>
      <c r="E16" s="73">
        <f t="shared" si="0"/>
        <v>6738.8742226064205</v>
      </c>
      <c r="F16" s="75">
        <f t="shared" si="12"/>
        <v>2082.2964865671183</v>
      </c>
      <c r="G16" s="75">
        <f t="shared" si="7"/>
        <v>4683.9170947760158</v>
      </c>
      <c r="H16" s="75">
        <f t="shared" si="13"/>
        <v>14576.075405969828</v>
      </c>
      <c r="I16" s="75">
        <f t="shared" si="1"/>
        <v>9892.1583111938126</v>
      </c>
      <c r="J16" s="77">
        <f t="shared" si="14"/>
        <v>2973.2571315439623</v>
      </c>
      <c r="K16" s="77">
        <f t="shared" si="8"/>
        <v>6470.0302274780352</v>
      </c>
      <c r="L16" s="77">
        <f t="shared" si="15"/>
        <v>20812.799920807734</v>
      </c>
      <c r="M16" s="77">
        <f t="shared" si="2"/>
        <v>14342.769693329699</v>
      </c>
      <c r="N16" s="79">
        <f t="shared" si="16"/>
        <v>4205.2983462257052</v>
      </c>
      <c r="O16" s="79">
        <f t="shared" si="9"/>
        <v>8876.7409531431549</v>
      </c>
      <c r="P16" s="79">
        <f t="shared" si="17"/>
        <v>29437.088423579939</v>
      </c>
      <c r="Q16" s="79">
        <f t="shared" si="3"/>
        <v>20560.347470436784</v>
      </c>
      <c r="R16" s="81">
        <f t="shared" si="18"/>
        <v>8192</v>
      </c>
      <c r="S16" s="81">
        <f t="shared" si="10"/>
        <v>16383</v>
      </c>
      <c r="T16" s="81">
        <f>R16*7*0.7</f>
        <v>40140.799999999996</v>
      </c>
      <c r="U16" s="81">
        <f t="shared" si="4"/>
        <v>23757.799999999996</v>
      </c>
      <c r="V16" s="88">
        <f t="shared" si="20"/>
        <v>6748.2412380129099</v>
      </c>
      <c r="W16" s="88">
        <f t="shared" si="21"/>
        <v>13015.56288869679</v>
      </c>
      <c r="X16" s="59"/>
      <c r="Y16" s="59"/>
      <c r="Z16" s="59"/>
      <c r="AA16" s="70"/>
    </row>
    <row r="17" spans="1:27" s="69" customFormat="1" ht="12.75">
      <c r="A17" s="53">
        <v>15</v>
      </c>
      <c r="B17" s="73">
        <f t="shared" si="11"/>
        <v>2526.5778334774077</v>
      </c>
      <c r="C17" s="73">
        <f t="shared" si="5"/>
        <v>5894.014944780618</v>
      </c>
      <c r="D17" s="73">
        <f t="shared" si="6"/>
        <v>17686.044834341854</v>
      </c>
      <c r="E17" s="73">
        <f t="shared" si="0"/>
        <v>11792.029889561236</v>
      </c>
      <c r="F17" s="75">
        <f t="shared" si="12"/>
        <v>3748.1336758208126</v>
      </c>
      <c r="G17" s="75">
        <f t="shared" si="7"/>
        <v>8432.0507705968284</v>
      </c>
      <c r="H17" s="75">
        <f t="shared" si="13"/>
        <v>26236.935730745688</v>
      </c>
      <c r="I17" s="75">
        <f t="shared" si="1"/>
        <v>17804.884960148862</v>
      </c>
      <c r="J17" s="77">
        <f>1.85^(A17-1)</f>
        <v>5500.5256933563314</v>
      </c>
      <c r="K17" s="77">
        <f t="shared" si="8"/>
        <v>11970.555920834366</v>
      </c>
      <c r="L17" s="77">
        <f t="shared" si="15"/>
        <v>38503.679853494323</v>
      </c>
      <c r="M17" s="77">
        <f t="shared" si="2"/>
        <v>26533.123932659957</v>
      </c>
      <c r="N17" s="79">
        <f t="shared" si="16"/>
        <v>7990.0668578288396</v>
      </c>
      <c r="O17" s="79">
        <f t="shared" si="9"/>
        <v>16866.807810971994</v>
      </c>
      <c r="P17" s="79">
        <f>N17*7*0.7</f>
        <v>39151.327603361315</v>
      </c>
      <c r="Q17" s="79">
        <f t="shared" si="3"/>
        <v>22284.519792389321</v>
      </c>
      <c r="R17" s="81">
        <f t="shared" si="18"/>
        <v>16384</v>
      </c>
      <c r="S17" s="81">
        <f t="shared" si="10"/>
        <v>32767</v>
      </c>
      <c r="T17" s="81">
        <f t="shared" ref="T17:T33" si="22">R17*7*0.7</f>
        <v>80281.599999999991</v>
      </c>
      <c r="U17" s="81">
        <f t="shared" si="4"/>
        <v>47514.599999999991</v>
      </c>
      <c r="V17" s="88">
        <f t="shared" si="20"/>
        <v>13857.422166522592</v>
      </c>
      <c r="W17" s="88">
        <f t="shared" si="21"/>
        <v>26872.985055219382</v>
      </c>
      <c r="X17" s="59"/>
      <c r="Y17" s="59"/>
      <c r="Z17" s="59"/>
      <c r="AA17" s="70"/>
    </row>
    <row r="18" spans="1:27" s="69" customFormat="1" ht="12.75">
      <c r="A18" s="53">
        <v>16</v>
      </c>
      <c r="B18" s="73">
        <f t="shared" si="11"/>
        <v>4421.5112085854635</v>
      </c>
      <c r="C18" s="73">
        <f t="shared" si="5"/>
        <v>10315.526153366081</v>
      </c>
      <c r="D18" s="73">
        <f t="shared" si="6"/>
        <v>30950.578460098244</v>
      </c>
      <c r="E18" s="73">
        <f t="shared" si="0"/>
        <v>20635.052306732163</v>
      </c>
      <c r="F18" s="75">
        <f t="shared" si="12"/>
        <v>6746.6406164774626</v>
      </c>
      <c r="G18" s="75">
        <f t="shared" si="7"/>
        <v>15178.69138707429</v>
      </c>
      <c r="H18" s="75">
        <f t="shared" si="13"/>
        <v>47226.484315342241</v>
      </c>
      <c r="I18" s="75">
        <f t="shared" si="1"/>
        <v>32047.792928267951</v>
      </c>
      <c r="J18" s="77">
        <f t="shared" si="14"/>
        <v>10175.972532709211</v>
      </c>
      <c r="K18" s="77">
        <f t="shared" si="8"/>
        <v>22146.528453543579</v>
      </c>
      <c r="L18" s="77">
        <f>J18*7*0.7</f>
        <v>49862.265410275126</v>
      </c>
      <c r="M18" s="77">
        <f t="shared" si="2"/>
        <v>27715.736956731547</v>
      </c>
      <c r="N18" s="79">
        <f t="shared" si="16"/>
        <v>15181.127029874797</v>
      </c>
      <c r="O18" s="79">
        <f t="shared" si="9"/>
        <v>32047.934840846792</v>
      </c>
      <c r="P18" s="79">
        <f>N18*7*0.7</f>
        <v>74387.522446386502</v>
      </c>
      <c r="Q18" s="79">
        <f t="shared" si="3"/>
        <v>42339.587605539709</v>
      </c>
      <c r="R18" s="81">
        <f t="shared" si="18"/>
        <v>32768</v>
      </c>
      <c r="S18" s="81">
        <f t="shared" si="10"/>
        <v>65535</v>
      </c>
      <c r="T18" s="81">
        <f t="shared" si="22"/>
        <v>160563.19999999998</v>
      </c>
      <c r="U18" s="81">
        <f t="shared" si="4"/>
        <v>95028.199999999983</v>
      </c>
      <c r="V18" s="88">
        <f t="shared" si="20"/>
        <v>28346.488791414537</v>
      </c>
      <c r="W18" s="88">
        <f t="shared" si="21"/>
        <v>55219.473846633919</v>
      </c>
      <c r="X18" s="59"/>
      <c r="Y18" s="59"/>
      <c r="Z18" s="59"/>
      <c r="AA18" s="70"/>
    </row>
    <row r="19" spans="1:27" s="69" customFormat="1" ht="12.75">
      <c r="A19" s="53">
        <v>17</v>
      </c>
      <c r="B19" s="73">
        <f t="shared" si="11"/>
        <v>7737.6446150245611</v>
      </c>
      <c r="C19" s="73">
        <f t="shared" si="5"/>
        <v>18053.170768390642</v>
      </c>
      <c r="D19" s="73">
        <f>B19*7*0.7</f>
        <v>37914.458613620343</v>
      </c>
      <c r="E19" s="73">
        <f t="shared" si="0"/>
        <v>19861.287845229701</v>
      </c>
      <c r="F19" s="75">
        <f t="shared" si="12"/>
        <v>12143.953109659435</v>
      </c>
      <c r="G19" s="75">
        <f t="shared" si="7"/>
        <v>27322.644496733723</v>
      </c>
      <c r="H19" s="75">
        <f>F19*7*0.7</f>
        <v>59505.370237331226</v>
      </c>
      <c r="I19" s="75">
        <f t="shared" si="1"/>
        <v>32182.725740597503</v>
      </c>
      <c r="J19" s="77">
        <f t="shared" si="14"/>
        <v>18825.549185512042</v>
      </c>
      <c r="K19" s="77">
        <f t="shared" si="8"/>
        <v>40972.07763905562</v>
      </c>
      <c r="L19" s="77">
        <f t="shared" ref="L19:L33" si="23">J19*7*0.7</f>
        <v>92245.19100900901</v>
      </c>
      <c r="M19" s="77">
        <f t="shared" si="2"/>
        <v>51273.113369953389</v>
      </c>
      <c r="N19" s="79">
        <f t="shared" si="16"/>
        <v>28844.141356762113</v>
      </c>
      <c r="O19" s="79">
        <f t="shared" si="9"/>
        <v>60892.076197608905</v>
      </c>
      <c r="P19" s="79">
        <f t="shared" ref="P19:P33" si="24">N19*7*0.7</f>
        <v>141336.29264813435</v>
      </c>
      <c r="Q19" s="79">
        <f t="shared" si="3"/>
        <v>80444.216450525448</v>
      </c>
      <c r="R19" s="81">
        <f t="shared" si="18"/>
        <v>65536</v>
      </c>
      <c r="S19" s="81">
        <f t="shared" si="10"/>
        <v>131071</v>
      </c>
      <c r="T19" s="81">
        <f t="shared" si="22"/>
        <v>321126.39999999997</v>
      </c>
      <c r="U19" s="81">
        <f t="shared" si="4"/>
        <v>190055.39999999997</v>
      </c>
      <c r="V19" s="88">
        <f t="shared" si="20"/>
        <v>57798.355384975439</v>
      </c>
      <c r="W19" s="88">
        <f t="shared" si="21"/>
        <v>113017.82923160936</v>
      </c>
      <c r="X19" s="59"/>
      <c r="Y19" s="59"/>
      <c r="Z19" s="59"/>
      <c r="AA19" s="70"/>
    </row>
    <row r="20" spans="1:27" s="69" customFormat="1" ht="12.75">
      <c r="A20" s="53">
        <v>18</v>
      </c>
      <c r="B20" s="73">
        <f t="shared" si="11"/>
        <v>13540.878076292982</v>
      </c>
      <c r="C20" s="73">
        <f t="shared" si="5"/>
        <v>31594.048844683624</v>
      </c>
      <c r="D20" s="73">
        <f t="shared" ref="D20:D33" si="25">B20*7*0.7</f>
        <v>66350.302573835608</v>
      </c>
      <c r="E20" s="73">
        <f t="shared" si="0"/>
        <v>34756.253729151984</v>
      </c>
      <c r="F20" s="75">
        <f t="shared" si="12"/>
        <v>21859.115597386983</v>
      </c>
      <c r="G20" s="75">
        <f t="shared" si="7"/>
        <v>49181.760094120706</v>
      </c>
      <c r="H20" s="75">
        <f t="shared" ref="H20:H31" si="26">F20*7*0.7</f>
        <v>107109.66642719621</v>
      </c>
      <c r="I20" s="75">
        <f t="shared" si="1"/>
        <v>57927.906333075502</v>
      </c>
      <c r="J20" s="77">
        <f t="shared" si="14"/>
        <v>34827.265993197281</v>
      </c>
      <c r="K20" s="77">
        <f t="shared" si="8"/>
        <v>75799.343632252901</v>
      </c>
      <c r="L20" s="77">
        <f t="shared" si="23"/>
        <v>170653.60336666668</v>
      </c>
      <c r="M20" s="77">
        <f t="shared" si="2"/>
        <v>94854.259734413776</v>
      </c>
      <c r="N20" s="79">
        <f t="shared" si="16"/>
        <v>54803.868577848014</v>
      </c>
      <c r="O20" s="79">
        <f t="shared" si="9"/>
        <v>115695.94477545691</v>
      </c>
      <c r="P20" s="79">
        <f t="shared" si="24"/>
        <v>268538.95603145525</v>
      </c>
      <c r="Q20" s="79">
        <f t="shared" si="3"/>
        <v>152843.01125599834</v>
      </c>
      <c r="R20" s="81">
        <f t="shared" si="18"/>
        <v>131072</v>
      </c>
      <c r="S20" s="81">
        <f t="shared" si="10"/>
        <v>262143</v>
      </c>
      <c r="T20" s="81">
        <f t="shared" si="22"/>
        <v>642252.79999999993</v>
      </c>
      <c r="U20" s="81">
        <f t="shared" si="4"/>
        <v>380109.79999999993</v>
      </c>
      <c r="V20" s="88">
        <f t="shared" si="20"/>
        <v>117531.12192370702</v>
      </c>
      <c r="W20" s="88">
        <f t="shared" si="21"/>
        <v>230548.95115531638</v>
      </c>
      <c r="X20" s="59"/>
      <c r="Y20" s="59"/>
      <c r="Z20" s="59"/>
      <c r="AA20" s="70"/>
    </row>
    <row r="21" spans="1:27" s="69" customFormat="1" ht="12.75">
      <c r="A21" s="53">
        <v>19</v>
      </c>
      <c r="B21" s="73">
        <f t="shared" si="11"/>
        <v>23696.536633512718</v>
      </c>
      <c r="C21" s="73">
        <f t="shared" si="5"/>
        <v>55290.585478196343</v>
      </c>
      <c r="D21" s="73">
        <f t="shared" si="25"/>
        <v>116113.02950421232</v>
      </c>
      <c r="E21" s="73">
        <f t="shared" si="0"/>
        <v>60822.444026015975</v>
      </c>
      <c r="F21" s="75">
        <f t="shared" si="12"/>
        <v>39346.408075296567</v>
      </c>
      <c r="G21" s="75">
        <f t="shared" si="7"/>
        <v>88528.168169417273</v>
      </c>
      <c r="H21" s="75">
        <f t="shared" si="26"/>
        <v>192797.39956895317</v>
      </c>
      <c r="I21" s="75">
        <f t="shared" si="1"/>
        <v>104269.2313995359</v>
      </c>
      <c r="J21" s="77">
        <f t="shared" si="14"/>
        <v>64430.442087414965</v>
      </c>
      <c r="K21" s="77">
        <f t="shared" si="8"/>
        <v>140229.78571966785</v>
      </c>
      <c r="L21" s="77">
        <f t="shared" si="23"/>
        <v>315709.16622833331</v>
      </c>
      <c r="M21" s="77">
        <f t="shared" si="2"/>
        <v>175479.38050866546</v>
      </c>
      <c r="N21" s="79">
        <f t="shared" si="16"/>
        <v>104127.35029791122</v>
      </c>
      <c r="O21" s="79">
        <f t="shared" si="9"/>
        <v>219823.29507336812</v>
      </c>
      <c r="P21" s="79">
        <f t="shared" si="24"/>
        <v>510224.01645976497</v>
      </c>
      <c r="Q21" s="79">
        <f t="shared" si="3"/>
        <v>290400.72138639685</v>
      </c>
      <c r="R21" s="81">
        <f t="shared" si="18"/>
        <v>262144</v>
      </c>
      <c r="S21" s="81">
        <f t="shared" si="10"/>
        <v>524287</v>
      </c>
      <c r="T21" s="81">
        <f t="shared" si="22"/>
        <v>1284505.5999999999</v>
      </c>
      <c r="U21" s="81">
        <f t="shared" si="4"/>
        <v>760218.59999999986</v>
      </c>
      <c r="V21" s="88">
        <f t="shared" si="20"/>
        <v>238447.4633664873</v>
      </c>
      <c r="W21" s="88">
        <f t="shared" si="21"/>
        <v>468996.41452180367</v>
      </c>
      <c r="X21" s="59"/>
      <c r="Y21" s="59"/>
      <c r="Z21" s="59"/>
      <c r="AA21" s="70"/>
    </row>
    <row r="22" spans="1:27" s="69" customFormat="1" ht="12.75">
      <c r="A22" s="53">
        <v>20</v>
      </c>
      <c r="B22" s="73">
        <f t="shared" si="11"/>
        <v>41468.939108647261</v>
      </c>
      <c r="C22" s="73">
        <f t="shared" si="5"/>
        <v>96759.524586843603</v>
      </c>
      <c r="D22" s="73">
        <f t="shared" si="25"/>
        <v>203197.80163237156</v>
      </c>
      <c r="E22" s="73">
        <f t="shared" si="0"/>
        <v>106438.27704552795</v>
      </c>
      <c r="F22" s="75">
        <f t="shared" si="12"/>
        <v>70823.534535533836</v>
      </c>
      <c r="G22" s="75">
        <f t="shared" si="7"/>
        <v>159351.70270495111</v>
      </c>
      <c r="H22" s="75">
        <f t="shared" si="26"/>
        <v>347035.31922411575</v>
      </c>
      <c r="I22" s="75">
        <f t="shared" si="1"/>
        <v>187683.61651916464</v>
      </c>
      <c r="J22" s="77">
        <f t="shared" si="14"/>
        <v>119196.31786171769</v>
      </c>
      <c r="K22" s="77">
        <f t="shared" si="8"/>
        <v>259426.10358138554</v>
      </c>
      <c r="L22" s="77">
        <f t="shared" si="23"/>
        <v>584061.9575224166</v>
      </c>
      <c r="M22" s="77">
        <f t="shared" si="2"/>
        <v>324635.85394103103</v>
      </c>
      <c r="N22" s="79">
        <f t="shared" si="16"/>
        <v>197841.96556603131</v>
      </c>
      <c r="O22" s="79">
        <f t="shared" si="9"/>
        <v>417665.26063939941</v>
      </c>
      <c r="P22" s="79">
        <f t="shared" si="24"/>
        <v>969425.63127355336</v>
      </c>
      <c r="Q22" s="79">
        <f t="shared" si="3"/>
        <v>551760.37063415395</v>
      </c>
      <c r="R22" s="81">
        <f t="shared" si="18"/>
        <v>524288</v>
      </c>
      <c r="S22" s="81">
        <f t="shared" si="10"/>
        <v>1048575</v>
      </c>
      <c r="T22" s="81">
        <f t="shared" si="22"/>
        <v>2569011.1999999997</v>
      </c>
      <c r="U22" s="81">
        <f t="shared" si="4"/>
        <v>1520436.1999999997</v>
      </c>
      <c r="V22" s="88">
        <f t="shared" si="20"/>
        <v>482819.06089135271</v>
      </c>
      <c r="W22" s="88">
        <f t="shared" si="21"/>
        <v>951815.47541315644</v>
      </c>
      <c r="X22" s="59"/>
      <c r="Y22" s="59"/>
      <c r="Z22" s="59"/>
      <c r="AA22" s="70"/>
    </row>
    <row r="23" spans="1:27" s="69" customFormat="1" ht="12.75">
      <c r="A23" s="53">
        <v>21</v>
      </c>
      <c r="B23" s="73">
        <f t="shared" si="11"/>
        <v>72570.643440132699</v>
      </c>
      <c r="C23" s="73">
        <f t="shared" si="5"/>
        <v>169330.16802697629</v>
      </c>
      <c r="D23" s="73">
        <f t="shared" si="25"/>
        <v>355596.15285665018</v>
      </c>
      <c r="E23" s="73">
        <f t="shared" si="0"/>
        <v>186265.98482967389</v>
      </c>
      <c r="F23" s="75">
        <f t="shared" si="12"/>
        <v>127482.3621639609</v>
      </c>
      <c r="G23" s="75">
        <f t="shared" si="7"/>
        <v>286834.06486891198</v>
      </c>
      <c r="H23" s="75">
        <f t="shared" si="26"/>
        <v>624663.57460340834</v>
      </c>
      <c r="I23" s="75">
        <f t="shared" si="1"/>
        <v>337829.50973449636</v>
      </c>
      <c r="J23" s="77">
        <f t="shared" si="14"/>
        <v>220513.18804417775</v>
      </c>
      <c r="K23" s="77">
        <f t="shared" si="8"/>
        <v>479939.29162556329</v>
      </c>
      <c r="L23" s="77">
        <f t="shared" si="23"/>
        <v>1080514.6214164707</v>
      </c>
      <c r="M23" s="77">
        <f t="shared" si="2"/>
        <v>600575.32979090745</v>
      </c>
      <c r="N23" s="79">
        <f t="shared" si="16"/>
        <v>375899.7345754595</v>
      </c>
      <c r="O23" s="79">
        <f t="shared" si="9"/>
        <v>793564.99521485891</v>
      </c>
      <c r="P23" s="79">
        <f t="shared" si="24"/>
        <v>1841908.6994197513</v>
      </c>
      <c r="Q23" s="79">
        <f t="shared" si="3"/>
        <v>1048343.7042048924</v>
      </c>
      <c r="R23" s="81">
        <f t="shared" si="18"/>
        <v>1048576</v>
      </c>
      <c r="S23" s="81">
        <f t="shared" si="10"/>
        <v>2097151</v>
      </c>
      <c r="T23" s="81">
        <f t="shared" si="22"/>
        <v>5138022.3999999994</v>
      </c>
      <c r="U23" s="81">
        <f t="shared" si="4"/>
        <v>3040871.3999999994</v>
      </c>
      <c r="V23" s="88">
        <f t="shared" si="20"/>
        <v>976005.35655986727</v>
      </c>
      <c r="W23" s="88">
        <f t="shared" si="21"/>
        <v>1927820.8319730237</v>
      </c>
      <c r="X23" s="59"/>
      <c r="Y23" s="59"/>
      <c r="Z23" s="59"/>
      <c r="AA23" s="70"/>
    </row>
    <row r="24" spans="1:27" s="69" customFormat="1" ht="12.75">
      <c r="A24" s="53">
        <v>22</v>
      </c>
      <c r="B24" s="73">
        <f t="shared" si="11"/>
        <v>126998.62602023223</v>
      </c>
      <c r="C24" s="73">
        <f t="shared" si="5"/>
        <v>296328.7940472085</v>
      </c>
      <c r="D24" s="73">
        <f t="shared" si="25"/>
        <v>622293.2674991379</v>
      </c>
      <c r="E24" s="73">
        <f t="shared" si="0"/>
        <v>325964.4734519294</v>
      </c>
      <c r="F24" s="75">
        <f t="shared" si="12"/>
        <v>229468.25189512965</v>
      </c>
      <c r="G24" s="75">
        <f t="shared" si="7"/>
        <v>516302.31676404167</v>
      </c>
      <c r="H24" s="75">
        <f t="shared" si="26"/>
        <v>1124394.4342861352</v>
      </c>
      <c r="I24" s="75">
        <f t="shared" si="1"/>
        <v>608092.11752209358</v>
      </c>
      <c r="J24" s="77">
        <f t="shared" si="14"/>
        <v>407949.39788172883</v>
      </c>
      <c r="K24" s="77">
        <f t="shared" si="8"/>
        <v>887888.68950729212</v>
      </c>
      <c r="L24" s="77">
        <f t="shared" si="23"/>
        <v>1998952.0496204712</v>
      </c>
      <c r="M24" s="77">
        <f t="shared" si="2"/>
        <v>1111063.3601131791</v>
      </c>
      <c r="N24" s="79">
        <f t="shared" si="16"/>
        <v>714209.49569337314</v>
      </c>
      <c r="O24" s="79">
        <f t="shared" si="9"/>
        <v>1507774.4909082321</v>
      </c>
      <c r="P24" s="79">
        <f t="shared" si="24"/>
        <v>3499626.5288975281</v>
      </c>
      <c r="Q24" s="79">
        <f t="shared" si="3"/>
        <v>1991852.037989296</v>
      </c>
      <c r="R24" s="81">
        <f t="shared" si="18"/>
        <v>2097152</v>
      </c>
      <c r="S24" s="81">
        <f t="shared" si="10"/>
        <v>4194303</v>
      </c>
      <c r="T24" s="81">
        <f t="shared" si="22"/>
        <v>10276044.799999999</v>
      </c>
      <c r="U24" s="81">
        <f t="shared" si="4"/>
        <v>6081741.7999999989</v>
      </c>
      <c r="V24" s="88">
        <f t="shared" si="20"/>
        <v>1970153.3739797678</v>
      </c>
      <c r="W24" s="88">
        <f t="shared" si="21"/>
        <v>3897974.2059527915</v>
      </c>
      <c r="X24" s="59"/>
      <c r="Y24" s="59"/>
      <c r="Z24" s="59"/>
      <c r="AA24" s="70"/>
    </row>
    <row r="25" spans="1:27" s="69" customFormat="1" ht="12.75">
      <c r="A25" s="53">
        <v>23</v>
      </c>
      <c r="B25" s="73">
        <f t="shared" si="11"/>
        <v>222247.59553540641</v>
      </c>
      <c r="C25" s="73">
        <f t="shared" si="5"/>
        <v>518576.38958261488</v>
      </c>
      <c r="D25" s="73">
        <f t="shared" si="25"/>
        <v>1089013.2181234914</v>
      </c>
      <c r="E25" s="73">
        <f t="shared" si="0"/>
        <v>570436.82854087651</v>
      </c>
      <c r="F25" s="75">
        <f t="shared" si="12"/>
        <v>413042.8534112334</v>
      </c>
      <c r="G25" s="75">
        <f t="shared" si="7"/>
        <v>929345.17017527507</v>
      </c>
      <c r="H25" s="75">
        <f t="shared" si="26"/>
        <v>2023909.9817150435</v>
      </c>
      <c r="I25" s="75">
        <f t="shared" si="1"/>
        <v>1094564.8115397685</v>
      </c>
      <c r="J25" s="77">
        <f t="shared" si="14"/>
        <v>754706.38608119846</v>
      </c>
      <c r="K25" s="77">
        <f t="shared" si="8"/>
        <v>1642595.0755884906</v>
      </c>
      <c r="L25" s="77">
        <f t="shared" si="23"/>
        <v>3698061.2917978722</v>
      </c>
      <c r="M25" s="77">
        <f t="shared" si="2"/>
        <v>2055466.2162093816</v>
      </c>
      <c r="N25" s="79">
        <f t="shared" si="16"/>
        <v>1356998.0418174088</v>
      </c>
      <c r="O25" s="79">
        <f t="shared" si="9"/>
        <v>2864772.5327256406</v>
      </c>
      <c r="P25" s="79">
        <f t="shared" si="24"/>
        <v>6649290.4049053034</v>
      </c>
      <c r="Q25" s="79">
        <f t="shared" si="3"/>
        <v>3784517.8721796628</v>
      </c>
      <c r="R25" s="81">
        <f t="shared" si="18"/>
        <v>4194304</v>
      </c>
      <c r="S25" s="81">
        <f t="shared" si="10"/>
        <v>8388607</v>
      </c>
      <c r="T25" s="81">
        <f t="shared" si="22"/>
        <v>20552089.599999998</v>
      </c>
      <c r="U25" s="81">
        <f t="shared" si="4"/>
        <v>12163482.599999998</v>
      </c>
      <c r="V25" s="88">
        <f t="shared" si="20"/>
        <v>3972056.4044645936</v>
      </c>
      <c r="W25" s="88">
        <f t="shared" si="21"/>
        <v>7870030.6104173847</v>
      </c>
      <c r="X25" s="59"/>
      <c r="Y25" s="59"/>
      <c r="Z25" s="59"/>
      <c r="AA25" s="70"/>
    </row>
    <row r="26" spans="1:27" s="69" customFormat="1" ht="12.75">
      <c r="A26" s="53">
        <v>24</v>
      </c>
      <c r="B26" s="73">
        <f t="shared" si="11"/>
        <v>388933.29218696116</v>
      </c>
      <c r="C26" s="73">
        <f t="shared" si="5"/>
        <v>907509.68176957604</v>
      </c>
      <c r="D26" s="73">
        <f t="shared" si="25"/>
        <v>1905773.1317161096</v>
      </c>
      <c r="E26" s="73">
        <f t="shared" si="0"/>
        <v>998263.44994653354</v>
      </c>
      <c r="F26" s="75">
        <f t="shared" si="12"/>
        <v>743477.1361402201</v>
      </c>
      <c r="G26" s="75">
        <f t="shared" si="7"/>
        <v>1672822.3063154952</v>
      </c>
      <c r="H26" s="75">
        <f t="shared" si="26"/>
        <v>3643037.9670870784</v>
      </c>
      <c r="I26" s="75">
        <f t="shared" si="1"/>
        <v>1970215.6607715832</v>
      </c>
      <c r="J26" s="77">
        <f t="shared" si="14"/>
        <v>1396206.8142502168</v>
      </c>
      <c r="K26" s="77">
        <f t="shared" si="8"/>
        <v>3038801.8898387076</v>
      </c>
      <c r="L26" s="77">
        <f t="shared" si="23"/>
        <v>6841413.3898260631</v>
      </c>
      <c r="M26" s="77">
        <f t="shared" si="2"/>
        <v>3802611.4999873554</v>
      </c>
      <c r="N26" s="79">
        <f t="shared" si="16"/>
        <v>2578296.2794530769</v>
      </c>
      <c r="O26" s="79">
        <f t="shared" si="9"/>
        <v>5443068.8121787179</v>
      </c>
      <c r="P26" s="79">
        <f t="shared" si="24"/>
        <v>12633651.769320076</v>
      </c>
      <c r="Q26" s="79">
        <f t="shared" si="3"/>
        <v>7190582.9571413584</v>
      </c>
      <c r="R26" s="81">
        <f t="shared" si="18"/>
        <v>8388608</v>
      </c>
      <c r="S26" s="81">
        <f t="shared" si="10"/>
        <v>16777215</v>
      </c>
      <c r="T26" s="81">
        <f t="shared" si="22"/>
        <v>41104179.199999996</v>
      </c>
      <c r="U26" s="81">
        <f t="shared" si="4"/>
        <v>24326964.199999996</v>
      </c>
      <c r="V26" s="88">
        <f t="shared" si="20"/>
        <v>7999674.7078130385</v>
      </c>
      <c r="W26" s="88">
        <f t="shared" si="21"/>
        <v>15869705.318230424</v>
      </c>
      <c r="X26" s="59"/>
      <c r="Y26" s="59"/>
      <c r="Z26" s="59"/>
      <c r="AA26" s="70"/>
    </row>
    <row r="27" spans="1:27" s="69" customFormat="1" ht="12.75">
      <c r="A27" s="53">
        <v>25</v>
      </c>
      <c r="B27" s="73">
        <f t="shared" si="11"/>
        <v>680633.26132718206</v>
      </c>
      <c r="C27" s="73">
        <f t="shared" si="5"/>
        <v>1588142.9430967581</v>
      </c>
      <c r="D27" s="73">
        <f t="shared" si="25"/>
        <v>3335102.9805031922</v>
      </c>
      <c r="E27" s="73">
        <f t="shared" si="0"/>
        <v>1746960.0374064341</v>
      </c>
      <c r="F27" s="75">
        <f t="shared" si="12"/>
        <v>1338258.8450523962</v>
      </c>
      <c r="G27" s="75">
        <f t="shared" si="7"/>
        <v>3011081.1513678916</v>
      </c>
      <c r="H27" s="75">
        <f t="shared" si="26"/>
        <v>6557468.3407567404</v>
      </c>
      <c r="I27" s="75">
        <f t="shared" si="1"/>
        <v>3546387.1893888488</v>
      </c>
      <c r="J27" s="77">
        <f t="shared" si="14"/>
        <v>2582982.6063629016</v>
      </c>
      <c r="K27" s="77">
        <f t="shared" si="8"/>
        <v>5621784.4962016093</v>
      </c>
      <c r="L27" s="77">
        <f t="shared" si="23"/>
        <v>12656614.771178218</v>
      </c>
      <c r="M27" s="77">
        <f t="shared" si="2"/>
        <v>7034830.2749766083</v>
      </c>
      <c r="N27" s="79">
        <f t="shared" si="16"/>
        <v>4898762.9309608461</v>
      </c>
      <c r="O27" s="79">
        <f t="shared" si="9"/>
        <v>10341831.743139565</v>
      </c>
      <c r="P27" s="79">
        <f t="shared" si="24"/>
        <v>24003938.361708142</v>
      </c>
      <c r="Q27" s="79">
        <f t="shared" si="3"/>
        <v>13662106.618568577</v>
      </c>
      <c r="R27" s="81">
        <f t="shared" si="18"/>
        <v>16777216</v>
      </c>
      <c r="S27" s="81">
        <f t="shared" si="10"/>
        <v>33554431</v>
      </c>
      <c r="T27" s="81">
        <f t="shared" si="22"/>
        <v>82208358.399999991</v>
      </c>
      <c r="U27" s="81">
        <f t="shared" si="4"/>
        <v>48653927.399999991</v>
      </c>
      <c r="V27" s="88">
        <f t="shared" si="20"/>
        <v>16096582.738672817</v>
      </c>
      <c r="W27" s="88">
        <f t="shared" si="21"/>
        <v>31966288.056903243</v>
      </c>
      <c r="X27" s="59"/>
      <c r="Y27" s="59"/>
      <c r="Z27" s="59"/>
      <c r="AA27" s="70"/>
    </row>
    <row r="28" spans="1:27" s="69" customFormat="1" ht="12.75">
      <c r="A28" s="53">
        <v>26</v>
      </c>
      <c r="B28" s="73">
        <f t="shared" si="11"/>
        <v>1191108.2073225686</v>
      </c>
      <c r="C28" s="73">
        <f t="shared" si="5"/>
        <v>2779251.1504193265</v>
      </c>
      <c r="D28" s="73">
        <f t="shared" si="25"/>
        <v>5836430.2158805858</v>
      </c>
      <c r="E28" s="73">
        <f t="shared" si="0"/>
        <v>3057179.0654612593</v>
      </c>
      <c r="F28" s="75">
        <f t="shared" si="12"/>
        <v>2408865.9210943133</v>
      </c>
      <c r="G28" s="75">
        <f t="shared" si="7"/>
        <v>5419947.0724622048</v>
      </c>
      <c r="H28" s="75">
        <f t="shared" si="26"/>
        <v>11803443.013362134</v>
      </c>
      <c r="I28" s="75">
        <f t="shared" si="1"/>
        <v>6383495.940899929</v>
      </c>
      <c r="J28" s="77">
        <f t="shared" si="14"/>
        <v>4778517.8217713684</v>
      </c>
      <c r="K28" s="77">
        <f t="shared" si="8"/>
        <v>10400302.317972977</v>
      </c>
      <c r="L28" s="77">
        <f t="shared" si="23"/>
        <v>23414737.326679703</v>
      </c>
      <c r="M28" s="77">
        <f t="shared" si="2"/>
        <v>13014435.008706726</v>
      </c>
      <c r="N28" s="79">
        <f t="shared" si="16"/>
        <v>9307649.5688256063</v>
      </c>
      <c r="O28" s="79">
        <f t="shared" si="9"/>
        <v>19649481.311965171</v>
      </c>
      <c r="P28" s="79">
        <f t="shared" si="24"/>
        <v>45607482.887245469</v>
      </c>
      <c r="Q28" s="79">
        <f t="shared" si="3"/>
        <v>25958001.575280298</v>
      </c>
      <c r="R28" s="81">
        <f t="shared" si="18"/>
        <v>33554432</v>
      </c>
      <c r="S28" s="81">
        <f t="shared" si="10"/>
        <v>67108863</v>
      </c>
      <c r="T28" s="81">
        <f t="shared" si="22"/>
        <v>164416716.79999998</v>
      </c>
      <c r="U28" s="81">
        <f t="shared" si="4"/>
        <v>97307853.799999982</v>
      </c>
      <c r="V28" s="88">
        <f t="shared" si="20"/>
        <v>32363323.792677432</v>
      </c>
      <c r="W28" s="88">
        <f t="shared" si="21"/>
        <v>64329611.849580675</v>
      </c>
      <c r="X28" s="59"/>
      <c r="Y28" s="59"/>
      <c r="Z28" s="59"/>
      <c r="AA28" s="70"/>
    </row>
    <row r="29" spans="1:27" s="69" customFormat="1" ht="12.75">
      <c r="A29" s="53">
        <v>27</v>
      </c>
      <c r="B29" s="73">
        <f t="shared" si="11"/>
        <v>2084439.3628144951</v>
      </c>
      <c r="C29" s="73">
        <f t="shared" si="5"/>
        <v>4863690.5132338218</v>
      </c>
      <c r="D29" s="73">
        <f t="shared" si="25"/>
        <v>10213752.877791025</v>
      </c>
      <c r="E29" s="73">
        <f t="shared" si="0"/>
        <v>5350062.3645572029</v>
      </c>
      <c r="F29" s="75">
        <f t="shared" si="12"/>
        <v>4335958.6579697644</v>
      </c>
      <c r="G29" s="75">
        <f t="shared" si="7"/>
        <v>9755905.7304319702</v>
      </c>
      <c r="H29" s="75">
        <f t="shared" si="26"/>
        <v>21246197.424051844</v>
      </c>
      <c r="I29" s="75">
        <f t="shared" si="1"/>
        <v>11490291.693619873</v>
      </c>
      <c r="J29" s="77">
        <f t="shared" si="14"/>
        <v>8840257.9702770319</v>
      </c>
      <c r="K29" s="77">
        <f t="shared" si="8"/>
        <v>19240560.288250007</v>
      </c>
      <c r="L29" s="77">
        <f t="shared" si="23"/>
        <v>43317264.054357454</v>
      </c>
      <c r="M29" s="77">
        <f t="shared" si="2"/>
        <v>24076703.766107447</v>
      </c>
      <c r="N29" s="79">
        <f t="shared" si="16"/>
        <v>17684534.180768654</v>
      </c>
      <c r="O29" s="79">
        <f t="shared" si="9"/>
        <v>37334015.492733821</v>
      </c>
      <c r="P29" s="79">
        <f t="shared" si="24"/>
        <v>86654217.485766396</v>
      </c>
      <c r="Q29" s="79">
        <f t="shared" si="3"/>
        <v>49320201.993032575</v>
      </c>
      <c r="R29" s="81">
        <f t="shared" si="18"/>
        <v>67108864</v>
      </c>
      <c r="S29" s="81">
        <f t="shared" si="10"/>
        <v>134217727</v>
      </c>
      <c r="T29" s="81">
        <f t="shared" si="22"/>
        <v>328833433.59999996</v>
      </c>
      <c r="U29" s="81">
        <f t="shared" si="4"/>
        <v>194615706.59999996</v>
      </c>
      <c r="V29" s="88">
        <f t="shared" si="20"/>
        <v>65024424.637185507</v>
      </c>
      <c r="W29" s="88">
        <f t="shared" si="21"/>
        <v>129354036.48676619</v>
      </c>
      <c r="X29" s="59"/>
      <c r="Y29" s="59"/>
      <c r="Z29" s="59"/>
      <c r="AA29" s="70"/>
    </row>
    <row r="30" spans="1:27" s="69" customFormat="1" ht="12.75">
      <c r="A30" s="53">
        <v>28</v>
      </c>
      <c r="B30" s="73">
        <f t="shared" si="11"/>
        <v>3647768.8849253664</v>
      </c>
      <c r="C30" s="73">
        <f t="shared" si="5"/>
        <v>8511459.3981591873</v>
      </c>
      <c r="D30" s="73">
        <f t="shared" si="25"/>
        <v>17874067.536134295</v>
      </c>
      <c r="E30" s="73">
        <f t="shared" si="0"/>
        <v>9362608.1379751079</v>
      </c>
      <c r="F30" s="75">
        <f t="shared" si="12"/>
        <v>7804725.5843455764</v>
      </c>
      <c r="G30" s="75">
        <f t="shared" si="7"/>
        <v>17560631.314777546</v>
      </c>
      <c r="H30" s="75">
        <f t="shared" si="26"/>
        <v>38243155.36329332</v>
      </c>
      <c r="I30" s="75">
        <f t="shared" si="1"/>
        <v>20682524.048515774</v>
      </c>
      <c r="J30" s="77">
        <f t="shared" si="14"/>
        <v>16354477.245012509</v>
      </c>
      <c r="K30" s="77">
        <f t="shared" si="8"/>
        <v>35595037.533262514</v>
      </c>
      <c r="L30" s="77">
        <f t="shared" si="23"/>
        <v>80136938.500561282</v>
      </c>
      <c r="M30" s="77">
        <f t="shared" si="2"/>
        <v>44541900.967298768</v>
      </c>
      <c r="N30" s="79">
        <f t="shared" si="16"/>
        <v>33600614.943460442</v>
      </c>
      <c r="O30" s="79">
        <f t="shared" si="9"/>
        <v>70934630.436194271</v>
      </c>
      <c r="P30" s="79">
        <f t="shared" si="24"/>
        <v>164643013.22295615</v>
      </c>
      <c r="Q30" s="79">
        <f t="shared" si="3"/>
        <v>93708382.78676188</v>
      </c>
      <c r="R30" s="81">
        <f t="shared" si="18"/>
        <v>134217728</v>
      </c>
      <c r="S30" s="81">
        <f t="shared" si="10"/>
        <v>268435455</v>
      </c>
      <c r="T30" s="81">
        <f t="shared" si="22"/>
        <v>657666867.19999993</v>
      </c>
      <c r="U30" s="81">
        <f t="shared" si="4"/>
        <v>389231412.19999993</v>
      </c>
      <c r="V30" s="88">
        <f t="shared" si="20"/>
        <v>130569959.11507463</v>
      </c>
      <c r="W30" s="88">
        <f t="shared" si="21"/>
        <v>259923995.60184082</v>
      </c>
      <c r="X30" s="59"/>
      <c r="Y30" s="59"/>
      <c r="Z30" s="59"/>
      <c r="AA30" s="70"/>
    </row>
    <row r="31" spans="1:27" s="69" customFormat="1" ht="12.75">
      <c r="A31" s="53">
        <v>29</v>
      </c>
      <c r="B31" s="73">
        <f t="shared" si="11"/>
        <v>6383595.5486193914</v>
      </c>
      <c r="C31" s="73">
        <f t="shared" si="5"/>
        <v>14895054.946778579</v>
      </c>
      <c r="D31" s="73">
        <f t="shared" si="25"/>
        <v>31279618.188235018</v>
      </c>
      <c r="E31" s="73">
        <f t="shared" si="0"/>
        <v>16384563.24145644</v>
      </c>
      <c r="F31" s="75">
        <f t="shared" si="12"/>
        <v>14048506.051822038</v>
      </c>
      <c r="G31" s="75">
        <f t="shared" si="7"/>
        <v>31609137.366599582</v>
      </c>
      <c r="H31" s="75">
        <f t="shared" si="26"/>
        <v>68837679.653927982</v>
      </c>
      <c r="I31" s="75">
        <f t="shared" si="1"/>
        <v>37228542.2873284</v>
      </c>
      <c r="J31" s="77">
        <f t="shared" si="14"/>
        <v>30255782.903273143</v>
      </c>
      <c r="K31" s="77">
        <f t="shared" si="8"/>
        <v>65850820.436535656</v>
      </c>
      <c r="L31" s="77">
        <f t="shared" si="23"/>
        <v>148253336.2260384</v>
      </c>
      <c r="M31" s="77">
        <f t="shared" si="2"/>
        <v>82402515.78950274</v>
      </c>
      <c r="N31" s="79">
        <f t="shared" si="16"/>
        <v>63841168.392574832</v>
      </c>
      <c r="O31" s="79">
        <f t="shared" si="9"/>
        <v>134775798.82876909</v>
      </c>
      <c r="P31" s="79">
        <f t="shared" si="24"/>
        <v>312821725.12361664</v>
      </c>
      <c r="Q31" s="79">
        <f t="shared" si="3"/>
        <v>178045926.29484755</v>
      </c>
      <c r="R31" s="81">
        <f t="shared" si="18"/>
        <v>268435456</v>
      </c>
      <c r="S31" s="81">
        <f t="shared" si="10"/>
        <v>536870911</v>
      </c>
      <c r="T31" s="81">
        <f t="shared" si="22"/>
        <v>1315333734.3999999</v>
      </c>
      <c r="U31" s="81">
        <f t="shared" si="4"/>
        <v>778462823.39999986</v>
      </c>
      <c r="V31" s="88">
        <f t="shared" si="20"/>
        <v>262051860.45138061</v>
      </c>
      <c r="W31" s="88">
        <f t="shared" si="21"/>
        <v>521975856.05322146</v>
      </c>
      <c r="X31" s="59"/>
      <c r="Y31" s="59"/>
      <c r="Z31" s="59"/>
      <c r="AA31" s="70"/>
    </row>
    <row r="32" spans="1:27" s="69" customFormat="1" ht="12.75">
      <c r="A32" s="53">
        <v>30</v>
      </c>
      <c r="B32" s="73">
        <f t="shared" si="11"/>
        <v>11171292.210083935</v>
      </c>
      <c r="C32" s="73">
        <f t="shared" si="5"/>
        <v>26066347.156862512</v>
      </c>
      <c r="D32" s="73">
        <f t="shared" si="25"/>
        <v>54739331.829411283</v>
      </c>
      <c r="E32" s="73">
        <f t="shared" si="0"/>
        <v>28672984.672548771</v>
      </c>
      <c r="F32" s="75">
        <f t="shared" si="12"/>
        <v>25287310.893279672</v>
      </c>
      <c r="G32" s="75">
        <f t="shared" si="7"/>
        <v>56896448.259879254</v>
      </c>
      <c r="H32" s="75">
        <f t="shared" ref="H32:H33" si="27">F32*7*0.7</f>
        <v>123907823.37707038</v>
      </c>
      <c r="I32" s="75">
        <f t="shared" si="1"/>
        <v>67011375.117191128</v>
      </c>
      <c r="J32" s="77">
        <f t="shared" si="14"/>
        <v>55973198.371055305</v>
      </c>
      <c r="K32" s="77">
        <f t="shared" si="8"/>
        <v>121824018.80759096</v>
      </c>
      <c r="L32" s="77">
        <f t="shared" si="23"/>
        <v>274268672.01817095</v>
      </c>
      <c r="M32" s="77">
        <f t="shared" si="2"/>
        <v>152444653.21057999</v>
      </c>
      <c r="N32" s="79">
        <f t="shared" si="16"/>
        <v>121298219.94589218</v>
      </c>
      <c r="O32" s="79">
        <f t="shared" si="9"/>
        <v>256074018.77466127</v>
      </c>
      <c r="P32" s="79">
        <f t="shared" si="24"/>
        <v>594361277.73487163</v>
      </c>
      <c r="Q32" s="79">
        <f t="shared" si="3"/>
        <v>338287258.96021032</v>
      </c>
      <c r="R32" s="81">
        <f t="shared" si="18"/>
        <v>536870912</v>
      </c>
      <c r="S32" s="81">
        <f t="shared" si="10"/>
        <v>1073741823</v>
      </c>
      <c r="T32" s="81">
        <f t="shared" si="22"/>
        <v>2630667468.7999997</v>
      </c>
      <c r="U32" s="81">
        <f t="shared" si="4"/>
        <v>1556925645.7999997</v>
      </c>
      <c r="V32" s="88">
        <f t="shared" si="20"/>
        <v>525699619.78991604</v>
      </c>
      <c r="W32" s="88">
        <f t="shared" si="21"/>
        <v>1047675475.8431375</v>
      </c>
      <c r="X32" s="59"/>
      <c r="Y32" s="59"/>
      <c r="Z32" s="59"/>
      <c r="AA32" s="70"/>
    </row>
    <row r="33" spans="1:27" s="69" customFormat="1" ht="13.5" thickBot="1">
      <c r="A33" s="54">
        <v>31</v>
      </c>
      <c r="B33" s="82">
        <f t="shared" si="11"/>
        <v>19549761.367646884</v>
      </c>
      <c r="C33" s="82">
        <f t="shared" si="5"/>
        <v>45616108.5245094</v>
      </c>
      <c r="D33" s="82">
        <f t="shared" si="25"/>
        <v>95793830.701469734</v>
      </c>
      <c r="E33" s="82">
        <f t="shared" si="0"/>
        <v>50177722.176960334</v>
      </c>
      <c r="F33" s="83">
        <f t="shared" si="12"/>
        <v>45517159.607903406</v>
      </c>
      <c r="G33" s="83">
        <f t="shared" si="7"/>
        <v>102413607.86778265</v>
      </c>
      <c r="H33" s="83">
        <f t="shared" si="27"/>
        <v>223034082.07872668</v>
      </c>
      <c r="I33" s="83">
        <f t="shared" si="1"/>
        <v>120620474.21094403</v>
      </c>
      <c r="J33" s="84">
        <f t="shared" si="14"/>
        <v>103550416.98645234</v>
      </c>
      <c r="K33" s="84">
        <f t="shared" si="8"/>
        <v>225374435.7940433</v>
      </c>
      <c r="L33" s="84">
        <f t="shared" si="23"/>
        <v>507397043.23361641</v>
      </c>
      <c r="M33" s="84">
        <f t="shared" si="2"/>
        <v>282022607.43957311</v>
      </c>
      <c r="N33" s="85">
        <f t="shared" si="16"/>
        <v>230466617.89719513</v>
      </c>
      <c r="O33" s="85">
        <f t="shared" si="9"/>
        <v>486540636.6718564</v>
      </c>
      <c r="P33" s="85">
        <f t="shared" si="24"/>
        <v>1129286427.6962562</v>
      </c>
      <c r="Q33" s="85">
        <f t="shared" si="3"/>
        <v>642745791.02439976</v>
      </c>
      <c r="R33" s="86">
        <f t="shared" si="18"/>
        <v>1073741824</v>
      </c>
      <c r="S33" s="86">
        <f t="shared" si="10"/>
        <v>2147483647</v>
      </c>
      <c r="T33" s="86">
        <f t="shared" si="22"/>
        <v>5261334937.5999994</v>
      </c>
      <c r="U33" s="86">
        <f t="shared" si="4"/>
        <v>3113851290.5999994</v>
      </c>
      <c r="V33" s="89">
        <f t="shared" si="20"/>
        <v>1054192062.6323531</v>
      </c>
      <c r="W33" s="89">
        <f t="shared" si="21"/>
        <v>2101867538.4754906</v>
      </c>
      <c r="X33" s="59"/>
      <c r="Y33" s="59"/>
      <c r="Z33" s="59"/>
      <c r="AA33" s="70"/>
    </row>
    <row r="34" spans="1:27">
      <c r="A34" s="14"/>
      <c r="B34" s="31"/>
      <c r="C34" s="31"/>
      <c r="D34" s="31"/>
      <c r="E34" s="31"/>
      <c r="F34" s="2"/>
      <c r="G34" s="2"/>
      <c r="H34" s="2"/>
      <c r="I34" s="2"/>
      <c r="J34" s="1"/>
      <c r="K34" s="1"/>
      <c r="W34" s="55"/>
      <c r="X34" s="55"/>
      <c r="Y34" s="55"/>
      <c r="Z34" s="55"/>
      <c r="AA34" s="55"/>
    </row>
    <row r="35" spans="1:27">
      <c r="A35" s="14"/>
      <c r="B35" s="31"/>
      <c r="C35" s="31"/>
      <c r="D35" s="31"/>
      <c r="E35" s="31"/>
      <c r="F35" s="2"/>
      <c r="G35" s="2"/>
      <c r="H35" s="2"/>
      <c r="I35" s="2"/>
      <c r="J35" s="1"/>
      <c r="K35" s="1"/>
    </row>
    <row r="36" spans="1:27">
      <c r="A36" s="30"/>
      <c r="B36" s="3"/>
      <c r="C36" s="3"/>
      <c r="D36" s="3"/>
      <c r="E36" s="3"/>
      <c r="F36" s="2"/>
      <c r="G36" s="2"/>
      <c r="H36" s="2"/>
      <c r="I36" s="2"/>
      <c r="J36" s="1"/>
      <c r="K36" s="1"/>
    </row>
    <row r="42" spans="1:27">
      <c r="A42" s="55"/>
      <c r="B42" s="55"/>
      <c r="C42" s="55"/>
      <c r="D42" s="55"/>
      <c r="E42" s="55"/>
      <c r="F42" s="55"/>
    </row>
    <row r="43" spans="1:27" ht="15.75">
      <c r="A43" s="56"/>
      <c r="B43" s="235"/>
      <c r="C43" s="236"/>
      <c r="D43" s="236"/>
      <c r="E43" s="236"/>
      <c r="F43" s="55"/>
    </row>
    <row r="44" spans="1:27" ht="15.75">
      <c r="A44" s="57"/>
      <c r="B44" s="57"/>
      <c r="C44" s="57"/>
      <c r="D44" s="57"/>
      <c r="E44" s="57"/>
      <c r="F44" s="55"/>
    </row>
    <row r="45" spans="1:27">
      <c r="A45" s="58"/>
      <c r="B45" s="59"/>
      <c r="C45" s="59"/>
      <c r="D45" s="59"/>
      <c r="E45" s="59"/>
      <c r="F45" s="55"/>
    </row>
    <row r="46" spans="1:27">
      <c r="A46" s="58"/>
      <c r="B46" s="59"/>
      <c r="C46" s="59"/>
      <c r="D46" s="59"/>
      <c r="E46" s="59"/>
      <c r="F46" s="55"/>
    </row>
    <row r="47" spans="1:27">
      <c r="A47" s="58"/>
      <c r="B47" s="59"/>
      <c r="C47" s="59"/>
      <c r="D47" s="59"/>
      <c r="E47" s="59"/>
      <c r="F47" s="55"/>
    </row>
    <row r="48" spans="1:27">
      <c r="A48" s="58"/>
      <c r="B48" s="59"/>
      <c r="C48" s="59"/>
      <c r="D48" s="59"/>
      <c r="E48" s="59"/>
      <c r="F48" s="55"/>
    </row>
    <row r="49" spans="1:6">
      <c r="A49" s="58"/>
      <c r="B49" s="59"/>
      <c r="C49" s="59"/>
      <c r="D49" s="59"/>
      <c r="E49" s="59"/>
      <c r="F49" s="55"/>
    </row>
    <row r="50" spans="1:6">
      <c r="A50" s="58"/>
      <c r="B50" s="59"/>
      <c r="C50" s="59"/>
      <c r="D50" s="59"/>
      <c r="E50" s="59"/>
      <c r="F50" s="55"/>
    </row>
    <row r="51" spans="1:6">
      <c r="A51" s="58"/>
      <c r="B51" s="59"/>
      <c r="C51" s="59"/>
      <c r="D51" s="59"/>
      <c r="E51" s="59"/>
      <c r="F51" s="55"/>
    </row>
    <row r="52" spans="1:6">
      <c r="A52" s="58"/>
      <c r="B52" s="59"/>
      <c r="C52" s="59"/>
      <c r="D52" s="59"/>
      <c r="E52" s="59"/>
      <c r="F52" s="55"/>
    </row>
    <row r="53" spans="1:6">
      <c r="A53" s="58"/>
      <c r="B53" s="59"/>
      <c r="C53" s="59"/>
      <c r="D53" s="59"/>
      <c r="E53" s="59"/>
      <c r="F53" s="55"/>
    </row>
    <row r="54" spans="1:6">
      <c r="A54" s="58"/>
      <c r="B54" s="59"/>
      <c r="C54" s="59"/>
      <c r="D54" s="59"/>
      <c r="E54" s="59"/>
      <c r="F54" s="55"/>
    </row>
    <row r="55" spans="1:6">
      <c r="A55" s="58"/>
      <c r="B55" s="59"/>
      <c r="C55" s="59"/>
      <c r="D55" s="59"/>
      <c r="E55" s="59"/>
      <c r="F55" s="55"/>
    </row>
    <row r="56" spans="1:6">
      <c r="A56" s="58"/>
      <c r="B56" s="59"/>
      <c r="C56" s="59"/>
      <c r="D56" s="59"/>
      <c r="E56" s="59"/>
      <c r="F56" s="55"/>
    </row>
    <row r="57" spans="1:6">
      <c r="A57" s="58"/>
      <c r="B57" s="59"/>
      <c r="C57" s="59"/>
      <c r="D57" s="59"/>
      <c r="E57" s="59"/>
      <c r="F57" s="55"/>
    </row>
    <row r="58" spans="1:6">
      <c r="A58" s="58"/>
      <c r="B58" s="59"/>
      <c r="C58" s="59"/>
      <c r="D58" s="59"/>
      <c r="E58" s="59"/>
      <c r="F58" s="55"/>
    </row>
    <row r="59" spans="1:6">
      <c r="A59" s="58"/>
      <c r="B59" s="59"/>
      <c r="C59" s="59"/>
      <c r="D59" s="59"/>
      <c r="E59" s="59"/>
      <c r="F59" s="55"/>
    </row>
    <row r="60" spans="1:6">
      <c r="A60" s="58"/>
      <c r="B60" s="59"/>
      <c r="C60" s="59"/>
      <c r="D60" s="59"/>
      <c r="E60" s="59"/>
      <c r="F60" s="55"/>
    </row>
    <row r="61" spans="1:6">
      <c r="A61" s="58"/>
      <c r="B61" s="59"/>
      <c r="C61" s="59"/>
      <c r="D61" s="59"/>
      <c r="E61" s="59"/>
      <c r="F61" s="55"/>
    </row>
    <row r="62" spans="1:6">
      <c r="A62" s="58"/>
      <c r="B62" s="59"/>
      <c r="C62" s="59"/>
      <c r="D62" s="59"/>
      <c r="E62" s="59"/>
      <c r="F62" s="55"/>
    </row>
    <row r="63" spans="1:6">
      <c r="A63" s="58"/>
      <c r="B63" s="59"/>
      <c r="C63" s="59"/>
      <c r="D63" s="59"/>
      <c r="E63" s="59"/>
      <c r="F63" s="55"/>
    </row>
    <row r="64" spans="1:6">
      <c r="A64" s="58"/>
      <c r="B64" s="59"/>
      <c r="C64" s="59"/>
      <c r="D64" s="59"/>
      <c r="E64" s="59"/>
      <c r="F64" s="55"/>
    </row>
    <row r="65" spans="1:6">
      <c r="A65" s="58"/>
      <c r="B65" s="59"/>
      <c r="C65" s="59"/>
      <c r="D65" s="59"/>
      <c r="E65" s="59"/>
      <c r="F65" s="55"/>
    </row>
    <row r="66" spans="1:6">
      <c r="A66" s="58"/>
      <c r="B66" s="59"/>
      <c r="C66" s="59"/>
      <c r="D66" s="59"/>
      <c r="E66" s="59"/>
      <c r="F66" s="55"/>
    </row>
    <row r="67" spans="1:6">
      <c r="A67" s="58"/>
      <c r="B67" s="59"/>
      <c r="C67" s="59"/>
      <c r="D67" s="59"/>
      <c r="E67" s="59"/>
      <c r="F67" s="55"/>
    </row>
    <row r="68" spans="1:6">
      <c r="A68" s="58"/>
      <c r="B68" s="59"/>
      <c r="C68" s="59"/>
      <c r="D68" s="59"/>
      <c r="E68" s="59"/>
      <c r="F68" s="55"/>
    </row>
    <row r="69" spans="1:6">
      <c r="A69" s="58"/>
      <c r="B69" s="59"/>
      <c r="C69" s="59"/>
      <c r="D69" s="59"/>
      <c r="E69" s="59"/>
      <c r="F69" s="55"/>
    </row>
    <row r="70" spans="1:6">
      <c r="A70" s="58"/>
      <c r="B70" s="59"/>
      <c r="C70" s="59"/>
      <c r="D70" s="59"/>
      <c r="E70" s="59"/>
      <c r="F70" s="55"/>
    </row>
    <row r="71" spans="1:6">
      <c r="A71" s="58"/>
      <c r="B71" s="59"/>
      <c r="C71" s="59"/>
      <c r="D71" s="59"/>
      <c r="E71" s="59"/>
      <c r="F71" s="55"/>
    </row>
    <row r="72" spans="1:6">
      <c r="A72" s="58"/>
      <c r="B72" s="59"/>
      <c r="C72" s="59"/>
      <c r="D72" s="59"/>
      <c r="E72" s="59"/>
      <c r="F72" s="55"/>
    </row>
    <row r="73" spans="1:6">
      <c r="A73" s="58"/>
      <c r="B73" s="59"/>
      <c r="C73" s="59"/>
      <c r="D73" s="59"/>
      <c r="E73" s="59"/>
      <c r="F73" s="55"/>
    </row>
    <row r="74" spans="1:6">
      <c r="A74" s="58"/>
      <c r="B74" s="59"/>
      <c r="C74" s="59"/>
      <c r="D74" s="59"/>
      <c r="E74" s="59"/>
      <c r="F74" s="55"/>
    </row>
    <row r="75" spans="1:6">
      <c r="A75" s="58"/>
      <c r="B75" s="59"/>
      <c r="C75" s="59"/>
      <c r="D75" s="59"/>
      <c r="E75" s="59"/>
      <c r="F75" s="55"/>
    </row>
    <row r="76" spans="1:6">
      <c r="A76" s="55"/>
      <c r="B76" s="55"/>
      <c r="C76" s="55"/>
      <c r="D76" s="55"/>
      <c r="E76" s="55"/>
      <c r="F76" s="55"/>
    </row>
  </sheetData>
  <mergeCells count="6">
    <mergeCell ref="B43:E43"/>
    <mergeCell ref="R1:U1"/>
    <mergeCell ref="F1:I1"/>
    <mergeCell ref="J1:M1"/>
    <mergeCell ref="N1:Q1"/>
    <mergeCell ref="B1:E1"/>
  </mergeCells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68" activePane="bottomLeft" state="frozen"/>
      <selection pane="bottomLeft" activeCell="N75" sqref="N75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5">
        <v>8</v>
      </c>
      <c r="D2" s="231"/>
      <c r="E2" s="232"/>
      <c r="F2" s="232"/>
      <c r="G2" s="232"/>
      <c r="H2" s="232"/>
      <c r="I2" s="232"/>
      <c r="J2" s="232"/>
      <c r="K2" s="232"/>
      <c r="L2" s="6" t="s">
        <v>21</v>
      </c>
      <c r="M2" s="7"/>
    </row>
    <row r="3" spans="1:13">
      <c r="A3" s="130">
        <v>2</v>
      </c>
      <c r="B3" s="149" t="s">
        <v>64</v>
      </c>
      <c r="C3" s="216">
        <v>2</v>
      </c>
      <c r="D3" s="8"/>
      <c r="E3" s="9"/>
      <c r="F3" s="11" t="s">
        <v>21</v>
      </c>
      <c r="G3" s="9"/>
      <c r="H3" s="9"/>
      <c r="I3" s="9"/>
      <c r="J3" s="9"/>
      <c r="K3" s="9"/>
      <c r="L3" s="10" t="s">
        <v>16</v>
      </c>
      <c r="M3" s="12"/>
    </row>
    <row r="4" spans="1:13">
      <c r="A4" s="130">
        <v>3</v>
      </c>
      <c r="B4" s="149" t="s">
        <v>64</v>
      </c>
      <c r="C4" s="216">
        <v>5</v>
      </c>
      <c r="D4" s="8"/>
      <c r="E4" s="9"/>
      <c r="F4" s="10" t="s">
        <v>16</v>
      </c>
      <c r="G4" s="9"/>
      <c r="H4" s="9"/>
      <c r="I4" s="11" t="s">
        <v>21</v>
      </c>
      <c r="J4" s="9"/>
      <c r="K4" s="9"/>
      <c r="L4" s="10" t="s">
        <v>17</v>
      </c>
      <c r="M4" s="12"/>
    </row>
    <row r="5" spans="1:13">
      <c r="A5" s="130">
        <v>4</v>
      </c>
      <c r="B5" s="149" t="s">
        <v>64</v>
      </c>
      <c r="C5" s="216">
        <v>9</v>
      </c>
      <c r="D5" s="8"/>
      <c r="E5" s="9"/>
      <c r="F5" s="10" t="s">
        <v>17</v>
      </c>
      <c r="G5" s="9"/>
      <c r="H5" s="9"/>
      <c r="I5" s="10" t="s">
        <v>16</v>
      </c>
      <c r="J5" s="9"/>
      <c r="K5" s="9"/>
      <c r="L5" s="10" t="s">
        <v>18</v>
      </c>
      <c r="M5" s="16" t="s">
        <v>21</v>
      </c>
    </row>
    <row r="6" spans="1:13">
      <c r="A6" s="130">
        <v>5</v>
      </c>
      <c r="B6" s="149" t="s">
        <v>64</v>
      </c>
      <c r="C6" s="216">
        <v>2</v>
      </c>
      <c r="D6" s="8"/>
      <c r="E6" s="9"/>
      <c r="F6" s="11" t="s">
        <v>21</v>
      </c>
      <c r="G6" s="9"/>
      <c r="H6" s="9"/>
      <c r="I6" s="10" t="s">
        <v>17</v>
      </c>
      <c r="J6" s="9"/>
      <c r="K6" s="9"/>
      <c r="L6" s="10" t="s">
        <v>19</v>
      </c>
      <c r="M6" s="17" t="s">
        <v>16</v>
      </c>
    </row>
    <row r="7" spans="1:13">
      <c r="A7" s="131">
        <v>6</v>
      </c>
      <c r="B7" s="151" t="s">
        <v>64</v>
      </c>
      <c r="C7" s="217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16">
        <v>3</v>
      </c>
      <c r="D8" s="8"/>
      <c r="E8" s="9"/>
      <c r="F8" s="10" t="s">
        <v>16</v>
      </c>
      <c r="G8" s="11" t="s">
        <v>21</v>
      </c>
      <c r="H8" s="9"/>
      <c r="I8" s="10" t="s">
        <v>18</v>
      </c>
      <c r="J8" s="9"/>
      <c r="K8" s="9"/>
      <c r="L8" s="10" t="s">
        <v>20</v>
      </c>
      <c r="M8" s="17" t="s">
        <v>17</v>
      </c>
    </row>
    <row r="9" spans="1:13">
      <c r="A9" s="130">
        <v>8</v>
      </c>
      <c r="B9" s="149" t="s">
        <v>64</v>
      </c>
      <c r="C9" s="216">
        <v>1</v>
      </c>
      <c r="D9" s="8"/>
      <c r="E9" s="11" t="s">
        <v>21</v>
      </c>
      <c r="F9" s="10" t="s">
        <v>17</v>
      </c>
      <c r="G9" s="10" t="s">
        <v>16</v>
      </c>
      <c r="H9" s="9"/>
      <c r="I9" s="10" t="s">
        <v>19</v>
      </c>
      <c r="J9" s="9"/>
      <c r="K9" s="9"/>
      <c r="L9" s="10" t="s">
        <v>22</v>
      </c>
      <c r="M9" s="17" t="s">
        <v>18</v>
      </c>
    </row>
    <row r="10" spans="1:13">
      <c r="A10" s="130">
        <v>9</v>
      </c>
      <c r="B10" s="149" t="s">
        <v>64</v>
      </c>
      <c r="C10" s="216">
        <v>5</v>
      </c>
      <c r="D10" s="8"/>
      <c r="E10" s="10" t="s">
        <v>16</v>
      </c>
      <c r="F10" s="10" t="s">
        <v>18</v>
      </c>
      <c r="G10" s="10" t="s">
        <v>17</v>
      </c>
      <c r="H10" s="9"/>
      <c r="I10" s="11" t="s">
        <v>21</v>
      </c>
      <c r="J10" s="9"/>
      <c r="K10" s="9"/>
      <c r="L10" s="10" t="s">
        <v>23</v>
      </c>
      <c r="M10" s="17" t="s">
        <v>19</v>
      </c>
    </row>
    <row r="11" spans="1:13">
      <c r="A11" s="130">
        <v>10</v>
      </c>
      <c r="B11" s="149" t="s">
        <v>64</v>
      </c>
      <c r="C11" s="216">
        <v>0</v>
      </c>
      <c r="D11" s="18" t="s">
        <v>21</v>
      </c>
      <c r="E11" s="10" t="s">
        <v>17</v>
      </c>
      <c r="F11" s="10" t="s">
        <v>19</v>
      </c>
      <c r="G11" s="10" t="s">
        <v>18</v>
      </c>
      <c r="H11" s="9"/>
      <c r="I11" s="10" t="s">
        <v>16</v>
      </c>
      <c r="J11" s="9"/>
      <c r="K11" s="9"/>
      <c r="L11" s="101" t="s">
        <v>25</v>
      </c>
      <c r="M11" s="17" t="s">
        <v>20</v>
      </c>
    </row>
    <row r="12" spans="1:13">
      <c r="A12" s="130">
        <v>11</v>
      </c>
      <c r="B12" s="149" t="s">
        <v>64</v>
      </c>
      <c r="C12" s="216">
        <v>5</v>
      </c>
      <c r="D12" s="19" t="s">
        <v>16</v>
      </c>
      <c r="E12" s="10" t="s">
        <v>18</v>
      </c>
      <c r="F12" s="10" t="s">
        <v>20</v>
      </c>
      <c r="G12" s="10" t="s">
        <v>19</v>
      </c>
      <c r="H12" s="9"/>
      <c r="I12" s="11" t="s">
        <v>21</v>
      </c>
      <c r="J12" s="9"/>
      <c r="K12" s="9"/>
      <c r="L12" s="101" t="s">
        <v>26</v>
      </c>
      <c r="M12" s="17" t="s">
        <v>22</v>
      </c>
    </row>
    <row r="13" spans="1:13">
      <c r="A13" s="130">
        <v>12</v>
      </c>
      <c r="B13" s="149" t="s">
        <v>64</v>
      </c>
      <c r="C13" s="216">
        <v>1</v>
      </c>
      <c r="D13" s="19" t="s">
        <v>17</v>
      </c>
      <c r="E13" s="11" t="s">
        <v>21</v>
      </c>
      <c r="F13" s="10" t="s">
        <v>22</v>
      </c>
      <c r="G13" s="10" t="s">
        <v>20</v>
      </c>
      <c r="H13" s="9"/>
      <c r="I13" s="10" t="s">
        <v>16</v>
      </c>
      <c r="J13" s="9"/>
      <c r="K13" s="9"/>
      <c r="L13" s="101" t="s">
        <v>27</v>
      </c>
      <c r="M13" s="17" t="s">
        <v>23</v>
      </c>
    </row>
    <row r="14" spans="1:13">
      <c r="A14" s="131">
        <v>13</v>
      </c>
      <c r="B14" s="151" t="s">
        <v>64</v>
      </c>
      <c r="C14" s="217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16">
        <v>9</v>
      </c>
      <c r="D15" s="19" t="s">
        <v>16</v>
      </c>
      <c r="E15" s="10" t="s">
        <v>16</v>
      </c>
      <c r="F15" s="10" t="s">
        <v>23</v>
      </c>
      <c r="G15" s="10" t="s">
        <v>22</v>
      </c>
      <c r="H15" s="9"/>
      <c r="I15" s="10" t="s">
        <v>17</v>
      </c>
      <c r="J15" s="9"/>
      <c r="K15" s="9"/>
      <c r="L15" s="101" t="s">
        <v>28</v>
      </c>
      <c r="M15" s="16" t="s">
        <v>21</v>
      </c>
    </row>
    <row r="16" spans="1:13">
      <c r="A16" s="130">
        <v>15</v>
      </c>
      <c r="B16" s="149" t="s">
        <v>64</v>
      </c>
      <c r="C16" s="216">
        <v>7</v>
      </c>
      <c r="D16" s="19" t="s">
        <v>17</v>
      </c>
      <c r="E16" s="10" t="s">
        <v>17</v>
      </c>
      <c r="F16" s="101" t="s">
        <v>25</v>
      </c>
      <c r="G16" s="10" t="s">
        <v>23</v>
      </c>
      <c r="H16" s="9"/>
      <c r="I16" s="10" t="s">
        <v>18</v>
      </c>
      <c r="J16" s="9"/>
      <c r="K16" s="11" t="s">
        <v>21</v>
      </c>
      <c r="L16" s="101" t="s">
        <v>29</v>
      </c>
      <c r="M16" s="17" t="s">
        <v>16</v>
      </c>
    </row>
    <row r="17" spans="1:14">
      <c r="A17" s="130">
        <v>16</v>
      </c>
      <c r="B17" s="149" t="s">
        <v>64</v>
      </c>
      <c r="C17" s="216">
        <v>2</v>
      </c>
      <c r="D17" s="19" t="s">
        <v>18</v>
      </c>
      <c r="E17" s="10" t="s">
        <v>18</v>
      </c>
      <c r="F17" s="11" t="s">
        <v>21</v>
      </c>
      <c r="G17" s="101" t="s">
        <v>25</v>
      </c>
      <c r="H17" s="9"/>
      <c r="I17" s="10" t="s">
        <v>19</v>
      </c>
      <c r="J17" s="9"/>
      <c r="K17" s="10" t="s">
        <v>16</v>
      </c>
      <c r="L17" s="101" t="s">
        <v>30</v>
      </c>
      <c r="M17" s="17" t="s">
        <v>17</v>
      </c>
    </row>
    <row r="18" spans="1:14">
      <c r="A18" s="130">
        <v>17</v>
      </c>
      <c r="B18" s="149" t="s">
        <v>64</v>
      </c>
      <c r="C18" s="216">
        <v>8</v>
      </c>
      <c r="D18" s="19" t="s">
        <v>19</v>
      </c>
      <c r="E18" s="10" t="s">
        <v>19</v>
      </c>
      <c r="F18" s="10" t="s">
        <v>16</v>
      </c>
      <c r="G18" s="101" t="s">
        <v>26</v>
      </c>
      <c r="H18" s="9"/>
      <c r="I18" s="10" t="s">
        <v>20</v>
      </c>
      <c r="J18" s="9"/>
      <c r="K18" s="10" t="s">
        <v>17</v>
      </c>
      <c r="L18" s="11" t="s">
        <v>21</v>
      </c>
      <c r="M18" s="17" t="s">
        <v>18</v>
      </c>
    </row>
    <row r="19" spans="1:14">
      <c r="A19" s="130">
        <v>18</v>
      </c>
      <c r="B19" s="149" t="s">
        <v>64</v>
      </c>
      <c r="C19" s="216">
        <v>6</v>
      </c>
      <c r="D19" s="19" t="s">
        <v>20</v>
      </c>
      <c r="E19" s="10" t="s">
        <v>20</v>
      </c>
      <c r="F19" s="10" t="s">
        <v>17</v>
      </c>
      <c r="G19" s="101" t="s">
        <v>27</v>
      </c>
      <c r="H19" s="9"/>
      <c r="I19" s="10" t="s">
        <v>22</v>
      </c>
      <c r="J19" s="11" t="s">
        <v>21</v>
      </c>
      <c r="K19" s="10" t="s">
        <v>18</v>
      </c>
      <c r="L19" s="10" t="s">
        <v>16</v>
      </c>
      <c r="M19" s="17" t="s">
        <v>19</v>
      </c>
    </row>
    <row r="20" spans="1:14">
      <c r="A20" s="130">
        <v>19</v>
      </c>
      <c r="B20" s="149" t="s">
        <v>64</v>
      </c>
      <c r="C20" s="216">
        <v>4</v>
      </c>
      <c r="D20" s="19" t="s">
        <v>22</v>
      </c>
      <c r="E20" s="10" t="s">
        <v>22</v>
      </c>
      <c r="F20" s="10" t="s">
        <v>18</v>
      </c>
      <c r="G20" s="101" t="s">
        <v>28</v>
      </c>
      <c r="H20" s="11" t="s">
        <v>21</v>
      </c>
      <c r="I20" s="10" t="s">
        <v>23</v>
      </c>
      <c r="J20" s="10" t="s">
        <v>16</v>
      </c>
      <c r="K20" s="10" t="s">
        <v>19</v>
      </c>
      <c r="L20" s="10" t="s">
        <v>17</v>
      </c>
      <c r="M20" s="17" t="s">
        <v>20</v>
      </c>
    </row>
    <row r="21" spans="1:14">
      <c r="A21" s="131">
        <v>20</v>
      </c>
      <c r="B21" s="151" t="s">
        <v>64</v>
      </c>
      <c r="C21" s="217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16">
        <v>2</v>
      </c>
      <c r="D22" s="19" t="s">
        <v>23</v>
      </c>
      <c r="E22" s="10" t="s">
        <v>23</v>
      </c>
      <c r="F22" s="11" t="s">
        <v>21</v>
      </c>
      <c r="G22" s="101" t="s">
        <v>29</v>
      </c>
      <c r="H22" s="10" t="s">
        <v>16</v>
      </c>
      <c r="I22" s="101" t="s">
        <v>25</v>
      </c>
      <c r="J22" s="10" t="s">
        <v>17</v>
      </c>
      <c r="K22" s="10" t="s">
        <v>20</v>
      </c>
      <c r="L22" s="10" t="s">
        <v>18</v>
      </c>
      <c r="M22" s="17" t="s">
        <v>22</v>
      </c>
    </row>
    <row r="23" spans="1:14">
      <c r="A23" s="130">
        <v>22</v>
      </c>
      <c r="B23" s="149" t="s">
        <v>64</v>
      </c>
      <c r="C23" s="216">
        <v>9</v>
      </c>
      <c r="D23" s="102" t="s">
        <v>25</v>
      </c>
      <c r="E23" s="101" t="s">
        <v>25</v>
      </c>
      <c r="F23" s="10" t="s">
        <v>16</v>
      </c>
      <c r="G23" s="101" t="s">
        <v>30</v>
      </c>
      <c r="H23" s="10" t="s">
        <v>17</v>
      </c>
      <c r="I23" s="101" t="s">
        <v>26</v>
      </c>
      <c r="J23" s="10" t="s">
        <v>18</v>
      </c>
      <c r="K23" s="10" t="s">
        <v>22</v>
      </c>
      <c r="L23" s="10" t="s">
        <v>19</v>
      </c>
      <c r="M23" s="16" t="s">
        <v>21</v>
      </c>
    </row>
    <row r="24" spans="1:14">
      <c r="A24" s="130">
        <v>23</v>
      </c>
      <c r="B24" s="149" t="s">
        <v>64</v>
      </c>
      <c r="C24" s="216">
        <v>5</v>
      </c>
      <c r="D24" s="102" t="s">
        <v>26</v>
      </c>
      <c r="E24" s="101" t="s">
        <v>26</v>
      </c>
      <c r="F24" s="10" t="s">
        <v>17</v>
      </c>
      <c r="G24" s="101" t="s">
        <v>31</v>
      </c>
      <c r="H24" s="10" t="s">
        <v>18</v>
      </c>
      <c r="I24" s="11" t="s">
        <v>21</v>
      </c>
      <c r="J24" s="10" t="s">
        <v>19</v>
      </c>
      <c r="K24" s="10" t="s">
        <v>23</v>
      </c>
      <c r="L24" s="10" t="s">
        <v>20</v>
      </c>
      <c r="M24" s="17" t="s">
        <v>16</v>
      </c>
    </row>
    <row r="25" spans="1:14">
      <c r="A25" s="130">
        <v>24</v>
      </c>
      <c r="B25" s="149" t="s">
        <v>64</v>
      </c>
      <c r="C25" s="216">
        <v>1</v>
      </c>
      <c r="D25" s="102" t="s">
        <v>27</v>
      </c>
      <c r="E25" s="11" t="s">
        <v>21</v>
      </c>
      <c r="F25" s="10" t="s">
        <v>18</v>
      </c>
      <c r="G25" s="93" t="s">
        <v>32</v>
      </c>
      <c r="H25" s="10" t="s">
        <v>19</v>
      </c>
      <c r="I25" s="10" t="s">
        <v>16</v>
      </c>
      <c r="J25" s="10" t="s">
        <v>20</v>
      </c>
      <c r="K25" s="101" t="s">
        <v>25</v>
      </c>
      <c r="L25" s="10" t="s">
        <v>22</v>
      </c>
      <c r="M25" s="17" t="s">
        <v>17</v>
      </c>
    </row>
    <row r="26" spans="1:14">
      <c r="A26" s="130">
        <v>25</v>
      </c>
      <c r="B26" s="149" t="s">
        <v>64</v>
      </c>
      <c r="C26" s="216">
        <v>5</v>
      </c>
      <c r="D26" s="102" t="s">
        <v>28</v>
      </c>
      <c r="E26" s="10" t="s">
        <v>16</v>
      </c>
      <c r="F26" s="10" t="s">
        <v>19</v>
      </c>
      <c r="G26" s="93" t="s">
        <v>33</v>
      </c>
      <c r="H26" s="10" t="s">
        <v>20</v>
      </c>
      <c r="I26" s="11" t="s">
        <v>21</v>
      </c>
      <c r="J26" s="10" t="s">
        <v>22</v>
      </c>
      <c r="K26" s="101" t="s">
        <v>26</v>
      </c>
      <c r="L26" s="10" t="s">
        <v>23</v>
      </c>
      <c r="M26" s="17" t="s">
        <v>18</v>
      </c>
      <c r="N26" s="203">
        <v>26</v>
      </c>
    </row>
    <row r="27" spans="1:14">
      <c r="A27" s="130">
        <v>26</v>
      </c>
      <c r="B27" s="149" t="s">
        <v>64</v>
      </c>
      <c r="C27" s="216">
        <v>9</v>
      </c>
      <c r="D27" s="102" t="s">
        <v>29</v>
      </c>
      <c r="E27" s="10" t="s">
        <v>17</v>
      </c>
      <c r="F27" s="10" t="s">
        <v>20</v>
      </c>
      <c r="G27" s="93" t="s">
        <v>34</v>
      </c>
      <c r="H27" s="10" t="s">
        <v>22</v>
      </c>
      <c r="I27" s="10" t="s">
        <v>16</v>
      </c>
      <c r="J27" s="10" t="s">
        <v>23</v>
      </c>
      <c r="K27" s="101" t="s">
        <v>27</v>
      </c>
      <c r="L27" s="101" t="s">
        <v>25</v>
      </c>
      <c r="M27" s="16" t="s">
        <v>21</v>
      </c>
    </row>
    <row r="28" spans="1:14">
      <c r="A28" s="131">
        <v>27</v>
      </c>
      <c r="B28" s="151" t="s">
        <v>64</v>
      </c>
      <c r="C28" s="217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 s="205" customFormat="1">
      <c r="A29" s="202">
        <v>28</v>
      </c>
      <c r="B29" s="204" t="s">
        <v>64</v>
      </c>
      <c r="C29" s="216">
        <v>7</v>
      </c>
      <c r="D29" s="102" t="s">
        <v>30</v>
      </c>
      <c r="E29" s="10" t="s">
        <v>18</v>
      </c>
      <c r="F29" s="10" t="s">
        <v>22</v>
      </c>
      <c r="G29" s="93" t="s">
        <v>35</v>
      </c>
      <c r="H29" s="10" t="s">
        <v>23</v>
      </c>
      <c r="I29" s="10" t="s">
        <v>17</v>
      </c>
      <c r="J29" s="101" t="s">
        <v>25</v>
      </c>
      <c r="K29" s="11" t="s">
        <v>21</v>
      </c>
      <c r="L29" s="101" t="s">
        <v>26</v>
      </c>
      <c r="M29" s="17" t="s">
        <v>16</v>
      </c>
    </row>
    <row r="30" spans="1:14">
      <c r="A30" s="130">
        <v>29</v>
      </c>
      <c r="B30" s="149" t="s">
        <v>64</v>
      </c>
      <c r="C30" s="216">
        <v>9</v>
      </c>
      <c r="D30" s="102" t="s">
        <v>31</v>
      </c>
      <c r="E30" s="10" t="s">
        <v>19</v>
      </c>
      <c r="F30" s="10" t="s">
        <v>23</v>
      </c>
      <c r="G30" s="93" t="s">
        <v>36</v>
      </c>
      <c r="H30" s="101" t="s">
        <v>25</v>
      </c>
      <c r="I30" s="10" t="s">
        <v>18</v>
      </c>
      <c r="J30" s="101" t="s">
        <v>26</v>
      </c>
      <c r="K30" s="10" t="s">
        <v>16</v>
      </c>
      <c r="L30" s="101" t="s">
        <v>27</v>
      </c>
      <c r="M30" s="16" t="s">
        <v>21</v>
      </c>
    </row>
    <row r="31" spans="1:14" ht="15.75" thickBot="1">
      <c r="A31" s="138">
        <v>30</v>
      </c>
      <c r="B31" s="156" t="s">
        <v>64</v>
      </c>
      <c r="C31" s="218">
        <v>3</v>
      </c>
      <c r="D31" s="96" t="s">
        <v>32</v>
      </c>
      <c r="E31" s="21" t="s">
        <v>20</v>
      </c>
      <c r="F31" s="106" t="s">
        <v>25</v>
      </c>
      <c r="G31" s="22" t="s">
        <v>21</v>
      </c>
      <c r="H31" s="106" t="s">
        <v>26</v>
      </c>
      <c r="I31" s="21" t="s">
        <v>19</v>
      </c>
      <c r="J31" s="106" t="s">
        <v>27</v>
      </c>
      <c r="K31" s="21" t="s">
        <v>17</v>
      </c>
      <c r="L31" s="106" t="s">
        <v>28</v>
      </c>
      <c r="M31" s="24" t="s">
        <v>16</v>
      </c>
    </row>
    <row r="32" spans="1:14">
      <c r="A32" s="128">
        <v>1</v>
      </c>
      <c r="B32" s="152" t="s">
        <v>42</v>
      </c>
      <c r="C32" s="215">
        <v>3</v>
      </c>
      <c r="D32" s="230" t="s">
        <v>33</v>
      </c>
      <c r="E32" s="34" t="s">
        <v>22</v>
      </c>
      <c r="F32" s="103" t="s">
        <v>26</v>
      </c>
      <c r="G32" s="6" t="s">
        <v>21</v>
      </c>
      <c r="H32" s="103" t="s">
        <v>27</v>
      </c>
      <c r="I32" s="34" t="s">
        <v>20</v>
      </c>
      <c r="J32" s="103" t="s">
        <v>28</v>
      </c>
      <c r="K32" s="34" t="s">
        <v>18</v>
      </c>
      <c r="L32" s="103" t="s">
        <v>29</v>
      </c>
      <c r="M32" s="37" t="s">
        <v>17</v>
      </c>
    </row>
    <row r="33" spans="1:13">
      <c r="A33" s="130">
        <v>2</v>
      </c>
      <c r="B33" s="149" t="s">
        <v>42</v>
      </c>
      <c r="C33" s="216">
        <v>2</v>
      </c>
      <c r="D33" s="95" t="s">
        <v>34</v>
      </c>
      <c r="E33" s="10" t="s">
        <v>23</v>
      </c>
      <c r="F33" s="11" t="s">
        <v>21</v>
      </c>
      <c r="G33" s="10" t="s">
        <v>16</v>
      </c>
      <c r="H33" s="101" t="s">
        <v>28</v>
      </c>
      <c r="I33" s="10" t="s">
        <v>22</v>
      </c>
      <c r="J33" s="101" t="s">
        <v>29</v>
      </c>
      <c r="K33" s="10" t="s">
        <v>19</v>
      </c>
      <c r="L33" s="101" t="s">
        <v>30</v>
      </c>
      <c r="M33" s="17" t="s">
        <v>18</v>
      </c>
    </row>
    <row r="34" spans="1:13">
      <c r="A34" s="130">
        <v>3</v>
      </c>
      <c r="B34" s="149" t="s">
        <v>42</v>
      </c>
      <c r="C34" s="216">
        <v>2</v>
      </c>
      <c r="D34" s="95" t="s">
        <v>35</v>
      </c>
      <c r="E34" s="101" t="s">
        <v>25</v>
      </c>
      <c r="F34" s="11" t="s">
        <v>21</v>
      </c>
      <c r="G34" s="10" t="s">
        <v>17</v>
      </c>
      <c r="H34" s="101" t="s">
        <v>29</v>
      </c>
      <c r="I34" s="10" t="s">
        <v>23</v>
      </c>
      <c r="J34" s="101" t="s">
        <v>30</v>
      </c>
      <c r="K34" s="10" t="s">
        <v>20</v>
      </c>
      <c r="L34" s="101" t="s">
        <v>31</v>
      </c>
      <c r="M34" s="17" t="s">
        <v>19</v>
      </c>
    </row>
    <row r="35" spans="1:13">
      <c r="A35" s="131">
        <v>4</v>
      </c>
      <c r="B35" s="151" t="s">
        <v>42</v>
      </c>
      <c r="C35" s="217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202">
        <v>6</v>
      </c>
      <c r="B37" s="58" t="s">
        <v>42</v>
      </c>
      <c r="C37" s="216">
        <v>1</v>
      </c>
      <c r="D37" s="95" t="s">
        <v>36</v>
      </c>
      <c r="E37" s="11" t="s">
        <v>21</v>
      </c>
      <c r="F37" s="10" t="s">
        <v>16</v>
      </c>
      <c r="G37" s="10" t="s">
        <v>18</v>
      </c>
      <c r="H37" s="101" t="s">
        <v>30</v>
      </c>
      <c r="I37" s="101" t="s">
        <v>25</v>
      </c>
      <c r="J37" s="101" t="s">
        <v>31</v>
      </c>
      <c r="K37" s="10" t="s">
        <v>22</v>
      </c>
      <c r="L37" s="93" t="s">
        <v>32</v>
      </c>
      <c r="M37" s="17" t="s">
        <v>20</v>
      </c>
    </row>
    <row r="38" spans="1:13">
      <c r="A38" s="130">
        <v>7</v>
      </c>
      <c r="B38" s="149" t="s">
        <v>42</v>
      </c>
      <c r="C38" s="216">
        <v>5</v>
      </c>
      <c r="D38" s="95" t="s">
        <v>37</v>
      </c>
      <c r="E38" s="10" t="s">
        <v>16</v>
      </c>
      <c r="F38" s="10" t="s">
        <v>17</v>
      </c>
      <c r="G38" s="10" t="s">
        <v>19</v>
      </c>
      <c r="H38" s="101" t="s">
        <v>31</v>
      </c>
      <c r="I38" s="11" t="s">
        <v>21</v>
      </c>
      <c r="J38" s="93" t="s">
        <v>32</v>
      </c>
      <c r="K38" s="10" t="s">
        <v>23</v>
      </c>
      <c r="L38" s="93" t="s">
        <v>33</v>
      </c>
      <c r="M38" s="17" t="s">
        <v>22</v>
      </c>
    </row>
    <row r="39" spans="1:13">
      <c r="A39" s="131">
        <v>8</v>
      </c>
      <c r="B39" s="151" t="s">
        <v>42</v>
      </c>
      <c r="C39" s="217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 s="205" customFormat="1">
      <c r="A40" s="202">
        <v>9</v>
      </c>
      <c r="B40" s="204" t="s">
        <v>42</v>
      </c>
      <c r="C40" s="216">
        <v>3</v>
      </c>
      <c r="D40" s="95" t="s">
        <v>38</v>
      </c>
      <c r="E40" s="10" t="s">
        <v>17</v>
      </c>
      <c r="F40" s="10" t="s">
        <v>18</v>
      </c>
      <c r="G40" s="11" t="s">
        <v>21</v>
      </c>
      <c r="H40" s="93" t="s">
        <v>32</v>
      </c>
      <c r="I40" s="10" t="s">
        <v>16</v>
      </c>
      <c r="J40" s="93" t="s">
        <v>33</v>
      </c>
      <c r="K40" s="101" t="s">
        <v>25</v>
      </c>
      <c r="L40" s="93" t="s">
        <v>34</v>
      </c>
      <c r="M40" s="17" t="s">
        <v>23</v>
      </c>
    </row>
    <row r="41" spans="1:13">
      <c r="A41" s="130">
        <v>10</v>
      </c>
      <c r="B41" s="149" t="s">
        <v>42</v>
      </c>
      <c r="C41" s="216">
        <v>6</v>
      </c>
      <c r="D41" s="95" t="s">
        <v>39</v>
      </c>
      <c r="E41" s="10" t="s">
        <v>18</v>
      </c>
      <c r="F41" s="10" t="s">
        <v>19</v>
      </c>
      <c r="G41" s="10" t="s">
        <v>16</v>
      </c>
      <c r="H41" s="93" t="s">
        <v>33</v>
      </c>
      <c r="I41" s="10" t="s">
        <v>17</v>
      </c>
      <c r="J41" s="11" t="s">
        <v>21</v>
      </c>
      <c r="K41" s="101" t="s">
        <v>26</v>
      </c>
      <c r="L41" s="93" t="s">
        <v>35</v>
      </c>
      <c r="M41" s="104" t="s">
        <v>25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16">
        <v>4</v>
      </c>
      <c r="D43" s="95" t="s">
        <v>40</v>
      </c>
      <c r="E43" s="10" t="s">
        <v>19</v>
      </c>
      <c r="F43" s="10" t="s">
        <v>20</v>
      </c>
      <c r="G43" s="10" t="s">
        <v>17</v>
      </c>
      <c r="H43" s="11" t="s">
        <v>21</v>
      </c>
      <c r="I43" s="10" t="s">
        <v>18</v>
      </c>
      <c r="J43" s="10" t="s">
        <v>16</v>
      </c>
      <c r="K43" s="101" t="s">
        <v>27</v>
      </c>
      <c r="L43" s="93" t="s">
        <v>36</v>
      </c>
      <c r="M43" s="104" t="s">
        <v>26</v>
      </c>
    </row>
    <row r="44" spans="1:13">
      <c r="A44" s="130">
        <v>13</v>
      </c>
      <c r="B44" s="149" t="s">
        <v>42</v>
      </c>
      <c r="C44" s="216">
        <v>9</v>
      </c>
      <c r="D44" s="95" t="s">
        <v>41</v>
      </c>
      <c r="E44" s="10" t="s">
        <v>20</v>
      </c>
      <c r="F44" s="10" t="s">
        <v>22</v>
      </c>
      <c r="G44" s="10" t="s">
        <v>18</v>
      </c>
      <c r="H44" s="10" t="s">
        <v>16</v>
      </c>
      <c r="I44" s="10" t="s">
        <v>19</v>
      </c>
      <c r="J44" s="10" t="s">
        <v>17</v>
      </c>
      <c r="K44" s="101" t="s">
        <v>28</v>
      </c>
      <c r="L44" s="93" t="s">
        <v>37</v>
      </c>
      <c r="M44" s="16" t="s">
        <v>21</v>
      </c>
    </row>
    <row r="45" spans="1:13">
      <c r="A45" s="130">
        <v>14</v>
      </c>
      <c r="B45" s="149" t="s">
        <v>42</v>
      </c>
      <c r="C45" s="216">
        <v>4</v>
      </c>
      <c r="D45" s="168" t="s">
        <v>43</v>
      </c>
      <c r="E45" s="10" t="s">
        <v>22</v>
      </c>
      <c r="F45" s="10" t="s">
        <v>23</v>
      </c>
      <c r="G45" s="10" t="s">
        <v>19</v>
      </c>
      <c r="H45" s="11" t="s">
        <v>21</v>
      </c>
      <c r="I45" s="10" t="s">
        <v>20</v>
      </c>
      <c r="J45" s="10" t="s">
        <v>18</v>
      </c>
      <c r="K45" s="101" t="s">
        <v>29</v>
      </c>
      <c r="L45" s="93" t="s">
        <v>38</v>
      </c>
      <c r="M45" s="17" t="s">
        <v>16</v>
      </c>
    </row>
    <row r="46" spans="1:13">
      <c r="A46" s="130">
        <v>15</v>
      </c>
      <c r="B46" s="149" t="s">
        <v>42</v>
      </c>
      <c r="C46" s="216">
        <v>2</v>
      </c>
      <c r="D46" s="168" t="s">
        <v>44</v>
      </c>
      <c r="E46" s="10" t="s">
        <v>23</v>
      </c>
      <c r="F46" s="11" t="s">
        <v>21</v>
      </c>
      <c r="G46" s="10" t="s">
        <v>20</v>
      </c>
      <c r="H46" s="10" t="s">
        <v>16</v>
      </c>
      <c r="I46" s="10" t="s">
        <v>22</v>
      </c>
      <c r="J46" s="10" t="s">
        <v>19</v>
      </c>
      <c r="K46" s="101" t="s">
        <v>30</v>
      </c>
      <c r="L46" s="93" t="s">
        <v>39</v>
      </c>
      <c r="M46" s="17" t="s">
        <v>17</v>
      </c>
    </row>
    <row r="47" spans="1:13">
      <c r="A47" s="130">
        <v>16</v>
      </c>
      <c r="B47" s="149" t="s">
        <v>42</v>
      </c>
      <c r="C47" s="216">
        <v>6</v>
      </c>
      <c r="D47" s="168" t="s">
        <v>45</v>
      </c>
      <c r="E47" s="101" t="s">
        <v>25</v>
      </c>
      <c r="F47" s="10" t="s">
        <v>16</v>
      </c>
      <c r="G47" s="10" t="s">
        <v>22</v>
      </c>
      <c r="H47" s="10" t="s">
        <v>17</v>
      </c>
      <c r="I47" s="10" t="s">
        <v>23</v>
      </c>
      <c r="J47" s="11" t="s">
        <v>21</v>
      </c>
      <c r="K47" s="101" t="s">
        <v>31</v>
      </c>
      <c r="L47" s="93" t="s">
        <v>40</v>
      </c>
      <c r="M47" s="17" t="s">
        <v>18</v>
      </c>
    </row>
    <row r="48" spans="1:13">
      <c r="A48" s="130">
        <v>17</v>
      </c>
      <c r="B48" s="149" t="s">
        <v>42</v>
      </c>
      <c r="C48" s="216">
        <v>4</v>
      </c>
      <c r="D48" s="168" t="s">
        <v>46</v>
      </c>
      <c r="E48" s="101" t="s">
        <v>26</v>
      </c>
      <c r="F48" s="10" t="s">
        <v>17</v>
      </c>
      <c r="G48" s="10" t="s">
        <v>23</v>
      </c>
      <c r="H48" s="11" t="s">
        <v>21</v>
      </c>
      <c r="I48" s="101" t="s">
        <v>25</v>
      </c>
      <c r="J48" s="10" t="s">
        <v>16</v>
      </c>
      <c r="K48" s="93" t="s">
        <v>32</v>
      </c>
      <c r="L48" s="93" t="s">
        <v>41</v>
      </c>
      <c r="M48" s="17" t="s">
        <v>19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16">
        <v>7</v>
      </c>
      <c r="D50" s="168" t="s">
        <v>53</v>
      </c>
      <c r="E50" s="101" t="s">
        <v>27</v>
      </c>
      <c r="F50" s="10" t="s">
        <v>18</v>
      </c>
      <c r="G50" s="101" t="s">
        <v>25</v>
      </c>
      <c r="H50" s="10" t="s">
        <v>16</v>
      </c>
      <c r="I50" s="101" t="s">
        <v>26</v>
      </c>
      <c r="J50" s="10" t="s">
        <v>17</v>
      </c>
      <c r="K50" s="11" t="s">
        <v>21</v>
      </c>
      <c r="L50" s="20" t="s">
        <v>43</v>
      </c>
      <c r="M50" s="17" t="s">
        <v>20</v>
      </c>
    </row>
    <row r="51" spans="1:14">
      <c r="A51" s="130">
        <v>20</v>
      </c>
      <c r="B51" s="149" t="s">
        <v>42</v>
      </c>
      <c r="C51" s="216">
        <v>0</v>
      </c>
      <c r="D51" s="18" t="s">
        <v>21</v>
      </c>
      <c r="E51" s="101" t="s">
        <v>28</v>
      </c>
      <c r="F51" s="10" t="s">
        <v>19</v>
      </c>
      <c r="G51" s="101" t="s">
        <v>26</v>
      </c>
      <c r="H51" s="10" t="s">
        <v>17</v>
      </c>
      <c r="I51" s="101" t="s">
        <v>27</v>
      </c>
      <c r="J51" s="10" t="s">
        <v>18</v>
      </c>
      <c r="K51" s="10" t="s">
        <v>16</v>
      </c>
      <c r="L51" s="20" t="s">
        <v>44</v>
      </c>
      <c r="M51" s="17" t="s">
        <v>22</v>
      </c>
    </row>
    <row r="52" spans="1:14">
      <c r="A52" s="130">
        <v>21</v>
      </c>
      <c r="B52" s="149" t="s">
        <v>42</v>
      </c>
      <c r="C52" s="216">
        <v>9</v>
      </c>
      <c r="D52" s="19" t="s">
        <v>16</v>
      </c>
      <c r="E52" s="101" t="s">
        <v>29</v>
      </c>
      <c r="F52" s="10" t="s">
        <v>20</v>
      </c>
      <c r="G52" s="101" t="s">
        <v>27</v>
      </c>
      <c r="H52" s="10" t="s">
        <v>18</v>
      </c>
      <c r="I52" s="101" t="s">
        <v>28</v>
      </c>
      <c r="J52" s="10" t="s">
        <v>19</v>
      </c>
      <c r="K52" s="10" t="s">
        <v>17</v>
      </c>
      <c r="L52" s="20" t="s">
        <v>45</v>
      </c>
      <c r="M52" s="16" t="s">
        <v>21</v>
      </c>
    </row>
    <row r="53" spans="1:14">
      <c r="A53" s="130">
        <v>22</v>
      </c>
      <c r="B53" s="149" t="s">
        <v>42</v>
      </c>
      <c r="C53" s="216">
        <v>6</v>
      </c>
      <c r="D53" s="19" t="s">
        <v>17</v>
      </c>
      <c r="E53" s="101" t="s">
        <v>30</v>
      </c>
      <c r="F53" s="10" t="s">
        <v>22</v>
      </c>
      <c r="G53" s="101" t="s">
        <v>28</v>
      </c>
      <c r="H53" s="10" t="s">
        <v>19</v>
      </c>
      <c r="I53" s="101" t="s">
        <v>29</v>
      </c>
      <c r="J53" s="11" t="s">
        <v>21</v>
      </c>
      <c r="K53" s="10" t="s">
        <v>18</v>
      </c>
      <c r="L53" s="20" t="s">
        <v>46</v>
      </c>
      <c r="M53" s="17" t="s">
        <v>16</v>
      </c>
    </row>
    <row r="54" spans="1:14">
      <c r="A54" s="202">
        <v>23</v>
      </c>
      <c r="B54" s="204" t="s">
        <v>42</v>
      </c>
      <c r="C54" s="216">
        <v>2</v>
      </c>
      <c r="D54" s="19" t="s">
        <v>18</v>
      </c>
      <c r="E54" s="101" t="s">
        <v>31</v>
      </c>
      <c r="F54" s="11" t="s">
        <v>21</v>
      </c>
      <c r="G54" s="101" t="s">
        <v>29</v>
      </c>
      <c r="H54" s="10" t="s">
        <v>20</v>
      </c>
      <c r="I54" s="101" t="s">
        <v>30</v>
      </c>
      <c r="J54" s="10" t="s">
        <v>16</v>
      </c>
      <c r="K54" s="10" t="s">
        <v>19</v>
      </c>
      <c r="L54" s="20" t="s">
        <v>53</v>
      </c>
      <c r="M54" s="17" t="s">
        <v>17</v>
      </c>
    </row>
    <row r="55" spans="1:14">
      <c r="A55" s="202">
        <v>24</v>
      </c>
      <c r="B55" s="204" t="s">
        <v>42</v>
      </c>
      <c r="C55" s="216">
        <v>9</v>
      </c>
      <c r="D55" s="19" t="s">
        <v>19</v>
      </c>
      <c r="E55" s="93" t="s">
        <v>32</v>
      </c>
      <c r="F55" s="10" t="s">
        <v>16</v>
      </c>
      <c r="G55" s="101" t="s">
        <v>30</v>
      </c>
      <c r="H55" s="10" t="s">
        <v>22</v>
      </c>
      <c r="I55" s="101" t="s">
        <v>31</v>
      </c>
      <c r="J55" s="10" t="s">
        <v>17</v>
      </c>
      <c r="K55" s="10" t="s">
        <v>20</v>
      </c>
      <c r="L55" s="20" t="s">
        <v>54</v>
      </c>
      <c r="M55" s="16" t="s">
        <v>21</v>
      </c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16">
        <v>5</v>
      </c>
      <c r="D57" s="19" t="s">
        <v>20</v>
      </c>
      <c r="E57" s="93" t="s">
        <v>33</v>
      </c>
      <c r="F57" s="10" t="s">
        <v>17</v>
      </c>
      <c r="G57" s="101" t="s">
        <v>31</v>
      </c>
      <c r="H57" s="10" t="s">
        <v>23</v>
      </c>
      <c r="I57" s="11" t="s">
        <v>21</v>
      </c>
      <c r="J57" s="10" t="s">
        <v>18</v>
      </c>
      <c r="K57" s="10" t="s">
        <v>22</v>
      </c>
      <c r="L57" s="20" t="s">
        <v>55</v>
      </c>
      <c r="M57" s="17" t="s">
        <v>16</v>
      </c>
      <c r="N57" s="203">
        <v>25</v>
      </c>
    </row>
    <row r="58" spans="1:14">
      <c r="A58" s="130">
        <v>27</v>
      </c>
      <c r="B58" s="149" t="s">
        <v>42</v>
      </c>
      <c r="C58" s="216">
        <v>4</v>
      </c>
      <c r="D58" s="19" t="s">
        <v>22</v>
      </c>
      <c r="E58" s="93" t="s">
        <v>34</v>
      </c>
      <c r="F58" s="10" t="s">
        <v>18</v>
      </c>
      <c r="G58" s="93" t="s">
        <v>32</v>
      </c>
      <c r="H58" s="11" t="s">
        <v>21</v>
      </c>
      <c r="I58" s="10" t="s">
        <v>16</v>
      </c>
      <c r="J58" s="10" t="s">
        <v>19</v>
      </c>
      <c r="K58" s="10" t="s">
        <v>23</v>
      </c>
      <c r="L58" s="20" t="s">
        <v>57</v>
      </c>
      <c r="M58" s="17" t="s">
        <v>17</v>
      </c>
    </row>
    <row r="59" spans="1:14">
      <c r="A59" s="130">
        <v>28</v>
      </c>
      <c r="B59" s="149" t="s">
        <v>42</v>
      </c>
      <c r="C59" s="216">
        <v>4</v>
      </c>
      <c r="D59" s="19" t="s">
        <v>23</v>
      </c>
      <c r="E59" s="93" t="s">
        <v>35</v>
      </c>
      <c r="F59" s="10" t="s">
        <v>19</v>
      </c>
      <c r="G59" s="93" t="s">
        <v>33</v>
      </c>
      <c r="H59" s="11" t="s">
        <v>21</v>
      </c>
      <c r="I59" s="10" t="s">
        <v>17</v>
      </c>
      <c r="J59" s="10" t="s">
        <v>20</v>
      </c>
      <c r="K59" s="101" t="s">
        <v>25</v>
      </c>
      <c r="L59" s="20" t="s">
        <v>58</v>
      </c>
      <c r="M59" s="17" t="s">
        <v>18</v>
      </c>
    </row>
    <row r="60" spans="1:14">
      <c r="A60" s="130">
        <v>29</v>
      </c>
      <c r="B60" s="149" t="s">
        <v>42</v>
      </c>
      <c r="C60" s="216">
        <v>0</v>
      </c>
      <c r="D60" s="18" t="s">
        <v>21</v>
      </c>
      <c r="E60" s="93" t="s">
        <v>36</v>
      </c>
      <c r="F60" s="10" t="s">
        <v>20</v>
      </c>
      <c r="G60" s="93" t="s">
        <v>34</v>
      </c>
      <c r="H60" s="10" t="s">
        <v>16</v>
      </c>
      <c r="I60" s="10" t="s">
        <v>18</v>
      </c>
      <c r="J60" s="10" t="s">
        <v>22</v>
      </c>
      <c r="K60" s="101" t="s">
        <v>26</v>
      </c>
      <c r="L60" s="20" t="s">
        <v>59</v>
      </c>
      <c r="M60" s="17" t="s">
        <v>19</v>
      </c>
    </row>
    <row r="61" spans="1:14">
      <c r="A61" s="130">
        <v>30</v>
      </c>
      <c r="B61" s="149" t="s">
        <v>42</v>
      </c>
      <c r="C61" s="216">
        <v>8</v>
      </c>
      <c r="D61" s="19" t="s">
        <v>16</v>
      </c>
      <c r="E61" s="93" t="s">
        <v>37</v>
      </c>
      <c r="F61" s="10" t="s">
        <v>22</v>
      </c>
      <c r="G61" s="93" t="s">
        <v>35</v>
      </c>
      <c r="H61" s="10" t="s">
        <v>17</v>
      </c>
      <c r="I61" s="10" t="s">
        <v>19</v>
      </c>
      <c r="J61" s="10" t="s">
        <v>23</v>
      </c>
      <c r="K61" s="101" t="s">
        <v>27</v>
      </c>
      <c r="L61" s="11" t="s">
        <v>21</v>
      </c>
      <c r="M61" s="17" t="s">
        <v>20</v>
      </c>
    </row>
    <row r="62" spans="1:14" ht="15.75" thickBot="1">
      <c r="A62" s="210">
        <v>31</v>
      </c>
      <c r="B62" s="211" t="s">
        <v>42</v>
      </c>
      <c r="C62" s="218">
        <v>5</v>
      </c>
      <c r="D62" s="36" t="s">
        <v>17</v>
      </c>
      <c r="E62" s="94" t="s">
        <v>38</v>
      </c>
      <c r="F62" s="21" t="s">
        <v>23</v>
      </c>
      <c r="G62" s="94" t="s">
        <v>36</v>
      </c>
      <c r="H62" s="21" t="s">
        <v>18</v>
      </c>
      <c r="I62" s="22" t="s">
        <v>21</v>
      </c>
      <c r="J62" s="106" t="s">
        <v>25</v>
      </c>
      <c r="K62" s="106" t="s">
        <v>28</v>
      </c>
      <c r="L62" s="21" t="s">
        <v>16</v>
      </c>
      <c r="M62" s="24" t="s">
        <v>22</v>
      </c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0</v>
      </c>
      <c r="D64" s="18" t="s">
        <v>21</v>
      </c>
      <c r="E64" s="93" t="s">
        <v>39</v>
      </c>
      <c r="F64" s="101" t="s">
        <v>25</v>
      </c>
      <c r="G64" s="93" t="s">
        <v>37</v>
      </c>
      <c r="H64" s="10" t="s">
        <v>19</v>
      </c>
      <c r="I64" s="10" t="s">
        <v>16</v>
      </c>
      <c r="J64" s="101" t="s">
        <v>26</v>
      </c>
      <c r="K64" s="101" t="s">
        <v>29</v>
      </c>
      <c r="L64" s="10" t="s">
        <v>17</v>
      </c>
      <c r="M64" s="17" t="s">
        <v>23</v>
      </c>
    </row>
    <row r="65" spans="1:18">
      <c r="A65" s="130">
        <v>3</v>
      </c>
      <c r="B65" s="149" t="s">
        <v>5</v>
      </c>
      <c r="C65" s="166">
        <v>7</v>
      </c>
      <c r="D65" s="19" t="s">
        <v>16</v>
      </c>
      <c r="E65" s="93" t="s">
        <v>40</v>
      </c>
      <c r="F65" s="101" t="s">
        <v>26</v>
      </c>
      <c r="G65" s="93" t="s">
        <v>38</v>
      </c>
      <c r="H65" s="10" t="s">
        <v>20</v>
      </c>
      <c r="I65" s="10" t="s">
        <v>17</v>
      </c>
      <c r="J65" s="101" t="s">
        <v>27</v>
      </c>
      <c r="K65" s="11" t="s">
        <v>21</v>
      </c>
      <c r="L65" s="10" t="s">
        <v>18</v>
      </c>
      <c r="M65" s="104" t="s">
        <v>25</v>
      </c>
    </row>
    <row r="66" spans="1:18">
      <c r="A66" s="130">
        <v>4</v>
      </c>
      <c r="B66" s="149" t="s">
        <v>5</v>
      </c>
      <c r="C66" s="166">
        <v>0</v>
      </c>
      <c r="D66" s="18" t="s">
        <v>21</v>
      </c>
      <c r="E66" s="93" t="s">
        <v>41</v>
      </c>
      <c r="F66" s="101" t="s">
        <v>27</v>
      </c>
      <c r="G66" s="93" t="s">
        <v>39</v>
      </c>
      <c r="H66" s="10" t="s">
        <v>22</v>
      </c>
      <c r="I66" s="10" t="s">
        <v>18</v>
      </c>
      <c r="J66" s="101" t="s">
        <v>28</v>
      </c>
      <c r="K66" s="10" t="s">
        <v>16</v>
      </c>
      <c r="L66" s="10" t="s">
        <v>19</v>
      </c>
      <c r="M66" s="104" t="s">
        <v>26</v>
      </c>
    </row>
    <row r="67" spans="1:18">
      <c r="A67" s="130">
        <v>5</v>
      </c>
      <c r="B67" s="149" t="s">
        <v>5</v>
      </c>
      <c r="C67" s="166">
        <v>9</v>
      </c>
      <c r="D67" s="19" t="s">
        <v>17</v>
      </c>
      <c r="E67" s="20" t="s">
        <v>43</v>
      </c>
      <c r="F67" s="101" t="s">
        <v>28</v>
      </c>
      <c r="G67" s="93" t="s">
        <v>40</v>
      </c>
      <c r="H67" s="10" t="s">
        <v>23</v>
      </c>
      <c r="I67" s="10" t="s">
        <v>19</v>
      </c>
      <c r="J67" s="101" t="s">
        <v>29</v>
      </c>
      <c r="K67" s="10" t="s">
        <v>17</v>
      </c>
      <c r="L67" s="10" t="s">
        <v>20</v>
      </c>
      <c r="M67" s="16" t="s">
        <v>21</v>
      </c>
    </row>
    <row r="68" spans="1:18">
      <c r="A68" s="130">
        <v>6</v>
      </c>
      <c r="B68" s="149" t="s">
        <v>5</v>
      </c>
      <c r="C68" s="166">
        <v>6</v>
      </c>
      <c r="D68" s="19" t="s">
        <v>18</v>
      </c>
      <c r="E68" s="20" t="s">
        <v>44</v>
      </c>
      <c r="F68" s="101" t="s">
        <v>29</v>
      </c>
      <c r="G68" s="93" t="s">
        <v>41</v>
      </c>
      <c r="H68" s="101" t="s">
        <v>25</v>
      </c>
      <c r="I68" s="10" t="s">
        <v>20</v>
      </c>
      <c r="J68" s="11" t="s">
        <v>21</v>
      </c>
      <c r="K68" s="10" t="s">
        <v>18</v>
      </c>
      <c r="L68" s="10" t="s">
        <v>22</v>
      </c>
      <c r="M68" s="17" t="s">
        <v>16</v>
      </c>
    </row>
    <row r="69" spans="1:18">
      <c r="A69" s="130">
        <v>7</v>
      </c>
      <c r="B69" s="149" t="s">
        <v>5</v>
      </c>
      <c r="C69" s="166">
        <v>4</v>
      </c>
      <c r="D69" s="19" t="s">
        <v>19</v>
      </c>
      <c r="E69" s="20" t="s">
        <v>45</v>
      </c>
      <c r="F69" s="101" t="s">
        <v>30</v>
      </c>
      <c r="G69" s="20" t="s">
        <v>43</v>
      </c>
      <c r="H69" s="11" t="s">
        <v>21</v>
      </c>
      <c r="I69" s="10" t="s">
        <v>22</v>
      </c>
      <c r="J69" s="10" t="s">
        <v>16</v>
      </c>
      <c r="K69" s="10" t="s">
        <v>19</v>
      </c>
      <c r="L69" s="10" t="s">
        <v>23</v>
      </c>
      <c r="M69" s="17" t="s">
        <v>17</v>
      </c>
    </row>
    <row r="70" spans="1:18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8">
      <c r="A71" s="130">
        <v>9</v>
      </c>
      <c r="B71" s="149" t="s">
        <v>5</v>
      </c>
      <c r="C71" s="166">
        <v>7</v>
      </c>
      <c r="D71" s="19" t="s">
        <v>20</v>
      </c>
      <c r="E71" s="20" t="s">
        <v>46</v>
      </c>
      <c r="F71" s="101" t="s">
        <v>31</v>
      </c>
      <c r="G71" s="20" t="s">
        <v>44</v>
      </c>
      <c r="H71" s="10" t="s">
        <v>16</v>
      </c>
      <c r="I71" s="10" t="s">
        <v>23</v>
      </c>
      <c r="J71" s="10" t="s">
        <v>17</v>
      </c>
      <c r="K71" s="11" t="s">
        <v>21</v>
      </c>
      <c r="L71" s="101" t="s">
        <v>25</v>
      </c>
      <c r="M71" s="17" t="s">
        <v>18</v>
      </c>
    </row>
    <row r="72" spans="1:18">
      <c r="A72" s="130">
        <v>10</v>
      </c>
      <c r="B72" s="149" t="s">
        <v>5</v>
      </c>
      <c r="C72" s="166">
        <v>4</v>
      </c>
      <c r="D72" s="19" t="s">
        <v>22</v>
      </c>
      <c r="E72" s="20" t="s">
        <v>53</v>
      </c>
      <c r="F72" s="93" t="s">
        <v>32</v>
      </c>
      <c r="G72" s="20" t="s">
        <v>45</v>
      </c>
      <c r="H72" s="11" t="s">
        <v>21</v>
      </c>
      <c r="I72" s="101" t="s">
        <v>25</v>
      </c>
      <c r="J72" s="10" t="s">
        <v>18</v>
      </c>
      <c r="K72" s="10" t="s">
        <v>16</v>
      </c>
      <c r="L72" s="101" t="s">
        <v>26</v>
      </c>
      <c r="M72" s="17" t="s">
        <v>19</v>
      </c>
    </row>
    <row r="73" spans="1:18">
      <c r="A73" s="130">
        <v>11</v>
      </c>
      <c r="B73" s="149" t="s">
        <v>5</v>
      </c>
      <c r="C73" s="166">
        <v>6</v>
      </c>
      <c r="D73" s="19" t="s">
        <v>23</v>
      </c>
      <c r="E73" s="20" t="s">
        <v>54</v>
      </c>
      <c r="F73" s="93" t="s">
        <v>33</v>
      </c>
      <c r="G73" s="20" t="s">
        <v>46</v>
      </c>
      <c r="H73" s="10" t="s">
        <v>16</v>
      </c>
      <c r="I73" s="101" t="s">
        <v>26</v>
      </c>
      <c r="J73" s="11" t="s">
        <v>21</v>
      </c>
      <c r="K73" s="10" t="s">
        <v>17</v>
      </c>
      <c r="L73" s="101" t="s">
        <v>27</v>
      </c>
      <c r="M73" s="17" t="s">
        <v>20</v>
      </c>
    </row>
    <row r="74" spans="1:18">
      <c r="A74" s="130">
        <v>12</v>
      </c>
      <c r="B74" s="149" t="s">
        <v>5</v>
      </c>
      <c r="C74" s="166">
        <v>7</v>
      </c>
      <c r="D74" s="102" t="s">
        <v>25</v>
      </c>
      <c r="E74" s="20" t="s">
        <v>55</v>
      </c>
      <c r="F74" s="93" t="s">
        <v>34</v>
      </c>
      <c r="G74" s="20" t="s">
        <v>53</v>
      </c>
      <c r="H74" s="10" t="s">
        <v>17</v>
      </c>
      <c r="I74" s="101" t="s">
        <v>27</v>
      </c>
      <c r="J74" s="10" t="s">
        <v>16</v>
      </c>
      <c r="K74" s="11" t="s">
        <v>21</v>
      </c>
      <c r="L74" s="101" t="s">
        <v>28</v>
      </c>
      <c r="M74" s="17" t="s">
        <v>22</v>
      </c>
    </row>
    <row r="75" spans="1:18">
      <c r="A75" s="130">
        <v>13</v>
      </c>
      <c r="B75" s="149" t="s">
        <v>5</v>
      </c>
      <c r="C75" s="166">
        <v>2</v>
      </c>
      <c r="D75" s="102" t="s">
        <v>26</v>
      </c>
      <c r="E75" s="20" t="s">
        <v>57</v>
      </c>
      <c r="F75" s="11" t="s">
        <v>21</v>
      </c>
      <c r="G75" s="20" t="s">
        <v>54</v>
      </c>
      <c r="H75" s="10" t="s">
        <v>18</v>
      </c>
      <c r="I75" s="101" t="s">
        <v>28</v>
      </c>
      <c r="J75" s="10" t="s">
        <v>17</v>
      </c>
      <c r="K75" s="10" t="s">
        <v>16</v>
      </c>
      <c r="L75" s="101" t="s">
        <v>29</v>
      </c>
      <c r="M75" s="17" t="s">
        <v>23</v>
      </c>
    </row>
    <row r="76" spans="1:18">
      <c r="A76" s="130">
        <v>14</v>
      </c>
      <c r="B76" s="149" t="s">
        <v>5</v>
      </c>
      <c r="C76" s="166">
        <v>4</v>
      </c>
      <c r="D76" s="102" t="s">
        <v>27</v>
      </c>
      <c r="E76" s="20" t="s">
        <v>58</v>
      </c>
      <c r="F76" s="10" t="s">
        <v>16</v>
      </c>
      <c r="G76" s="20" t="s">
        <v>55</v>
      </c>
      <c r="H76" s="11" t="s">
        <v>21</v>
      </c>
      <c r="I76" s="101" t="s">
        <v>29</v>
      </c>
      <c r="J76" s="10" t="s">
        <v>18</v>
      </c>
      <c r="K76" s="10" t="s">
        <v>17</v>
      </c>
      <c r="L76" s="101" t="s">
        <v>30</v>
      </c>
      <c r="M76" s="104" t="s">
        <v>25</v>
      </c>
    </row>
    <row r="77" spans="1:18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8" ht="15.75" thickBot="1">
      <c r="A78" s="130">
        <v>16</v>
      </c>
      <c r="B78" s="149" t="s">
        <v>5</v>
      </c>
      <c r="C78" s="166">
        <v>6</v>
      </c>
      <c r="D78" s="102" t="s">
        <v>28</v>
      </c>
      <c r="E78" s="20" t="s">
        <v>59</v>
      </c>
      <c r="F78" s="10" t="s">
        <v>17</v>
      </c>
      <c r="G78" s="20" t="s">
        <v>57</v>
      </c>
      <c r="H78" s="10" t="s">
        <v>16</v>
      </c>
      <c r="I78" s="101" t="s">
        <v>30</v>
      </c>
      <c r="J78" s="11" t="s">
        <v>21</v>
      </c>
      <c r="K78" s="10" t="s">
        <v>18</v>
      </c>
      <c r="L78" s="101" t="s">
        <v>31</v>
      </c>
      <c r="M78" s="104" t="s">
        <v>26</v>
      </c>
    </row>
    <row r="79" spans="1:18" ht="15.75" thickBot="1">
      <c r="A79" s="130">
        <v>17</v>
      </c>
      <c r="B79" s="149" t="s">
        <v>5</v>
      </c>
      <c r="C79" s="166">
        <v>3</v>
      </c>
      <c r="D79" s="102" t="s">
        <v>29</v>
      </c>
      <c r="E79" s="20" t="s">
        <v>60</v>
      </c>
      <c r="F79" s="10" t="s">
        <v>18</v>
      </c>
      <c r="G79" s="11" t="s">
        <v>21</v>
      </c>
      <c r="H79" s="10" t="s">
        <v>17</v>
      </c>
      <c r="I79" s="101" t="s">
        <v>31</v>
      </c>
      <c r="J79" s="10" t="s">
        <v>16</v>
      </c>
      <c r="K79" s="10" t="s">
        <v>19</v>
      </c>
      <c r="L79" s="93" t="s">
        <v>32</v>
      </c>
      <c r="M79" s="104" t="s">
        <v>27</v>
      </c>
      <c r="O79" s="247" t="s">
        <v>95</v>
      </c>
      <c r="P79" s="248"/>
      <c r="Q79" s="248"/>
      <c r="R79" s="249"/>
    </row>
    <row r="80" spans="1:18" ht="15.75" thickBot="1">
      <c r="A80" s="130">
        <v>18</v>
      </c>
      <c r="B80" s="149" t="s">
        <v>5</v>
      </c>
      <c r="C80" s="166">
        <v>3</v>
      </c>
      <c r="D80" s="102" t="s">
        <v>30</v>
      </c>
      <c r="E80" s="20" t="s">
        <v>61</v>
      </c>
      <c r="F80" s="10" t="s">
        <v>19</v>
      </c>
      <c r="G80" s="11" t="s">
        <v>21</v>
      </c>
      <c r="H80" s="10" t="s">
        <v>18</v>
      </c>
      <c r="I80" s="93" t="s">
        <v>32</v>
      </c>
      <c r="J80" s="10" t="s">
        <v>17</v>
      </c>
      <c r="K80" s="10" t="s">
        <v>20</v>
      </c>
      <c r="L80" s="93" t="s">
        <v>33</v>
      </c>
      <c r="M80" s="104" t="s">
        <v>28</v>
      </c>
      <c r="O80" s="139" t="s">
        <v>87</v>
      </c>
      <c r="P80" s="139" t="s">
        <v>96</v>
      </c>
      <c r="Q80" s="139" t="s">
        <v>88</v>
      </c>
      <c r="R80" s="139" t="s">
        <v>93</v>
      </c>
    </row>
    <row r="81" spans="1:18">
      <c r="A81" s="130">
        <v>19</v>
      </c>
      <c r="B81" s="149" t="s">
        <v>5</v>
      </c>
      <c r="C81" s="166">
        <v>8</v>
      </c>
      <c r="D81" s="102" t="s">
        <v>31</v>
      </c>
      <c r="E81" s="20" t="s">
        <v>62</v>
      </c>
      <c r="F81" s="10" t="s">
        <v>20</v>
      </c>
      <c r="G81" s="10" t="s">
        <v>16</v>
      </c>
      <c r="H81" s="10" t="s">
        <v>19</v>
      </c>
      <c r="I81" s="93" t="s">
        <v>33</v>
      </c>
      <c r="J81" s="10" t="s">
        <v>18</v>
      </c>
      <c r="K81" s="10" t="s">
        <v>22</v>
      </c>
      <c r="L81" s="11" t="s">
        <v>21</v>
      </c>
      <c r="M81" s="104" t="s">
        <v>29</v>
      </c>
      <c r="O81" s="140">
        <v>0</v>
      </c>
      <c r="P81" s="141">
        <f>R81/Q81</f>
        <v>9.3023255813953487E-2</v>
      </c>
      <c r="Q81" s="142">
        <f>R91</f>
        <v>86</v>
      </c>
      <c r="R81" s="140">
        <v>8</v>
      </c>
    </row>
    <row r="82" spans="1:18">
      <c r="A82" s="130">
        <v>20</v>
      </c>
      <c r="B82" s="149" t="s">
        <v>5</v>
      </c>
      <c r="C82" s="166">
        <v>4</v>
      </c>
      <c r="D82" s="95" t="s">
        <v>32</v>
      </c>
      <c r="E82" s="20" t="s">
        <v>63</v>
      </c>
      <c r="F82" s="10" t="s">
        <v>22</v>
      </c>
      <c r="G82" s="10" t="s">
        <v>17</v>
      </c>
      <c r="H82" s="11" t="s">
        <v>21</v>
      </c>
      <c r="I82" s="93" t="s">
        <v>34</v>
      </c>
      <c r="J82" s="10" t="s">
        <v>19</v>
      </c>
      <c r="K82" s="10" t="s">
        <v>23</v>
      </c>
      <c r="L82" s="10" t="s">
        <v>16</v>
      </c>
      <c r="M82" s="104" t="s">
        <v>30</v>
      </c>
      <c r="O82" s="140">
        <v>1</v>
      </c>
      <c r="P82" s="143">
        <f t="shared" ref="P82:P90" si="0">R82/Q82</f>
        <v>9.3023255813953487E-2</v>
      </c>
      <c r="Q82" s="140">
        <f>Q81</f>
        <v>86</v>
      </c>
      <c r="R82" s="140">
        <v>8</v>
      </c>
    </row>
    <row r="83" spans="1:18">
      <c r="A83" s="130">
        <v>21</v>
      </c>
      <c r="B83" s="149" t="s">
        <v>5</v>
      </c>
      <c r="C83" s="166">
        <v>0</v>
      </c>
      <c r="D83" s="18" t="s">
        <v>21</v>
      </c>
      <c r="E83" s="20" t="s">
        <v>65</v>
      </c>
      <c r="F83" s="10" t="s">
        <v>23</v>
      </c>
      <c r="G83" s="10" t="s">
        <v>18</v>
      </c>
      <c r="H83" s="10" t="s">
        <v>16</v>
      </c>
      <c r="I83" s="93" t="s">
        <v>35</v>
      </c>
      <c r="J83" s="10" t="s">
        <v>20</v>
      </c>
      <c r="K83" s="101" t="s">
        <v>25</v>
      </c>
      <c r="L83" s="10" t="s">
        <v>17</v>
      </c>
      <c r="M83" s="104" t="s">
        <v>31</v>
      </c>
      <c r="O83" s="140">
        <v>2</v>
      </c>
      <c r="P83" s="143">
        <f t="shared" si="0"/>
        <v>0.11627906976744186</v>
      </c>
      <c r="Q83" s="140">
        <f t="shared" ref="Q83:Q90" si="1">Q82</f>
        <v>86</v>
      </c>
      <c r="R83" s="140">
        <v>10</v>
      </c>
    </row>
    <row r="84" spans="1:18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140">
        <v>3</v>
      </c>
      <c r="P84" s="143">
        <f t="shared" si="0"/>
        <v>9.3023255813953487E-2</v>
      </c>
      <c r="Q84" s="140">
        <f t="shared" si="1"/>
        <v>86</v>
      </c>
      <c r="R84" s="140">
        <v>8</v>
      </c>
    </row>
    <row r="85" spans="1:18">
      <c r="A85" s="130">
        <v>23</v>
      </c>
      <c r="B85" s="149" t="s">
        <v>5</v>
      </c>
      <c r="C85" s="166">
        <v>2</v>
      </c>
      <c r="D85" s="19" t="s">
        <v>16</v>
      </c>
      <c r="E85" s="20" t="s">
        <v>66</v>
      </c>
      <c r="F85" s="11" t="s">
        <v>21</v>
      </c>
      <c r="G85" s="10" t="s">
        <v>19</v>
      </c>
      <c r="H85" s="10" t="s">
        <v>17</v>
      </c>
      <c r="I85" s="93" t="s">
        <v>36</v>
      </c>
      <c r="J85" s="10" t="s">
        <v>22</v>
      </c>
      <c r="K85" s="101" t="s">
        <v>26</v>
      </c>
      <c r="L85" s="10" t="s">
        <v>18</v>
      </c>
      <c r="M85" s="99" t="s">
        <v>32</v>
      </c>
      <c r="O85" s="140">
        <v>4</v>
      </c>
      <c r="P85" s="143">
        <f t="shared" si="0"/>
        <v>0.11627906976744186</v>
      </c>
      <c r="Q85" s="140">
        <f t="shared" si="1"/>
        <v>86</v>
      </c>
      <c r="R85" s="140">
        <v>10</v>
      </c>
    </row>
    <row r="86" spans="1:18">
      <c r="A86" s="130">
        <v>24</v>
      </c>
      <c r="B86" s="149" t="s">
        <v>5</v>
      </c>
      <c r="C86" s="166">
        <v>1</v>
      </c>
      <c r="D86" s="19" t="s">
        <v>17</v>
      </c>
      <c r="E86" s="11" t="s">
        <v>21</v>
      </c>
      <c r="F86" s="10" t="s">
        <v>16</v>
      </c>
      <c r="G86" s="10" t="s">
        <v>20</v>
      </c>
      <c r="H86" s="10" t="s">
        <v>18</v>
      </c>
      <c r="I86" s="93" t="s">
        <v>37</v>
      </c>
      <c r="J86" s="10" t="s">
        <v>23</v>
      </c>
      <c r="K86" s="101" t="s">
        <v>27</v>
      </c>
      <c r="L86" s="10" t="s">
        <v>19</v>
      </c>
      <c r="M86" s="99" t="s">
        <v>33</v>
      </c>
      <c r="O86" s="140">
        <v>5</v>
      </c>
      <c r="P86" s="143">
        <f t="shared" si="0"/>
        <v>0.10465116279069768</v>
      </c>
      <c r="Q86" s="140">
        <f t="shared" si="1"/>
        <v>86</v>
      </c>
      <c r="R86" s="140">
        <v>9</v>
      </c>
    </row>
    <row r="87" spans="1:18">
      <c r="A87" s="130">
        <v>25</v>
      </c>
      <c r="B87" s="149" t="s">
        <v>5</v>
      </c>
      <c r="C87" s="166">
        <v>1</v>
      </c>
      <c r="D87" s="19" t="s">
        <v>18</v>
      </c>
      <c r="E87" s="11" t="s">
        <v>21</v>
      </c>
      <c r="F87" s="10" t="s">
        <v>17</v>
      </c>
      <c r="G87" s="10" t="s">
        <v>22</v>
      </c>
      <c r="H87" s="10" t="s">
        <v>19</v>
      </c>
      <c r="I87" s="93" t="s">
        <v>38</v>
      </c>
      <c r="J87" s="101" t="s">
        <v>25</v>
      </c>
      <c r="K87" s="101" t="s">
        <v>28</v>
      </c>
      <c r="L87" s="10" t="s">
        <v>20</v>
      </c>
      <c r="M87" s="99" t="s">
        <v>34</v>
      </c>
      <c r="O87" s="140">
        <v>6</v>
      </c>
      <c r="P87" s="143">
        <f t="shared" si="0"/>
        <v>9.3023255813953487E-2</v>
      </c>
      <c r="Q87" s="140">
        <f t="shared" si="1"/>
        <v>86</v>
      </c>
      <c r="R87" s="140">
        <v>8</v>
      </c>
    </row>
    <row r="88" spans="1:18">
      <c r="A88" s="130">
        <v>26</v>
      </c>
      <c r="B88" s="149" t="s">
        <v>5</v>
      </c>
      <c r="C88" s="166">
        <v>1</v>
      </c>
      <c r="D88" s="19" t="s">
        <v>19</v>
      </c>
      <c r="E88" s="11" t="s">
        <v>21</v>
      </c>
      <c r="F88" s="10" t="s">
        <v>18</v>
      </c>
      <c r="G88" s="10" t="s">
        <v>23</v>
      </c>
      <c r="H88" s="10" t="s">
        <v>20</v>
      </c>
      <c r="I88" s="93" t="s">
        <v>39</v>
      </c>
      <c r="J88" s="101" t="s">
        <v>26</v>
      </c>
      <c r="K88" s="101" t="s">
        <v>29</v>
      </c>
      <c r="L88" s="10" t="s">
        <v>22</v>
      </c>
      <c r="M88" s="99" t="s">
        <v>35</v>
      </c>
      <c r="O88" s="140">
        <v>7</v>
      </c>
      <c r="P88" s="143">
        <f t="shared" si="0"/>
        <v>9.3023255813953487E-2</v>
      </c>
      <c r="Q88" s="140">
        <f t="shared" si="1"/>
        <v>86</v>
      </c>
      <c r="R88" s="140">
        <v>8</v>
      </c>
    </row>
    <row r="89" spans="1:18">
      <c r="A89" s="130">
        <v>27</v>
      </c>
      <c r="B89" s="149" t="s">
        <v>5</v>
      </c>
      <c r="C89" s="166">
        <v>8</v>
      </c>
      <c r="D89" s="19" t="s">
        <v>20</v>
      </c>
      <c r="E89" s="10" t="s">
        <v>16</v>
      </c>
      <c r="F89" s="10" t="s">
        <v>19</v>
      </c>
      <c r="G89" s="101" t="s">
        <v>25</v>
      </c>
      <c r="H89" s="10" t="s">
        <v>22</v>
      </c>
      <c r="I89" s="93" t="s">
        <v>40</v>
      </c>
      <c r="J89" s="101" t="s">
        <v>27</v>
      </c>
      <c r="K89" s="101" t="s">
        <v>30</v>
      </c>
      <c r="L89" s="11" t="s">
        <v>21</v>
      </c>
      <c r="M89" s="99" t="s">
        <v>36</v>
      </c>
      <c r="O89" s="140">
        <v>8</v>
      </c>
      <c r="P89" s="143">
        <f t="shared" si="0"/>
        <v>6.9767441860465115E-2</v>
      </c>
      <c r="Q89" s="140">
        <f t="shared" si="1"/>
        <v>86</v>
      </c>
      <c r="R89" s="140">
        <v>6</v>
      </c>
    </row>
    <row r="90" spans="1:18" ht="15.75" thickBot="1">
      <c r="A90" s="130">
        <v>28</v>
      </c>
      <c r="B90" s="149" t="s">
        <v>5</v>
      </c>
      <c r="C90" s="166">
        <v>9</v>
      </c>
      <c r="D90" s="19" t="s">
        <v>22</v>
      </c>
      <c r="E90" s="10" t="s">
        <v>17</v>
      </c>
      <c r="F90" s="10" t="s">
        <v>20</v>
      </c>
      <c r="G90" s="101" t="s">
        <v>26</v>
      </c>
      <c r="H90" s="10" t="s">
        <v>23</v>
      </c>
      <c r="I90" s="93" t="s">
        <v>41</v>
      </c>
      <c r="J90" s="101" t="s">
        <v>28</v>
      </c>
      <c r="K90" s="101" t="s">
        <v>31</v>
      </c>
      <c r="L90" s="10" t="s">
        <v>16</v>
      </c>
      <c r="M90" s="16" t="s">
        <v>21</v>
      </c>
      <c r="O90" s="144">
        <v>9</v>
      </c>
      <c r="P90" s="145">
        <f t="shared" si="0"/>
        <v>0.12790697674418605</v>
      </c>
      <c r="Q90" s="144">
        <f t="shared" si="1"/>
        <v>86</v>
      </c>
      <c r="R90" s="144">
        <v>11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27"/>
      <c r="P91" s="146">
        <f>SUM(P81:P90)</f>
        <v>0.99999999999999989</v>
      </c>
      <c r="Q91" s="127"/>
      <c r="R91" s="127">
        <f>SUM(R81:R90)</f>
        <v>86</v>
      </c>
    </row>
    <row r="92" spans="1:18">
      <c r="A92" s="130">
        <v>30</v>
      </c>
      <c r="B92" s="149" t="s">
        <v>5</v>
      </c>
      <c r="C92" s="166">
        <v>5</v>
      </c>
      <c r="D92" s="19" t="s">
        <v>23</v>
      </c>
      <c r="E92" s="10" t="s">
        <v>18</v>
      </c>
      <c r="F92" s="10" t="s">
        <v>22</v>
      </c>
      <c r="G92" s="101" t="s">
        <v>27</v>
      </c>
      <c r="H92" s="101" t="s">
        <v>25</v>
      </c>
      <c r="I92" s="11" t="s">
        <v>21</v>
      </c>
      <c r="J92" s="101" t="s">
        <v>29</v>
      </c>
      <c r="K92" s="93" t="s">
        <v>32</v>
      </c>
      <c r="L92" s="10" t="s">
        <v>17</v>
      </c>
      <c r="M92" s="17" t="s">
        <v>16</v>
      </c>
      <c r="N92" s="203">
        <v>26</v>
      </c>
      <c r="O92" s="127"/>
      <c r="P92" s="127"/>
      <c r="Q92" s="127"/>
      <c r="R92" s="127"/>
    </row>
    <row r="93" spans="1:18" ht="15.75" thickBot="1">
      <c r="A93" s="138">
        <v>31</v>
      </c>
      <c r="B93" s="156" t="s">
        <v>5</v>
      </c>
      <c r="C93" s="167">
        <v>9</v>
      </c>
      <c r="D93" s="108" t="s">
        <v>25</v>
      </c>
      <c r="E93" s="21" t="s">
        <v>19</v>
      </c>
      <c r="F93" s="21" t="s">
        <v>23</v>
      </c>
      <c r="G93" s="106" t="s">
        <v>28</v>
      </c>
      <c r="H93" s="106" t="s">
        <v>26</v>
      </c>
      <c r="I93" s="21" t="s">
        <v>16</v>
      </c>
      <c r="J93" s="106" t="s">
        <v>30</v>
      </c>
      <c r="K93" s="94" t="s">
        <v>33</v>
      </c>
      <c r="L93" s="21" t="s">
        <v>18</v>
      </c>
      <c r="M93" s="32" t="s">
        <v>21</v>
      </c>
      <c r="O93" s="127"/>
      <c r="P93" s="127"/>
      <c r="Q93" s="127"/>
      <c r="R93" s="127"/>
    </row>
    <row r="94" spans="1:18">
      <c r="A94" s="128">
        <v>1</v>
      </c>
      <c r="B94" s="159" t="s">
        <v>9</v>
      </c>
      <c r="C94" s="164">
        <v>3</v>
      </c>
      <c r="D94" s="207" t="s">
        <v>26</v>
      </c>
      <c r="E94" s="34" t="s">
        <v>20</v>
      </c>
      <c r="F94" s="103" t="s">
        <v>25</v>
      </c>
      <c r="G94" s="6" t="s">
        <v>21</v>
      </c>
      <c r="H94" s="103" t="s">
        <v>27</v>
      </c>
      <c r="I94" s="34" t="s">
        <v>17</v>
      </c>
      <c r="J94" s="103" t="s">
        <v>31</v>
      </c>
      <c r="K94" s="97" t="s">
        <v>34</v>
      </c>
      <c r="L94" s="34" t="s">
        <v>19</v>
      </c>
      <c r="M94" s="37" t="s">
        <v>16</v>
      </c>
      <c r="O94" s="127"/>
      <c r="P94" s="127"/>
      <c r="Q94" s="127"/>
      <c r="R94" s="127"/>
    </row>
    <row r="95" spans="1:18">
      <c r="A95" s="130">
        <v>2</v>
      </c>
      <c r="B95" s="30" t="s">
        <v>9</v>
      </c>
      <c r="C95" s="166">
        <v>6</v>
      </c>
      <c r="D95" s="102" t="s">
        <v>27</v>
      </c>
      <c r="E95" s="10" t="s">
        <v>22</v>
      </c>
      <c r="F95" s="101" t="s">
        <v>26</v>
      </c>
      <c r="G95" s="10" t="s">
        <v>16</v>
      </c>
      <c r="H95" s="101" t="s">
        <v>28</v>
      </c>
      <c r="I95" s="10" t="s">
        <v>18</v>
      </c>
      <c r="J95" s="11" t="s">
        <v>21</v>
      </c>
      <c r="K95" s="93" t="s">
        <v>35</v>
      </c>
      <c r="L95" s="10" t="s">
        <v>20</v>
      </c>
      <c r="M95" s="17" t="s">
        <v>17</v>
      </c>
      <c r="O95" s="127"/>
      <c r="P95" s="127"/>
      <c r="Q95" s="127"/>
      <c r="R95" s="127"/>
    </row>
    <row r="96" spans="1:18">
      <c r="A96" s="130">
        <v>3</v>
      </c>
      <c r="B96" s="30" t="s">
        <v>9</v>
      </c>
      <c r="C96" s="166">
        <v>0</v>
      </c>
      <c r="D96" s="18" t="s">
        <v>21</v>
      </c>
      <c r="E96" s="10" t="s">
        <v>23</v>
      </c>
      <c r="F96" s="101" t="s">
        <v>27</v>
      </c>
      <c r="G96" s="10" t="s">
        <v>17</v>
      </c>
      <c r="H96" s="101" t="s">
        <v>29</v>
      </c>
      <c r="I96" s="10" t="s">
        <v>19</v>
      </c>
      <c r="J96" s="10" t="s">
        <v>16</v>
      </c>
      <c r="K96" s="93" t="s">
        <v>36</v>
      </c>
      <c r="L96" s="10" t="s">
        <v>22</v>
      </c>
      <c r="M96" s="17" t="s">
        <v>18</v>
      </c>
      <c r="O96" s="127"/>
      <c r="P96" s="127"/>
      <c r="Q96" s="127"/>
      <c r="R96" s="127"/>
    </row>
    <row r="97" spans="1:18">
      <c r="A97" s="130">
        <v>4</v>
      </c>
      <c r="B97" s="30" t="s">
        <v>9</v>
      </c>
      <c r="C97" s="166">
        <v>0</v>
      </c>
      <c r="D97" s="18" t="s">
        <v>21</v>
      </c>
      <c r="E97" s="101" t="s">
        <v>25</v>
      </c>
      <c r="F97" s="101" t="s">
        <v>28</v>
      </c>
      <c r="G97" s="10" t="s">
        <v>18</v>
      </c>
      <c r="H97" s="101" t="s">
        <v>30</v>
      </c>
      <c r="I97" s="10" t="s">
        <v>20</v>
      </c>
      <c r="J97" s="10" t="s">
        <v>17</v>
      </c>
      <c r="K97" s="93" t="s">
        <v>37</v>
      </c>
      <c r="L97" s="10" t="s">
        <v>23</v>
      </c>
      <c r="M97" s="17" t="s">
        <v>19</v>
      </c>
      <c r="N97" s="203">
        <v>9</v>
      </c>
      <c r="O97" s="127"/>
      <c r="P97" s="127"/>
      <c r="Q97" s="127"/>
      <c r="R97" s="127"/>
    </row>
    <row r="98" spans="1:18" ht="15.75" thickBot="1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 ht="15.75" thickBot="1">
      <c r="A99" s="130">
        <v>6</v>
      </c>
      <c r="B99" s="30" t="s">
        <v>9</v>
      </c>
      <c r="C99" s="166">
        <v>8</v>
      </c>
      <c r="D99" s="19" t="s">
        <v>16</v>
      </c>
      <c r="E99" s="101" t="s">
        <v>26</v>
      </c>
      <c r="F99" s="101" t="s">
        <v>29</v>
      </c>
      <c r="G99" s="10" t="s">
        <v>19</v>
      </c>
      <c r="H99" s="101" t="s">
        <v>31</v>
      </c>
      <c r="I99" s="10" t="s">
        <v>22</v>
      </c>
      <c r="J99" s="10" t="s">
        <v>18</v>
      </c>
      <c r="K99" s="93" t="s">
        <v>38</v>
      </c>
      <c r="L99" s="11" t="s">
        <v>21</v>
      </c>
      <c r="M99" s="17" t="s">
        <v>20</v>
      </c>
      <c r="O99" s="132" t="s">
        <v>14</v>
      </c>
      <c r="P99" s="133" t="s">
        <v>15</v>
      </c>
      <c r="Q99" s="127"/>
      <c r="R99" s="127"/>
    </row>
    <row r="100" spans="1:18">
      <c r="A100" s="130">
        <v>7</v>
      </c>
      <c r="B100" s="30" t="s">
        <v>9</v>
      </c>
      <c r="C100" s="166">
        <v>1</v>
      </c>
      <c r="D100" s="19" t="s">
        <v>17</v>
      </c>
      <c r="E100" s="11" t="s">
        <v>21</v>
      </c>
      <c r="F100" s="101" t="s">
        <v>30</v>
      </c>
      <c r="G100" s="10" t="s">
        <v>20</v>
      </c>
      <c r="H100" s="93" t="s">
        <v>32</v>
      </c>
      <c r="I100" s="10" t="s">
        <v>23</v>
      </c>
      <c r="J100" s="10" t="s">
        <v>19</v>
      </c>
      <c r="K100" s="93" t="s">
        <v>39</v>
      </c>
      <c r="L100" s="10" t="s">
        <v>16</v>
      </c>
      <c r="M100" s="17" t="s">
        <v>22</v>
      </c>
      <c r="O100" s="132" t="s">
        <v>11</v>
      </c>
      <c r="P100" s="38" t="s">
        <v>13</v>
      </c>
      <c r="Q100" s="127"/>
      <c r="R100" s="127"/>
    </row>
    <row r="101" spans="1:18">
      <c r="A101" s="130">
        <v>8</v>
      </c>
      <c r="B101" s="30" t="s">
        <v>9</v>
      </c>
      <c r="C101" s="166">
        <v>7</v>
      </c>
      <c r="D101" s="19" t="s">
        <v>18</v>
      </c>
      <c r="E101" s="10" t="s">
        <v>16</v>
      </c>
      <c r="F101" s="101" t="s">
        <v>31</v>
      </c>
      <c r="G101" s="10" t="s">
        <v>22</v>
      </c>
      <c r="H101" s="93" t="s">
        <v>33</v>
      </c>
      <c r="I101" s="101" t="s">
        <v>25</v>
      </c>
      <c r="J101" s="10" t="s">
        <v>20</v>
      </c>
      <c r="K101" s="11" t="s">
        <v>21</v>
      </c>
      <c r="L101" s="10" t="s">
        <v>17</v>
      </c>
      <c r="M101" s="17" t="s">
        <v>23</v>
      </c>
      <c r="O101" s="134" t="s">
        <v>12</v>
      </c>
      <c r="P101" s="91" t="s">
        <v>24</v>
      </c>
      <c r="Q101" s="127"/>
      <c r="R101" s="127"/>
    </row>
    <row r="102" spans="1:18">
      <c r="A102" s="130">
        <v>9</v>
      </c>
      <c r="B102" s="30" t="s">
        <v>9</v>
      </c>
      <c r="C102" s="166">
        <v>3</v>
      </c>
      <c r="D102" s="19" t="s">
        <v>19</v>
      </c>
      <c r="E102" s="10" t="s">
        <v>17</v>
      </c>
      <c r="F102" s="93" t="s">
        <v>32</v>
      </c>
      <c r="G102" s="11" t="s">
        <v>21</v>
      </c>
      <c r="H102" s="93" t="s">
        <v>34</v>
      </c>
      <c r="I102" s="101" t="s">
        <v>26</v>
      </c>
      <c r="J102" s="10" t="s">
        <v>22</v>
      </c>
      <c r="K102" s="10" t="s">
        <v>16</v>
      </c>
      <c r="L102" s="10" t="s">
        <v>18</v>
      </c>
      <c r="M102" s="104" t="s">
        <v>25</v>
      </c>
      <c r="O102" s="134" t="s">
        <v>110</v>
      </c>
      <c r="P102" s="92" t="s">
        <v>111</v>
      </c>
      <c r="Q102" s="127"/>
      <c r="R102" s="127"/>
    </row>
    <row r="103" spans="1:18">
      <c r="A103" s="130">
        <v>10</v>
      </c>
      <c r="B103" s="30" t="s">
        <v>9</v>
      </c>
      <c r="C103" s="166">
        <v>7</v>
      </c>
      <c r="D103" s="19" t="s">
        <v>20</v>
      </c>
      <c r="E103" s="10" t="s">
        <v>18</v>
      </c>
      <c r="F103" s="93" t="s">
        <v>33</v>
      </c>
      <c r="G103" s="10" t="s">
        <v>16</v>
      </c>
      <c r="H103" s="93" t="s">
        <v>35</v>
      </c>
      <c r="I103" s="101" t="s">
        <v>27</v>
      </c>
      <c r="J103" s="10" t="s">
        <v>23</v>
      </c>
      <c r="K103" s="11" t="s">
        <v>21</v>
      </c>
      <c r="L103" s="10" t="s">
        <v>19</v>
      </c>
      <c r="M103" s="104" t="s">
        <v>26</v>
      </c>
      <c r="O103" s="134" t="s">
        <v>109</v>
      </c>
      <c r="P103" s="155" t="s">
        <v>112</v>
      </c>
      <c r="Q103" s="127"/>
      <c r="R103" s="127"/>
    </row>
    <row r="104" spans="1:18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4" t="s">
        <v>84</v>
      </c>
      <c r="P104" s="39" t="s">
        <v>21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4" t="s">
        <v>90</v>
      </c>
      <c r="P105" s="135" t="s">
        <v>94</v>
      </c>
      <c r="Q105" s="127"/>
      <c r="R105" s="127"/>
    </row>
    <row r="106" spans="1:18" ht="15.75" thickBot="1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6" t="s">
        <v>91</v>
      </c>
      <c r="P106" s="137" t="s">
        <v>92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8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79:R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zoomScale="115" zoomScaleNormal="115" workbookViewId="0">
      <selection activeCell="O6" sqref="O6"/>
    </sheetView>
  </sheetViews>
  <sheetFormatPr baseColWidth="10" defaultRowHeight="15"/>
  <cols>
    <col min="1" max="1" width="15.5703125" style="112" bestFit="1" customWidth="1"/>
    <col min="2" max="2" width="14" style="112" bestFit="1" customWidth="1"/>
    <col min="3" max="3" width="11.85546875" style="112" bestFit="1" customWidth="1"/>
    <col min="4" max="4" width="10.85546875" style="115" bestFit="1" customWidth="1"/>
    <col min="5" max="5" width="6.42578125" style="112" customWidth="1"/>
    <col min="6" max="6" width="11.42578125" style="112" customWidth="1"/>
    <col min="7" max="7" width="10.42578125" style="112" bestFit="1" customWidth="1"/>
    <col min="8" max="8" width="6.42578125" style="112" bestFit="1" customWidth="1"/>
    <col min="9" max="9" width="18.28515625" style="112" bestFit="1" customWidth="1"/>
    <col min="10" max="10" width="10.85546875" style="112" bestFit="1" customWidth="1"/>
    <col min="11" max="11" width="6.42578125" style="112" bestFit="1" customWidth="1"/>
    <col min="12" max="12" width="11.7109375" style="112" bestFit="1" customWidth="1"/>
    <col min="13" max="13" width="10.85546875" style="112" bestFit="1" customWidth="1"/>
    <col min="14" max="16384" width="11.42578125" style="112"/>
  </cols>
  <sheetData>
    <row r="1" spans="1:15" ht="17.25" thickBot="1">
      <c r="A1" s="190" t="s">
        <v>3</v>
      </c>
      <c r="B1" s="194" t="s">
        <v>115</v>
      </c>
      <c r="C1" s="195" t="s">
        <v>100</v>
      </c>
      <c r="D1" s="196" t="s">
        <v>101</v>
      </c>
      <c r="E1" s="194" t="s">
        <v>115</v>
      </c>
      <c r="F1" s="195" t="s">
        <v>100</v>
      </c>
      <c r="G1" s="196" t="s">
        <v>101</v>
      </c>
      <c r="H1" s="194" t="s">
        <v>115</v>
      </c>
      <c r="I1" s="195" t="s">
        <v>100</v>
      </c>
      <c r="J1" s="196" t="s">
        <v>101</v>
      </c>
      <c r="K1" s="194" t="s">
        <v>115</v>
      </c>
      <c r="L1" s="195" t="s">
        <v>100</v>
      </c>
      <c r="M1" s="196" t="s">
        <v>101</v>
      </c>
      <c r="O1" s="180" t="s">
        <v>117</v>
      </c>
    </row>
    <row r="2" spans="1:15" ht="16.5">
      <c r="A2" s="191">
        <v>42772</v>
      </c>
      <c r="B2" s="175">
        <v>1</v>
      </c>
      <c r="C2" s="173" t="s">
        <v>102</v>
      </c>
      <c r="D2" s="174">
        <v>1</v>
      </c>
      <c r="E2" s="184">
        <v>8</v>
      </c>
      <c r="F2" s="185" t="s">
        <v>102</v>
      </c>
      <c r="G2" s="186">
        <v>1</v>
      </c>
      <c r="H2" s="176"/>
      <c r="I2" s="177"/>
      <c r="J2" s="178"/>
      <c r="K2" s="176"/>
      <c r="L2" s="177"/>
      <c r="M2" s="178"/>
      <c r="O2" s="181">
        <v>0</v>
      </c>
    </row>
    <row r="3" spans="1:15" ht="16.5">
      <c r="A3" s="192">
        <v>42407</v>
      </c>
      <c r="B3" s="120">
        <v>1</v>
      </c>
      <c r="C3" s="116" t="s">
        <v>102</v>
      </c>
      <c r="D3" s="117">
        <v>2</v>
      </c>
      <c r="E3" s="187">
        <v>8</v>
      </c>
      <c r="F3" s="188" t="s">
        <v>102</v>
      </c>
      <c r="G3" s="189">
        <v>2</v>
      </c>
      <c r="H3" s="122"/>
      <c r="I3" s="123"/>
      <c r="J3" s="124"/>
      <c r="K3" s="122"/>
      <c r="L3" s="123"/>
      <c r="M3" s="124"/>
      <c r="O3" s="181">
        <v>0</v>
      </c>
    </row>
    <row r="4" spans="1:15" ht="16.5">
      <c r="A4" s="192">
        <v>42408</v>
      </c>
      <c r="B4" s="120">
        <v>1</v>
      </c>
      <c r="C4" s="116" t="s">
        <v>102</v>
      </c>
      <c r="D4" s="117">
        <v>4</v>
      </c>
      <c r="E4" s="187">
        <v>8</v>
      </c>
      <c r="F4" s="188" t="s">
        <v>102</v>
      </c>
      <c r="G4" s="189">
        <v>4</v>
      </c>
      <c r="H4" s="122"/>
      <c r="I4" s="123"/>
      <c r="J4" s="124"/>
      <c r="K4" s="122"/>
      <c r="L4" s="123"/>
      <c r="M4" s="124"/>
      <c r="O4" s="181">
        <v>0</v>
      </c>
    </row>
    <row r="5" spans="1:15" ht="16.5">
      <c r="A5" s="192">
        <v>42409</v>
      </c>
      <c r="B5" s="120">
        <v>1</v>
      </c>
      <c r="C5" s="116" t="s">
        <v>102</v>
      </c>
      <c r="D5" s="117">
        <v>8</v>
      </c>
      <c r="E5" s="187">
        <v>8</v>
      </c>
      <c r="F5" s="188" t="s">
        <v>102</v>
      </c>
      <c r="G5" s="189">
        <v>8</v>
      </c>
      <c r="H5" s="122"/>
      <c r="I5" s="123"/>
      <c r="J5" s="124"/>
      <c r="K5" s="122"/>
      <c r="L5" s="123"/>
      <c r="M5" s="124"/>
      <c r="O5" s="181">
        <v>56</v>
      </c>
    </row>
    <row r="6" spans="1:15" ht="16.5">
      <c r="A6" s="192">
        <v>42410</v>
      </c>
      <c r="B6" s="120">
        <v>1</v>
      </c>
      <c r="C6" s="116" t="s">
        <v>102</v>
      </c>
      <c r="D6" s="117">
        <v>16</v>
      </c>
      <c r="E6" s="120">
        <v>5</v>
      </c>
      <c r="F6" s="116" t="s">
        <v>113</v>
      </c>
      <c r="G6" s="117">
        <v>16</v>
      </c>
      <c r="H6" s="187">
        <v>3</v>
      </c>
      <c r="I6" s="188" t="s">
        <v>114</v>
      </c>
      <c r="J6" s="189">
        <v>1</v>
      </c>
      <c r="K6" s="120">
        <v>8</v>
      </c>
      <c r="L6" s="116" t="s">
        <v>116</v>
      </c>
      <c r="M6" s="117">
        <v>1</v>
      </c>
      <c r="O6" s="181">
        <v>7</v>
      </c>
    </row>
    <row r="7" spans="1:15" ht="16.5">
      <c r="A7" s="192">
        <v>42411</v>
      </c>
      <c r="B7" s="120">
        <v>1</v>
      </c>
      <c r="C7" s="116" t="s">
        <v>102</v>
      </c>
      <c r="D7" s="117">
        <v>32</v>
      </c>
      <c r="E7" s="120">
        <v>5</v>
      </c>
      <c r="F7" s="116" t="s">
        <v>113</v>
      </c>
      <c r="G7" s="117">
        <v>32</v>
      </c>
      <c r="H7" s="120">
        <v>2</v>
      </c>
      <c r="I7" s="116" t="s">
        <v>133</v>
      </c>
      <c r="J7" s="117">
        <v>16</v>
      </c>
      <c r="K7" s="120">
        <v>8</v>
      </c>
      <c r="L7" s="116" t="s">
        <v>116</v>
      </c>
      <c r="M7" s="117">
        <v>2</v>
      </c>
      <c r="O7" s="181"/>
    </row>
    <row r="8" spans="1:15" ht="16.5">
      <c r="A8" s="192">
        <v>42412</v>
      </c>
      <c r="B8" s="120"/>
      <c r="C8" s="116"/>
      <c r="D8" s="117"/>
      <c r="E8" s="120"/>
      <c r="F8" s="116"/>
      <c r="G8" s="117"/>
      <c r="H8" s="120"/>
      <c r="I8" s="116"/>
      <c r="J8" s="117"/>
      <c r="K8" s="120"/>
      <c r="L8" s="116"/>
      <c r="M8" s="117"/>
      <c r="O8" s="181"/>
    </row>
    <row r="9" spans="1:15" ht="16.5">
      <c r="A9" s="192">
        <v>42413</v>
      </c>
      <c r="B9" s="120"/>
      <c r="C9" s="116"/>
      <c r="D9" s="117"/>
      <c r="E9" s="120"/>
      <c r="F9" s="116"/>
      <c r="G9" s="117"/>
      <c r="H9" s="120"/>
      <c r="I9" s="116"/>
      <c r="J9" s="117"/>
      <c r="K9" s="120"/>
      <c r="L9" s="116"/>
      <c r="M9" s="117"/>
      <c r="O9" s="181"/>
    </row>
    <row r="10" spans="1:15" ht="16.5">
      <c r="A10" s="192">
        <v>42414</v>
      </c>
      <c r="B10" s="120"/>
      <c r="C10" s="116"/>
      <c r="D10" s="117"/>
      <c r="E10" s="120"/>
      <c r="F10" s="116"/>
      <c r="G10" s="117"/>
      <c r="H10" s="120"/>
      <c r="I10" s="116"/>
      <c r="J10" s="117"/>
      <c r="K10" s="120"/>
      <c r="L10" s="116"/>
      <c r="M10" s="117"/>
      <c r="O10" s="181"/>
    </row>
    <row r="11" spans="1:15" ht="16.5">
      <c r="A11" s="192">
        <v>42415</v>
      </c>
      <c r="B11" s="120"/>
      <c r="C11" s="116"/>
      <c r="D11" s="117"/>
      <c r="E11" s="120"/>
      <c r="F11" s="116"/>
      <c r="G11" s="117"/>
      <c r="H11" s="120"/>
      <c r="I11" s="116"/>
      <c r="J11" s="117"/>
      <c r="K11" s="120"/>
      <c r="L11" s="116"/>
      <c r="M11" s="117"/>
      <c r="O11" s="181"/>
    </row>
    <row r="12" spans="1:15" ht="16.5">
      <c r="A12" s="192">
        <v>42416</v>
      </c>
      <c r="B12" s="120"/>
      <c r="C12" s="116"/>
      <c r="D12" s="117"/>
      <c r="E12" s="120"/>
      <c r="F12" s="116"/>
      <c r="G12" s="117"/>
      <c r="H12" s="120"/>
      <c r="I12" s="116"/>
      <c r="J12" s="117"/>
      <c r="K12" s="120"/>
      <c r="L12" s="116"/>
      <c r="M12" s="117"/>
      <c r="O12" s="181"/>
    </row>
    <row r="13" spans="1:15" ht="16.5">
      <c r="A13" s="192">
        <v>42417</v>
      </c>
      <c r="B13" s="120"/>
      <c r="C13" s="116"/>
      <c r="D13" s="117"/>
      <c r="E13" s="120"/>
      <c r="F13" s="116"/>
      <c r="G13" s="117"/>
      <c r="H13" s="120"/>
      <c r="I13" s="116"/>
      <c r="J13" s="117"/>
      <c r="K13" s="120"/>
      <c r="L13" s="116"/>
      <c r="M13" s="117"/>
      <c r="O13" s="181"/>
    </row>
    <row r="14" spans="1:15" ht="16.5">
      <c r="A14" s="192">
        <v>42418</v>
      </c>
      <c r="B14" s="120"/>
      <c r="C14" s="116"/>
      <c r="D14" s="117"/>
      <c r="E14" s="120"/>
      <c r="F14" s="116"/>
      <c r="G14" s="117"/>
      <c r="H14" s="120"/>
      <c r="I14" s="116"/>
      <c r="J14" s="117"/>
      <c r="K14" s="120"/>
      <c r="L14" s="116"/>
      <c r="M14" s="117"/>
      <c r="O14" s="181"/>
    </row>
    <row r="15" spans="1:15" ht="16.5">
      <c r="A15" s="192">
        <v>42419</v>
      </c>
      <c r="B15" s="120"/>
      <c r="C15" s="116"/>
      <c r="D15" s="117"/>
      <c r="E15" s="120"/>
      <c r="F15" s="116"/>
      <c r="G15" s="117"/>
      <c r="H15" s="120"/>
      <c r="I15" s="116"/>
      <c r="J15" s="117"/>
      <c r="K15" s="120"/>
      <c r="L15" s="116"/>
      <c r="M15" s="117"/>
      <c r="O15" s="181"/>
    </row>
    <row r="16" spans="1:15" ht="16.5">
      <c r="A16" s="192">
        <v>42420</v>
      </c>
      <c r="B16" s="120"/>
      <c r="C16" s="116"/>
      <c r="D16" s="117"/>
      <c r="E16" s="120"/>
      <c r="F16" s="116"/>
      <c r="G16" s="117"/>
      <c r="H16" s="120"/>
      <c r="I16" s="116"/>
      <c r="J16" s="117"/>
      <c r="K16" s="120"/>
      <c r="L16" s="116"/>
      <c r="M16" s="117"/>
      <c r="O16" s="181"/>
    </row>
    <row r="17" spans="1:15" ht="16.5">
      <c r="A17" s="192">
        <v>42421</v>
      </c>
      <c r="B17" s="120"/>
      <c r="C17" s="116"/>
      <c r="D17" s="117"/>
      <c r="E17" s="120"/>
      <c r="F17" s="116"/>
      <c r="G17" s="117"/>
      <c r="H17" s="120"/>
      <c r="I17" s="116"/>
      <c r="J17" s="117"/>
      <c r="K17" s="120"/>
      <c r="L17" s="116"/>
      <c r="M17" s="117"/>
      <c r="O17" s="181"/>
    </row>
    <row r="18" spans="1:15" ht="16.5">
      <c r="A18" s="192">
        <v>42422</v>
      </c>
      <c r="B18" s="120"/>
      <c r="C18" s="116"/>
      <c r="D18" s="117"/>
      <c r="E18" s="120"/>
      <c r="F18" s="116"/>
      <c r="G18" s="117"/>
      <c r="H18" s="120"/>
      <c r="I18" s="116"/>
      <c r="J18" s="117"/>
      <c r="K18" s="120"/>
      <c r="L18" s="116"/>
      <c r="M18" s="117"/>
      <c r="O18" s="181"/>
    </row>
    <row r="19" spans="1:15" ht="16.5">
      <c r="A19" s="192">
        <v>42423</v>
      </c>
      <c r="B19" s="120"/>
      <c r="C19" s="116"/>
      <c r="D19" s="117"/>
      <c r="E19" s="120"/>
      <c r="F19" s="116"/>
      <c r="G19" s="117"/>
      <c r="H19" s="120"/>
      <c r="I19" s="116"/>
      <c r="J19" s="117"/>
      <c r="K19" s="120"/>
      <c r="L19" s="116"/>
      <c r="M19" s="117"/>
      <c r="O19" s="181"/>
    </row>
    <row r="20" spans="1:15" ht="16.5">
      <c r="A20" s="192">
        <v>42424</v>
      </c>
      <c r="B20" s="120"/>
      <c r="C20" s="116"/>
      <c r="D20" s="117"/>
      <c r="E20" s="120"/>
      <c r="F20" s="116"/>
      <c r="G20" s="117"/>
      <c r="H20" s="120"/>
      <c r="I20" s="116"/>
      <c r="J20" s="117"/>
      <c r="K20" s="120"/>
      <c r="L20" s="116"/>
      <c r="M20" s="117"/>
      <c r="O20" s="181"/>
    </row>
    <row r="21" spans="1:15" ht="16.5">
      <c r="A21" s="192">
        <v>42425</v>
      </c>
      <c r="B21" s="120"/>
      <c r="C21" s="116"/>
      <c r="D21" s="117"/>
      <c r="E21" s="120"/>
      <c r="F21" s="116"/>
      <c r="G21" s="117"/>
      <c r="H21" s="120"/>
      <c r="I21" s="116"/>
      <c r="J21" s="117"/>
      <c r="K21" s="120"/>
      <c r="L21" s="116"/>
      <c r="M21" s="117"/>
      <c r="O21" s="181"/>
    </row>
    <row r="22" spans="1:15" ht="16.5">
      <c r="A22" s="192">
        <v>42426</v>
      </c>
      <c r="B22" s="120"/>
      <c r="C22" s="116"/>
      <c r="D22" s="117"/>
      <c r="E22" s="120"/>
      <c r="F22" s="116"/>
      <c r="G22" s="117"/>
      <c r="H22" s="120"/>
      <c r="I22" s="116"/>
      <c r="J22" s="117"/>
      <c r="K22" s="120"/>
      <c r="L22" s="116"/>
      <c r="M22" s="117"/>
      <c r="O22" s="181"/>
    </row>
    <row r="23" spans="1:15" ht="16.5">
      <c r="A23" s="192">
        <v>42427</v>
      </c>
      <c r="B23" s="120"/>
      <c r="C23" s="116"/>
      <c r="D23" s="117"/>
      <c r="E23" s="120"/>
      <c r="F23" s="116"/>
      <c r="G23" s="117"/>
      <c r="H23" s="120"/>
      <c r="I23" s="116"/>
      <c r="J23" s="117"/>
      <c r="K23" s="120"/>
      <c r="L23" s="116"/>
      <c r="M23" s="117"/>
      <c r="O23" s="181"/>
    </row>
    <row r="24" spans="1:15" ht="16.5">
      <c r="A24" s="192">
        <v>42428</v>
      </c>
      <c r="B24" s="120"/>
      <c r="C24" s="116"/>
      <c r="D24" s="117"/>
      <c r="E24" s="120"/>
      <c r="F24" s="116"/>
      <c r="G24" s="117"/>
      <c r="H24" s="120"/>
      <c r="I24" s="116"/>
      <c r="J24" s="117"/>
      <c r="K24" s="120"/>
      <c r="L24" s="116"/>
      <c r="M24" s="117"/>
      <c r="O24" s="181"/>
    </row>
    <row r="25" spans="1:15" ht="16.5">
      <c r="A25" s="192"/>
      <c r="B25" s="120"/>
      <c r="C25" s="116"/>
      <c r="D25" s="117"/>
      <c r="E25" s="120"/>
      <c r="F25" s="116"/>
      <c r="G25" s="117"/>
      <c r="H25" s="120"/>
      <c r="I25" s="116"/>
      <c r="J25" s="117"/>
      <c r="K25" s="120"/>
      <c r="L25" s="116"/>
      <c r="M25" s="117"/>
      <c r="O25" s="181"/>
    </row>
    <row r="26" spans="1:15" ht="13.5" customHeight="1">
      <c r="A26" s="192"/>
      <c r="B26" s="120"/>
      <c r="C26" s="116"/>
      <c r="D26" s="117"/>
      <c r="E26" s="120"/>
      <c r="F26" s="116"/>
      <c r="G26" s="117"/>
      <c r="H26" s="120"/>
      <c r="I26" s="116"/>
      <c r="J26" s="117"/>
      <c r="K26" s="120"/>
      <c r="L26" s="116"/>
      <c r="M26" s="117"/>
      <c r="O26" s="181"/>
    </row>
    <row r="27" spans="1:15" ht="16.5">
      <c r="A27" s="192"/>
      <c r="B27" s="120"/>
      <c r="C27" s="116"/>
      <c r="D27" s="117"/>
      <c r="E27" s="120"/>
      <c r="F27" s="116"/>
      <c r="G27" s="117"/>
      <c r="H27" s="120"/>
      <c r="I27" s="116"/>
      <c r="J27" s="117"/>
      <c r="K27" s="120"/>
      <c r="L27" s="116"/>
      <c r="M27" s="117"/>
      <c r="O27" s="181"/>
    </row>
    <row r="28" spans="1:15" ht="17.25" thickBot="1">
      <c r="A28" s="193"/>
      <c r="B28" s="121"/>
      <c r="C28" s="118"/>
      <c r="D28" s="119"/>
      <c r="E28" s="121"/>
      <c r="F28" s="118"/>
      <c r="G28" s="119"/>
      <c r="H28" s="121"/>
      <c r="I28" s="118"/>
      <c r="J28" s="119"/>
      <c r="K28" s="121"/>
      <c r="L28" s="118"/>
      <c r="M28" s="119"/>
      <c r="O28" s="182"/>
    </row>
    <row r="29" spans="1:15">
      <c r="A29" s="110"/>
      <c r="B29" s="110"/>
      <c r="C29" s="109" t="s">
        <v>118</v>
      </c>
      <c r="D29" s="111">
        <f>SUM(D2:D28)</f>
        <v>63</v>
      </c>
      <c r="E29" s="113"/>
      <c r="F29" s="112" t="s">
        <v>118</v>
      </c>
      <c r="G29" s="183">
        <f>SUM(G2:G28)</f>
        <v>63</v>
      </c>
      <c r="I29" s="112" t="s">
        <v>118</v>
      </c>
      <c r="J29" s="183">
        <f>SUM(J6:J28)</f>
        <v>17</v>
      </c>
      <c r="L29" s="112" t="s">
        <v>118</v>
      </c>
      <c r="M29" s="183">
        <f>SUM(M6:M28)</f>
        <v>3</v>
      </c>
      <c r="N29" s="179"/>
      <c r="O29" s="183">
        <f>SUM(O2:O28)</f>
        <v>63</v>
      </c>
    </row>
    <row r="30" spans="1:15">
      <c r="A30" s="110"/>
      <c r="B30" s="110"/>
      <c r="C30" s="109"/>
      <c r="D30" s="111"/>
      <c r="E30" s="113"/>
    </row>
    <row r="31" spans="1:15">
      <c r="A31" s="110"/>
      <c r="B31" s="110"/>
      <c r="C31" s="109"/>
      <c r="D31" s="111"/>
      <c r="E31" s="113"/>
      <c r="N31" s="112" t="s">
        <v>98</v>
      </c>
      <c r="O31" s="183">
        <f>O29-M29-J29-G29-D29</f>
        <v>-83</v>
      </c>
    </row>
    <row r="32" spans="1:15">
      <c r="A32" s="110"/>
      <c r="B32" s="110"/>
      <c r="C32" s="109"/>
      <c r="D32" s="111"/>
      <c r="E32" s="113"/>
    </row>
    <row r="33" spans="1:5">
      <c r="A33" s="113"/>
      <c r="B33" s="113"/>
      <c r="C33" s="113"/>
      <c r="D33" s="114"/>
      <c r="E33" s="113"/>
    </row>
    <row r="34" spans="1:5">
      <c r="A34" s="113"/>
      <c r="B34" s="113"/>
      <c r="C34" s="113"/>
      <c r="D34" s="114"/>
      <c r="E34" s="113"/>
    </row>
  </sheetData>
  <printOptions horizontalCentered="1"/>
  <pageMargins left="0.19685039370078741" right="0.11811023622047245" top="0.11811023622047245" bottom="0.11811023622047245" header="0.11811023622047245" footer="0.31496062992125984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6"/>
  <sheetViews>
    <sheetView tabSelected="1" workbookViewId="0">
      <pane ySplit="1" topLeftCell="A87" activePane="bottomLeft" state="frozen"/>
      <selection pane="bottomLeft" activeCell="B105" sqref="B105"/>
    </sheetView>
  </sheetViews>
  <sheetFormatPr baseColWidth="10" defaultRowHeight="12.75"/>
  <cols>
    <col min="1" max="14" width="11.42578125" style="69"/>
    <col min="15" max="15" width="10.85546875" style="69" bestFit="1" customWidth="1"/>
    <col min="16" max="16" width="22.42578125" style="69" bestFit="1" customWidth="1"/>
    <col min="17" max="17" width="14.85546875" style="69" bestFit="1" customWidth="1"/>
    <col min="18" max="18" width="24.5703125" style="69" bestFit="1" customWidth="1"/>
    <col min="19" max="16384" width="11.42578125" style="69"/>
  </cols>
  <sheetData>
    <row r="1" spans="1:22" ht="13.5" thickBot="1">
      <c r="A1" s="125" t="s">
        <v>3</v>
      </c>
      <c r="B1" s="147" t="s">
        <v>4</v>
      </c>
      <c r="C1" s="126" t="s">
        <v>6</v>
      </c>
      <c r="D1" s="125">
        <v>0</v>
      </c>
      <c r="E1" s="148">
        <v>1</v>
      </c>
      <c r="F1" s="148">
        <v>2</v>
      </c>
      <c r="G1" s="148">
        <v>3</v>
      </c>
      <c r="H1" s="148">
        <v>4</v>
      </c>
      <c r="I1" s="148">
        <v>5</v>
      </c>
      <c r="J1" s="148">
        <v>6</v>
      </c>
      <c r="K1" s="148">
        <v>7</v>
      </c>
      <c r="L1" s="148">
        <v>8</v>
      </c>
      <c r="M1" s="126">
        <v>9</v>
      </c>
      <c r="N1" s="127"/>
      <c r="O1" s="127"/>
      <c r="P1" s="127"/>
      <c r="Q1" s="127"/>
      <c r="R1" s="127"/>
      <c r="S1" s="127"/>
      <c r="T1" s="127"/>
      <c r="U1" s="127"/>
      <c r="V1" s="127"/>
    </row>
    <row r="2" spans="1:22">
      <c r="A2" s="130">
        <v>1</v>
      </c>
      <c r="B2" s="149" t="s">
        <v>64</v>
      </c>
      <c r="C2" s="153">
        <v>7</v>
      </c>
      <c r="D2" s="8"/>
      <c r="E2" s="9"/>
      <c r="F2" s="9"/>
      <c r="G2" s="9"/>
      <c r="H2" s="9"/>
      <c r="I2" s="9"/>
      <c r="J2" s="9"/>
      <c r="K2" s="11" t="s">
        <v>21</v>
      </c>
      <c r="L2" s="9"/>
      <c r="M2" s="12"/>
      <c r="N2" s="129"/>
      <c r="O2" s="129"/>
      <c r="P2" s="127"/>
      <c r="Q2" s="127"/>
      <c r="R2" s="127"/>
      <c r="S2" s="127"/>
      <c r="T2" s="127"/>
      <c r="U2" s="127"/>
      <c r="V2" s="127"/>
    </row>
    <row r="3" spans="1:22">
      <c r="A3" s="130">
        <v>2</v>
      </c>
      <c r="B3" s="149" t="s">
        <v>64</v>
      </c>
      <c r="C3" s="153">
        <v>0</v>
      </c>
      <c r="D3" s="18" t="s">
        <v>21</v>
      </c>
      <c r="E3" s="9"/>
      <c r="F3" s="9"/>
      <c r="G3" s="9"/>
      <c r="H3" s="9"/>
      <c r="I3" s="9"/>
      <c r="J3" s="9"/>
      <c r="K3" s="10" t="s">
        <v>16</v>
      </c>
      <c r="L3" s="9"/>
      <c r="M3" s="12"/>
      <c r="N3" s="129"/>
      <c r="O3" s="129"/>
      <c r="P3" s="127"/>
      <c r="Q3" s="127"/>
      <c r="R3" s="127"/>
      <c r="S3" s="127"/>
      <c r="T3" s="127"/>
      <c r="U3" s="127"/>
      <c r="V3" s="127"/>
    </row>
    <row r="4" spans="1:22">
      <c r="A4" s="130">
        <v>3</v>
      </c>
      <c r="B4" s="149" t="s">
        <v>64</v>
      </c>
      <c r="C4" s="153">
        <v>2</v>
      </c>
      <c r="D4" s="19" t="s">
        <v>16</v>
      </c>
      <c r="E4" s="9"/>
      <c r="F4" s="11" t="s">
        <v>21</v>
      </c>
      <c r="G4" s="9"/>
      <c r="H4" s="9"/>
      <c r="I4" s="9"/>
      <c r="J4" s="9"/>
      <c r="K4" s="10" t="s">
        <v>17</v>
      </c>
      <c r="L4" s="9"/>
      <c r="M4" s="12"/>
      <c r="N4" s="129"/>
      <c r="O4" s="129"/>
      <c r="P4" s="127"/>
      <c r="Q4" s="127"/>
      <c r="R4" s="127"/>
      <c r="S4" s="127"/>
      <c r="T4" s="127"/>
      <c r="U4" s="127"/>
      <c r="V4" s="127"/>
    </row>
    <row r="5" spans="1:22">
      <c r="A5" s="130">
        <v>4</v>
      </c>
      <c r="B5" s="149" t="s">
        <v>64</v>
      </c>
      <c r="C5" s="153">
        <v>3</v>
      </c>
      <c r="D5" s="19" t="s">
        <v>17</v>
      </c>
      <c r="E5" s="9"/>
      <c r="F5" s="10" t="s">
        <v>16</v>
      </c>
      <c r="G5" s="11" t="s">
        <v>21</v>
      </c>
      <c r="H5" s="9"/>
      <c r="I5" s="9"/>
      <c r="J5" s="9"/>
      <c r="K5" s="10" t="s">
        <v>18</v>
      </c>
      <c r="L5" s="9"/>
      <c r="M5" s="12"/>
      <c r="N5" s="129"/>
      <c r="O5" s="129"/>
      <c r="P5" s="127"/>
      <c r="Q5" s="127"/>
      <c r="R5" s="127"/>
      <c r="S5" s="127"/>
      <c r="T5" s="127"/>
      <c r="U5" s="127"/>
      <c r="V5" s="127"/>
    </row>
    <row r="6" spans="1:22">
      <c r="A6" s="130">
        <v>5</v>
      </c>
      <c r="B6" s="149" t="s">
        <v>64</v>
      </c>
      <c r="C6" s="153">
        <v>4</v>
      </c>
      <c r="D6" s="19" t="s">
        <v>18</v>
      </c>
      <c r="E6" s="9"/>
      <c r="F6" s="10" t="s">
        <v>17</v>
      </c>
      <c r="G6" s="10" t="s">
        <v>16</v>
      </c>
      <c r="H6" s="11" t="s">
        <v>21</v>
      </c>
      <c r="I6" s="9"/>
      <c r="J6" s="9"/>
      <c r="K6" s="10" t="s">
        <v>19</v>
      </c>
      <c r="L6" s="9"/>
      <c r="M6" s="12"/>
      <c r="N6" s="129"/>
      <c r="O6" s="129"/>
      <c r="P6" s="127"/>
      <c r="Q6" s="127"/>
      <c r="R6" s="127"/>
      <c r="S6" s="127"/>
      <c r="T6" s="127"/>
      <c r="U6" s="127"/>
      <c r="V6" s="127"/>
    </row>
    <row r="7" spans="1:22">
      <c r="A7" s="131">
        <v>6</v>
      </c>
      <c r="B7" s="151" t="s">
        <v>64</v>
      </c>
      <c r="C7" s="154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  <c r="N7" s="127"/>
      <c r="O7" s="127"/>
      <c r="P7" s="127"/>
      <c r="Q7" s="127"/>
      <c r="R7" s="127"/>
      <c r="S7" s="127"/>
      <c r="T7" s="127"/>
      <c r="U7" s="127"/>
      <c r="V7" s="127"/>
    </row>
    <row r="8" spans="1:22">
      <c r="A8" s="130">
        <v>7</v>
      </c>
      <c r="B8" s="149" t="s">
        <v>64</v>
      </c>
      <c r="C8" s="153">
        <v>7</v>
      </c>
      <c r="D8" s="19" t="s">
        <v>20</v>
      </c>
      <c r="E8" s="9"/>
      <c r="F8" s="10" t="s">
        <v>18</v>
      </c>
      <c r="G8" s="10" t="s">
        <v>17</v>
      </c>
      <c r="H8" s="10" t="s">
        <v>16</v>
      </c>
      <c r="I8" s="9"/>
      <c r="J8" s="9"/>
      <c r="K8" s="11" t="s">
        <v>21</v>
      </c>
      <c r="L8" s="9"/>
      <c r="M8" s="12"/>
      <c r="N8" s="129"/>
      <c r="O8" s="127"/>
      <c r="P8" s="127"/>
      <c r="Q8" s="127"/>
      <c r="R8" s="127"/>
      <c r="S8" s="127"/>
      <c r="T8" s="127"/>
      <c r="U8" s="127"/>
      <c r="V8" s="127"/>
    </row>
    <row r="9" spans="1:22">
      <c r="A9" s="130">
        <v>8</v>
      </c>
      <c r="B9" s="149" t="s">
        <v>64</v>
      </c>
      <c r="C9" s="153">
        <v>7</v>
      </c>
      <c r="D9" s="19" t="s">
        <v>22</v>
      </c>
      <c r="E9" s="9"/>
      <c r="F9" s="10" t="s">
        <v>19</v>
      </c>
      <c r="G9" s="10" t="s">
        <v>18</v>
      </c>
      <c r="H9" s="10" t="s">
        <v>17</v>
      </c>
      <c r="I9" s="9"/>
      <c r="J9" s="9"/>
      <c r="K9" s="11" t="s">
        <v>21</v>
      </c>
      <c r="L9" s="9"/>
      <c r="M9" s="12"/>
      <c r="N9" s="129"/>
      <c r="O9" s="127"/>
      <c r="P9" s="127"/>
      <c r="Q9" s="127"/>
      <c r="R9" s="127"/>
      <c r="S9" s="127"/>
      <c r="T9" s="127"/>
      <c r="U9" s="127"/>
      <c r="V9" s="127"/>
    </row>
    <row r="10" spans="1:22">
      <c r="A10" s="130">
        <v>9</v>
      </c>
      <c r="B10" s="149" t="s">
        <v>64</v>
      </c>
      <c r="C10" s="153">
        <v>9</v>
      </c>
      <c r="D10" s="19" t="s">
        <v>23</v>
      </c>
      <c r="E10" s="9"/>
      <c r="F10" s="10" t="s">
        <v>20</v>
      </c>
      <c r="G10" s="10" t="s">
        <v>19</v>
      </c>
      <c r="H10" s="10" t="s">
        <v>18</v>
      </c>
      <c r="I10" s="9"/>
      <c r="J10" s="9"/>
      <c r="K10" s="10" t="s">
        <v>16</v>
      </c>
      <c r="L10" s="9"/>
      <c r="M10" s="16" t="s">
        <v>21</v>
      </c>
      <c r="N10" s="129"/>
      <c r="O10" s="127"/>
      <c r="P10" s="127"/>
      <c r="Q10" s="127"/>
      <c r="R10" s="127"/>
      <c r="S10" s="127"/>
      <c r="T10" s="127"/>
      <c r="U10" s="127"/>
      <c r="V10" s="127"/>
    </row>
    <row r="11" spans="1:22">
      <c r="A11" s="130">
        <v>10</v>
      </c>
      <c r="B11" s="149" t="s">
        <v>64</v>
      </c>
      <c r="C11" s="153">
        <v>6</v>
      </c>
      <c r="D11" s="102" t="s">
        <v>25</v>
      </c>
      <c r="E11" s="9"/>
      <c r="F11" s="10" t="s">
        <v>22</v>
      </c>
      <c r="G11" s="10" t="s">
        <v>20</v>
      </c>
      <c r="H11" s="10" t="s">
        <v>19</v>
      </c>
      <c r="I11" s="9"/>
      <c r="J11" s="11" t="s">
        <v>21</v>
      </c>
      <c r="K11" s="10" t="s">
        <v>17</v>
      </c>
      <c r="L11" s="9"/>
      <c r="M11" s="17" t="s">
        <v>16</v>
      </c>
      <c r="N11" s="129"/>
      <c r="O11" s="127"/>
      <c r="P11" s="127"/>
      <c r="Q11" s="127"/>
      <c r="R11" s="127"/>
      <c r="S11" s="127"/>
      <c r="T11" s="127"/>
      <c r="U11" s="127"/>
      <c r="V11" s="127"/>
    </row>
    <row r="12" spans="1:22">
      <c r="A12" s="130">
        <v>11</v>
      </c>
      <c r="B12" s="149" t="s">
        <v>64</v>
      </c>
      <c r="C12" s="153">
        <v>8</v>
      </c>
      <c r="D12" s="102" t="s">
        <v>26</v>
      </c>
      <c r="E12" s="9"/>
      <c r="F12" s="10" t="s">
        <v>23</v>
      </c>
      <c r="G12" s="10" t="s">
        <v>22</v>
      </c>
      <c r="H12" s="10" t="s">
        <v>20</v>
      </c>
      <c r="I12" s="9"/>
      <c r="J12" s="10" t="s">
        <v>16</v>
      </c>
      <c r="K12" s="10" t="s">
        <v>18</v>
      </c>
      <c r="L12" s="11" t="s">
        <v>21</v>
      </c>
      <c r="M12" s="17" t="s">
        <v>17</v>
      </c>
      <c r="N12" s="129"/>
      <c r="O12" s="127"/>
      <c r="P12" s="127"/>
      <c r="Q12" s="127"/>
      <c r="R12" s="127"/>
      <c r="S12" s="127"/>
      <c r="T12" s="127"/>
      <c r="U12" s="127"/>
      <c r="V12" s="127"/>
    </row>
    <row r="13" spans="1:22">
      <c r="A13" s="130">
        <v>12</v>
      </c>
      <c r="B13" s="149" t="s">
        <v>64</v>
      </c>
      <c r="C13" s="153">
        <v>4</v>
      </c>
      <c r="D13" s="102" t="s">
        <v>27</v>
      </c>
      <c r="E13" s="9"/>
      <c r="F13" s="101" t="s">
        <v>25</v>
      </c>
      <c r="G13" s="10" t="s">
        <v>23</v>
      </c>
      <c r="H13" s="11" t="s">
        <v>21</v>
      </c>
      <c r="I13" s="9"/>
      <c r="J13" s="10" t="s">
        <v>17</v>
      </c>
      <c r="K13" s="10" t="s">
        <v>19</v>
      </c>
      <c r="L13" s="10" t="s">
        <v>16</v>
      </c>
      <c r="M13" s="17" t="s">
        <v>18</v>
      </c>
      <c r="N13" s="129">
        <v>26</v>
      </c>
      <c r="O13" s="127"/>
      <c r="P13" s="127"/>
      <c r="Q13" s="127"/>
      <c r="R13" s="127"/>
      <c r="S13" s="127"/>
      <c r="T13" s="127"/>
      <c r="U13" s="127"/>
      <c r="V13" s="127"/>
    </row>
    <row r="14" spans="1:22">
      <c r="A14" s="131">
        <v>13</v>
      </c>
      <c r="B14" s="151" t="s">
        <v>64</v>
      </c>
      <c r="C14" s="154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  <c r="N14" s="127"/>
      <c r="O14" s="127"/>
      <c r="P14" s="127"/>
      <c r="Q14" s="127"/>
      <c r="R14" s="127"/>
      <c r="S14" s="127"/>
      <c r="T14" s="127"/>
      <c r="U14" s="127"/>
      <c r="V14" s="127"/>
    </row>
    <row r="15" spans="1:22">
      <c r="A15" s="130">
        <v>14</v>
      </c>
      <c r="B15" s="149" t="s">
        <v>64</v>
      </c>
      <c r="C15" s="153">
        <v>8</v>
      </c>
      <c r="D15" s="102" t="s">
        <v>28</v>
      </c>
      <c r="E15" s="9"/>
      <c r="F15" s="101" t="s">
        <v>26</v>
      </c>
      <c r="G15" s="101" t="s">
        <v>25</v>
      </c>
      <c r="H15" s="10" t="s">
        <v>16</v>
      </c>
      <c r="I15" s="9"/>
      <c r="J15" s="10" t="s">
        <v>18</v>
      </c>
      <c r="K15" s="10" t="s">
        <v>20</v>
      </c>
      <c r="L15" s="11" t="s">
        <v>21</v>
      </c>
      <c r="M15" s="17" t="s">
        <v>19</v>
      </c>
      <c r="N15" s="127"/>
      <c r="O15" s="127"/>
      <c r="P15" s="127"/>
      <c r="Q15" s="127"/>
      <c r="R15" s="127"/>
      <c r="S15" s="127"/>
      <c r="T15" s="127"/>
      <c r="U15" s="127"/>
      <c r="V15" s="127"/>
    </row>
    <row r="16" spans="1:22">
      <c r="A16" s="130">
        <v>15</v>
      </c>
      <c r="B16" s="149" t="s">
        <v>64</v>
      </c>
      <c r="C16" s="153">
        <v>0</v>
      </c>
      <c r="D16" s="18" t="s">
        <v>21</v>
      </c>
      <c r="E16" s="9"/>
      <c r="F16" s="101" t="s">
        <v>27</v>
      </c>
      <c r="G16" s="101" t="s">
        <v>26</v>
      </c>
      <c r="H16" s="10" t="s">
        <v>17</v>
      </c>
      <c r="I16" s="9"/>
      <c r="J16" s="10" t="s">
        <v>19</v>
      </c>
      <c r="K16" s="10" t="s">
        <v>22</v>
      </c>
      <c r="L16" s="10" t="s">
        <v>16</v>
      </c>
      <c r="M16" s="17" t="s">
        <v>20</v>
      </c>
      <c r="N16" s="127"/>
      <c r="O16" s="127"/>
      <c r="P16" s="127"/>
      <c r="Q16" s="127"/>
      <c r="R16" s="127"/>
      <c r="S16" s="127"/>
      <c r="T16" s="127"/>
      <c r="U16" s="127"/>
      <c r="V16" s="127"/>
    </row>
    <row r="17" spans="1:22">
      <c r="A17" s="130">
        <v>16</v>
      </c>
      <c r="B17" s="149" t="s">
        <v>64</v>
      </c>
      <c r="C17" s="153">
        <v>6</v>
      </c>
      <c r="D17" s="19" t="s">
        <v>16</v>
      </c>
      <c r="E17" s="9"/>
      <c r="F17" s="101" t="s">
        <v>28</v>
      </c>
      <c r="G17" s="101" t="s">
        <v>27</v>
      </c>
      <c r="H17" s="10" t="s">
        <v>18</v>
      </c>
      <c r="I17" s="9"/>
      <c r="J17" s="11" t="s">
        <v>21</v>
      </c>
      <c r="K17" s="10" t="s">
        <v>23</v>
      </c>
      <c r="L17" s="10" t="s">
        <v>17</v>
      </c>
      <c r="M17" s="17" t="s">
        <v>22</v>
      </c>
      <c r="N17" s="127"/>
      <c r="O17" s="127"/>
      <c r="P17" s="127"/>
      <c r="Q17" s="127"/>
      <c r="R17" s="127"/>
      <c r="S17" s="127"/>
      <c r="T17" s="127"/>
      <c r="U17" s="127"/>
      <c r="V17" s="127"/>
    </row>
    <row r="18" spans="1:22">
      <c r="A18" s="130">
        <v>17</v>
      </c>
      <c r="B18" s="149" t="s">
        <v>64</v>
      </c>
      <c r="C18" s="153">
        <v>8</v>
      </c>
      <c r="D18" s="19" t="s">
        <v>17</v>
      </c>
      <c r="E18" s="9"/>
      <c r="F18" s="101" t="s">
        <v>29</v>
      </c>
      <c r="G18" s="101" t="s">
        <v>28</v>
      </c>
      <c r="H18" s="10" t="s">
        <v>19</v>
      </c>
      <c r="I18" s="9"/>
      <c r="J18" s="10" t="s">
        <v>16</v>
      </c>
      <c r="K18" s="101" t="s">
        <v>25</v>
      </c>
      <c r="L18" s="11" t="s">
        <v>21</v>
      </c>
      <c r="M18" s="17" t="s">
        <v>23</v>
      </c>
      <c r="N18" s="127"/>
      <c r="O18" s="127"/>
      <c r="P18" s="127"/>
      <c r="Q18" s="127"/>
      <c r="R18" s="127"/>
      <c r="S18" s="127"/>
      <c r="T18" s="127"/>
      <c r="U18" s="127"/>
      <c r="V18" s="127"/>
    </row>
    <row r="19" spans="1:22">
      <c r="A19" s="130">
        <v>18</v>
      </c>
      <c r="B19" s="149" t="s">
        <v>64</v>
      </c>
      <c r="C19" s="153">
        <v>9</v>
      </c>
      <c r="D19" s="19" t="s">
        <v>18</v>
      </c>
      <c r="E19" s="9"/>
      <c r="F19" s="101" t="s">
        <v>30</v>
      </c>
      <c r="G19" s="101" t="s">
        <v>29</v>
      </c>
      <c r="H19" s="10" t="s">
        <v>20</v>
      </c>
      <c r="I19" s="9"/>
      <c r="J19" s="10" t="s">
        <v>17</v>
      </c>
      <c r="K19" s="101" t="s">
        <v>26</v>
      </c>
      <c r="L19" s="10" t="s">
        <v>16</v>
      </c>
      <c r="M19" s="16" t="s">
        <v>21</v>
      </c>
      <c r="N19" s="127"/>
      <c r="O19" s="127"/>
      <c r="P19" s="127"/>
      <c r="Q19" s="127"/>
      <c r="R19" s="127"/>
      <c r="S19" s="127"/>
      <c r="T19" s="127"/>
      <c r="U19" s="127"/>
      <c r="V19" s="127"/>
    </row>
    <row r="20" spans="1:22">
      <c r="A20" s="130">
        <v>19</v>
      </c>
      <c r="B20" s="149" t="s">
        <v>64</v>
      </c>
      <c r="C20" s="153">
        <v>6</v>
      </c>
      <c r="D20" s="19" t="s">
        <v>19</v>
      </c>
      <c r="E20" s="9"/>
      <c r="F20" s="101" t="s">
        <v>31</v>
      </c>
      <c r="G20" s="101" t="s">
        <v>30</v>
      </c>
      <c r="H20" s="10" t="s">
        <v>22</v>
      </c>
      <c r="I20" s="9"/>
      <c r="J20" s="11" t="s">
        <v>21</v>
      </c>
      <c r="K20" s="101" t="s">
        <v>27</v>
      </c>
      <c r="L20" s="10" t="s">
        <v>17</v>
      </c>
      <c r="M20" s="17" t="s">
        <v>16</v>
      </c>
      <c r="N20" s="127"/>
      <c r="O20" s="127"/>
      <c r="P20" s="127"/>
      <c r="Q20" s="127"/>
      <c r="R20" s="127"/>
      <c r="S20" s="127"/>
      <c r="T20" s="127"/>
      <c r="U20" s="127"/>
      <c r="V20" s="127"/>
    </row>
    <row r="21" spans="1:22">
      <c r="A21" s="131">
        <v>20</v>
      </c>
      <c r="B21" s="151" t="s">
        <v>64</v>
      </c>
      <c r="C21" s="154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  <c r="N21" s="127"/>
      <c r="O21" s="127"/>
      <c r="P21" s="127"/>
      <c r="Q21" s="127"/>
      <c r="R21" s="127"/>
      <c r="S21" s="127"/>
      <c r="T21" s="127"/>
      <c r="U21" s="127"/>
      <c r="V21" s="127"/>
    </row>
    <row r="22" spans="1:22">
      <c r="A22" s="130">
        <v>21</v>
      </c>
      <c r="B22" s="149" t="s">
        <v>64</v>
      </c>
      <c r="C22" s="153">
        <v>7</v>
      </c>
      <c r="D22" s="19" t="s">
        <v>20</v>
      </c>
      <c r="E22" s="9"/>
      <c r="F22" s="93" t="s">
        <v>32</v>
      </c>
      <c r="G22" s="101" t="s">
        <v>31</v>
      </c>
      <c r="H22" s="10" t="s">
        <v>23</v>
      </c>
      <c r="I22" s="9"/>
      <c r="J22" s="10" t="s">
        <v>16</v>
      </c>
      <c r="K22" s="11" t="s">
        <v>21</v>
      </c>
      <c r="L22" s="10" t="s">
        <v>18</v>
      </c>
      <c r="M22" s="17" t="s">
        <v>17</v>
      </c>
      <c r="N22" s="127"/>
      <c r="O22" s="127"/>
      <c r="P22" s="127"/>
      <c r="Q22" s="127"/>
      <c r="R22" s="127"/>
      <c r="S22" s="127"/>
      <c r="T22" s="127"/>
      <c r="U22" s="127"/>
      <c r="V22" s="127"/>
    </row>
    <row r="23" spans="1:22">
      <c r="A23" s="130">
        <v>22</v>
      </c>
      <c r="B23" s="149" t="s">
        <v>64</v>
      </c>
      <c r="C23" s="153">
        <v>1</v>
      </c>
      <c r="D23" s="19" t="s">
        <v>22</v>
      </c>
      <c r="E23" s="11" t="s">
        <v>21</v>
      </c>
      <c r="F23" s="93" t="s">
        <v>33</v>
      </c>
      <c r="G23" s="93" t="s">
        <v>32</v>
      </c>
      <c r="H23" s="101" t="s">
        <v>25</v>
      </c>
      <c r="I23" s="9"/>
      <c r="J23" s="10" t="s">
        <v>17</v>
      </c>
      <c r="K23" s="10" t="s">
        <v>16</v>
      </c>
      <c r="L23" s="10" t="s">
        <v>19</v>
      </c>
      <c r="M23" s="17" t="s">
        <v>18</v>
      </c>
      <c r="N23" s="127"/>
      <c r="O23" s="127"/>
      <c r="P23" s="127"/>
      <c r="Q23" s="127"/>
      <c r="R23" s="127"/>
      <c r="S23" s="127"/>
      <c r="T23" s="127"/>
      <c r="U23" s="127"/>
      <c r="V23" s="127"/>
    </row>
    <row r="24" spans="1:22">
      <c r="A24" s="130">
        <v>23</v>
      </c>
      <c r="B24" s="149" t="s">
        <v>64</v>
      </c>
      <c r="C24" s="153">
        <v>5</v>
      </c>
      <c r="D24" s="19" t="s">
        <v>23</v>
      </c>
      <c r="E24" s="10" t="s">
        <v>16</v>
      </c>
      <c r="F24" s="93" t="s">
        <v>34</v>
      </c>
      <c r="G24" s="93" t="s">
        <v>33</v>
      </c>
      <c r="H24" s="101" t="s">
        <v>26</v>
      </c>
      <c r="I24" s="11" t="s">
        <v>21</v>
      </c>
      <c r="J24" s="10" t="s">
        <v>18</v>
      </c>
      <c r="K24" s="10" t="s">
        <v>17</v>
      </c>
      <c r="L24" s="10" t="s">
        <v>20</v>
      </c>
      <c r="M24" s="17" t="s">
        <v>19</v>
      </c>
      <c r="N24" s="127"/>
      <c r="O24" s="58"/>
      <c r="P24" s="58"/>
      <c r="Q24" s="127"/>
      <c r="R24" s="127"/>
      <c r="S24" s="127"/>
      <c r="T24" s="127"/>
      <c r="U24" s="127"/>
      <c r="V24" s="127"/>
    </row>
    <row r="25" spans="1:22">
      <c r="A25" s="130">
        <v>24</v>
      </c>
      <c r="B25" s="149" t="s">
        <v>64</v>
      </c>
      <c r="C25" s="153">
        <v>1</v>
      </c>
      <c r="D25" s="102" t="s">
        <v>25</v>
      </c>
      <c r="E25" s="11" t="s">
        <v>21</v>
      </c>
      <c r="F25" s="93" t="s">
        <v>35</v>
      </c>
      <c r="G25" s="93" t="s">
        <v>34</v>
      </c>
      <c r="H25" s="101" t="s">
        <v>27</v>
      </c>
      <c r="I25" s="10" t="s">
        <v>16</v>
      </c>
      <c r="J25" s="10" t="s">
        <v>19</v>
      </c>
      <c r="K25" s="10" t="s">
        <v>18</v>
      </c>
      <c r="L25" s="10" t="s">
        <v>22</v>
      </c>
      <c r="M25" s="17" t="s">
        <v>20</v>
      </c>
      <c r="N25" s="127"/>
      <c r="O25" s="58"/>
      <c r="P25" s="100"/>
      <c r="Q25" s="127"/>
      <c r="R25" s="127"/>
      <c r="S25" s="127"/>
      <c r="T25" s="127"/>
      <c r="U25" s="127"/>
      <c r="V25" s="127"/>
    </row>
    <row r="26" spans="1:22">
      <c r="A26" s="130">
        <v>25</v>
      </c>
      <c r="B26" s="149" t="s">
        <v>64</v>
      </c>
      <c r="C26" s="153">
        <v>2</v>
      </c>
      <c r="D26" s="102" t="s">
        <v>26</v>
      </c>
      <c r="E26" s="10" t="s">
        <v>16</v>
      </c>
      <c r="F26" s="11" t="s">
        <v>21</v>
      </c>
      <c r="G26" s="93" t="s">
        <v>35</v>
      </c>
      <c r="H26" s="101" t="s">
        <v>28</v>
      </c>
      <c r="I26" s="10" t="s">
        <v>17</v>
      </c>
      <c r="J26" s="10" t="s">
        <v>20</v>
      </c>
      <c r="K26" s="10" t="s">
        <v>19</v>
      </c>
      <c r="L26" s="10" t="s">
        <v>23</v>
      </c>
      <c r="M26" s="17" t="s">
        <v>22</v>
      </c>
      <c r="N26" s="127"/>
      <c r="O26" s="58"/>
      <c r="P26" s="100"/>
      <c r="Q26" s="127"/>
      <c r="R26" s="127"/>
      <c r="S26" s="127"/>
      <c r="T26" s="127"/>
      <c r="U26" s="127"/>
      <c r="V26" s="127"/>
    </row>
    <row r="27" spans="1:22">
      <c r="A27" s="130">
        <v>26</v>
      </c>
      <c r="B27" s="149" t="s">
        <v>64</v>
      </c>
      <c r="C27" s="153">
        <v>0</v>
      </c>
      <c r="D27" s="18" t="s">
        <v>21</v>
      </c>
      <c r="E27" s="10" t="s">
        <v>17</v>
      </c>
      <c r="F27" s="10" t="s">
        <v>16</v>
      </c>
      <c r="G27" s="93" t="s">
        <v>36</v>
      </c>
      <c r="H27" s="101" t="s">
        <v>29</v>
      </c>
      <c r="I27" s="10" t="s">
        <v>18</v>
      </c>
      <c r="J27" s="10" t="s">
        <v>22</v>
      </c>
      <c r="K27" s="10" t="s">
        <v>20</v>
      </c>
      <c r="L27" s="101" t="s">
        <v>25</v>
      </c>
      <c r="M27" s="17" t="s">
        <v>23</v>
      </c>
      <c r="N27" s="127"/>
      <c r="O27" s="58"/>
      <c r="P27" s="100"/>
      <c r="Q27" s="127"/>
      <c r="R27" s="127"/>
      <c r="S27" s="127"/>
      <c r="T27" s="127"/>
      <c r="U27" s="127"/>
      <c r="V27" s="127"/>
    </row>
    <row r="28" spans="1:22">
      <c r="A28" s="131">
        <v>27</v>
      </c>
      <c r="B28" s="151" t="s">
        <v>64</v>
      </c>
      <c r="C28" s="154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  <c r="N28" s="127"/>
      <c r="O28" s="58"/>
      <c r="P28" s="100"/>
      <c r="Q28" s="127"/>
      <c r="R28" s="127"/>
      <c r="S28" s="127"/>
      <c r="T28" s="127"/>
      <c r="U28" s="127"/>
      <c r="V28" s="127"/>
    </row>
    <row r="29" spans="1:22">
      <c r="A29" s="130">
        <v>28</v>
      </c>
      <c r="B29" s="149" t="s">
        <v>64</v>
      </c>
      <c r="C29" s="166">
        <v>8</v>
      </c>
      <c r="D29" s="19" t="s">
        <v>16</v>
      </c>
      <c r="E29" s="10" t="s">
        <v>18</v>
      </c>
      <c r="F29" s="10" t="s">
        <v>17</v>
      </c>
      <c r="G29" s="93" t="s">
        <v>37</v>
      </c>
      <c r="H29" s="101" t="s">
        <v>30</v>
      </c>
      <c r="I29" s="10" t="s">
        <v>19</v>
      </c>
      <c r="J29" s="10" t="s">
        <v>23</v>
      </c>
      <c r="K29" s="10" t="s">
        <v>22</v>
      </c>
      <c r="L29" s="11" t="s">
        <v>21</v>
      </c>
      <c r="M29" s="104" t="s">
        <v>25</v>
      </c>
      <c r="N29" s="127"/>
      <c r="O29" s="58"/>
      <c r="P29" s="58"/>
      <c r="Q29" s="127"/>
      <c r="R29" s="127"/>
      <c r="S29" s="127"/>
      <c r="T29" s="127"/>
      <c r="U29" s="127"/>
      <c r="V29" s="127"/>
    </row>
    <row r="30" spans="1:22">
      <c r="A30" s="130">
        <v>29</v>
      </c>
      <c r="B30" s="149" t="s">
        <v>64</v>
      </c>
      <c r="C30" s="166">
        <v>8</v>
      </c>
      <c r="D30" s="19" t="s">
        <v>17</v>
      </c>
      <c r="E30" s="10" t="s">
        <v>19</v>
      </c>
      <c r="F30" s="10" t="s">
        <v>18</v>
      </c>
      <c r="G30" s="93" t="s">
        <v>38</v>
      </c>
      <c r="H30" s="101" t="s">
        <v>31</v>
      </c>
      <c r="I30" s="10" t="s">
        <v>20</v>
      </c>
      <c r="J30" s="101" t="s">
        <v>25</v>
      </c>
      <c r="K30" s="10" t="s">
        <v>23</v>
      </c>
      <c r="L30" s="11" t="s">
        <v>21</v>
      </c>
      <c r="M30" s="104" t="s">
        <v>26</v>
      </c>
      <c r="N30" s="127"/>
      <c r="O30" s="58"/>
      <c r="P30" s="160"/>
      <c r="Q30" s="127"/>
      <c r="R30" s="127"/>
      <c r="S30" s="127"/>
      <c r="T30" s="127"/>
      <c r="U30" s="127"/>
      <c r="V30" s="127"/>
    </row>
    <row r="31" spans="1:22" ht="13.5" thickBot="1">
      <c r="A31" s="138">
        <v>30</v>
      </c>
      <c r="B31" s="156" t="s">
        <v>64</v>
      </c>
      <c r="C31" s="167">
        <v>9</v>
      </c>
      <c r="D31" s="36" t="s">
        <v>18</v>
      </c>
      <c r="E31" s="21" t="s">
        <v>20</v>
      </c>
      <c r="F31" s="21" t="s">
        <v>19</v>
      </c>
      <c r="G31" s="94" t="s">
        <v>39</v>
      </c>
      <c r="H31" s="94" t="s">
        <v>32</v>
      </c>
      <c r="I31" s="21" t="s">
        <v>22</v>
      </c>
      <c r="J31" s="106" t="s">
        <v>26</v>
      </c>
      <c r="K31" s="106" t="s">
        <v>25</v>
      </c>
      <c r="L31" s="21" t="s">
        <v>16</v>
      </c>
      <c r="M31" s="32" t="s">
        <v>21</v>
      </c>
      <c r="N31" s="127"/>
      <c r="O31" s="127"/>
      <c r="P31" s="127"/>
      <c r="Q31" s="127"/>
      <c r="R31" s="127"/>
      <c r="S31" s="127"/>
      <c r="T31" s="127"/>
      <c r="U31" s="127"/>
      <c r="V31" s="127"/>
    </row>
    <row r="32" spans="1:22">
      <c r="A32" s="128">
        <v>1</v>
      </c>
      <c r="B32" s="152" t="s">
        <v>42</v>
      </c>
      <c r="C32" s="164">
        <v>6</v>
      </c>
      <c r="D32" s="35" t="s">
        <v>19</v>
      </c>
      <c r="E32" s="34" t="s">
        <v>22</v>
      </c>
      <c r="F32" s="34" t="s">
        <v>20</v>
      </c>
      <c r="G32" s="97" t="s">
        <v>40</v>
      </c>
      <c r="H32" s="97" t="s">
        <v>33</v>
      </c>
      <c r="I32" s="34" t="s">
        <v>23</v>
      </c>
      <c r="J32" s="6" t="s">
        <v>21</v>
      </c>
      <c r="K32" s="103" t="s">
        <v>26</v>
      </c>
      <c r="L32" s="34" t="s">
        <v>17</v>
      </c>
      <c r="M32" s="37" t="s">
        <v>16</v>
      </c>
      <c r="N32" s="127"/>
      <c r="O32" s="127"/>
      <c r="P32" s="127"/>
      <c r="Q32" s="127"/>
      <c r="R32" s="127"/>
      <c r="S32" s="127"/>
      <c r="T32" s="127"/>
      <c r="U32" s="127"/>
      <c r="V32" s="127"/>
    </row>
    <row r="33" spans="1:22" ht="13.5" thickBot="1">
      <c r="A33" s="130">
        <v>2</v>
      </c>
      <c r="B33" s="149" t="s">
        <v>42</v>
      </c>
      <c r="C33" s="166">
        <v>3</v>
      </c>
      <c r="D33" s="19" t="s">
        <v>20</v>
      </c>
      <c r="E33" s="10" t="s">
        <v>23</v>
      </c>
      <c r="F33" s="10" t="s">
        <v>22</v>
      </c>
      <c r="G33" s="11" t="s">
        <v>21</v>
      </c>
      <c r="H33" s="93" t="s">
        <v>34</v>
      </c>
      <c r="I33" s="101" t="s">
        <v>25</v>
      </c>
      <c r="J33" s="10" t="s">
        <v>16</v>
      </c>
      <c r="K33" s="101" t="s">
        <v>27</v>
      </c>
      <c r="L33" s="10" t="s">
        <v>18</v>
      </c>
      <c r="M33" s="17" t="s">
        <v>17</v>
      </c>
      <c r="N33" s="127"/>
      <c r="O33" s="127"/>
      <c r="P33" s="127"/>
      <c r="Q33" s="127"/>
      <c r="R33" s="127"/>
      <c r="S33" s="127"/>
      <c r="T33" s="127"/>
      <c r="U33" s="127"/>
      <c r="V33" s="127"/>
    </row>
    <row r="34" spans="1:22" ht="13.5" thickBot="1">
      <c r="A34" s="130">
        <v>3</v>
      </c>
      <c r="B34" s="149" t="s">
        <v>42</v>
      </c>
      <c r="C34" s="166">
        <v>5</v>
      </c>
      <c r="D34" s="19" t="s">
        <v>22</v>
      </c>
      <c r="E34" s="101" t="s">
        <v>25</v>
      </c>
      <c r="F34" s="10" t="s">
        <v>23</v>
      </c>
      <c r="G34" s="10" t="s">
        <v>16</v>
      </c>
      <c r="H34" s="93" t="s">
        <v>35</v>
      </c>
      <c r="I34" s="11" t="s">
        <v>21</v>
      </c>
      <c r="J34" s="10" t="s">
        <v>17</v>
      </c>
      <c r="K34" s="101" t="s">
        <v>28</v>
      </c>
      <c r="L34" s="10" t="s">
        <v>19</v>
      </c>
      <c r="M34" s="17" t="s">
        <v>18</v>
      </c>
      <c r="N34" s="127"/>
      <c r="O34" s="247" t="s">
        <v>95</v>
      </c>
      <c r="P34" s="248"/>
      <c r="Q34" s="248"/>
      <c r="R34" s="249"/>
      <c r="S34" s="127"/>
      <c r="T34" s="127"/>
      <c r="U34" s="127"/>
      <c r="V34" s="127"/>
    </row>
    <row r="35" spans="1:22" ht="13.5" thickBot="1">
      <c r="A35" s="131">
        <v>4</v>
      </c>
      <c r="B35" s="151" t="s">
        <v>42</v>
      </c>
      <c r="C35" s="154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  <c r="N35" s="127"/>
      <c r="O35" s="139" t="s">
        <v>87</v>
      </c>
      <c r="P35" s="139" t="s">
        <v>96</v>
      </c>
      <c r="Q35" s="139" t="s">
        <v>88</v>
      </c>
      <c r="R35" s="139" t="s">
        <v>93</v>
      </c>
      <c r="S35" s="127"/>
      <c r="T35" s="127"/>
      <c r="U35" s="127"/>
      <c r="V35" s="127"/>
    </row>
    <row r="36" spans="1:22">
      <c r="A36" s="131">
        <v>5</v>
      </c>
      <c r="B36" s="151" t="s">
        <v>42</v>
      </c>
      <c r="C36" s="154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N36" s="127"/>
      <c r="O36" s="140">
        <v>0</v>
      </c>
      <c r="P36" s="141">
        <f>R36/Q36</f>
        <v>0.11764705882352941</v>
      </c>
      <c r="Q36" s="142">
        <f>R46</f>
        <v>85</v>
      </c>
      <c r="R36" s="140">
        <v>10</v>
      </c>
      <c r="S36" s="127"/>
      <c r="T36" s="127"/>
      <c r="U36" s="127"/>
      <c r="V36" s="127"/>
    </row>
    <row r="37" spans="1:22">
      <c r="A37" s="131">
        <v>6</v>
      </c>
      <c r="B37" s="151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N37" s="127"/>
      <c r="O37" s="140">
        <v>1</v>
      </c>
      <c r="P37" s="143">
        <f t="shared" ref="P37:P45" si="0">R37/Q37</f>
        <v>0.11764705882352941</v>
      </c>
      <c r="Q37" s="140">
        <f>Q36</f>
        <v>85</v>
      </c>
      <c r="R37" s="140">
        <v>10</v>
      </c>
      <c r="S37" s="127"/>
      <c r="T37" s="127"/>
      <c r="U37" s="127"/>
      <c r="V37" s="127"/>
    </row>
    <row r="38" spans="1:22">
      <c r="A38" s="130">
        <v>7</v>
      </c>
      <c r="B38" s="149" t="s">
        <v>42</v>
      </c>
      <c r="C38" s="166">
        <v>9</v>
      </c>
      <c r="D38" s="19" t="s">
        <v>23</v>
      </c>
      <c r="E38" s="101" t="s">
        <v>26</v>
      </c>
      <c r="F38" s="101" t="s">
        <v>25</v>
      </c>
      <c r="G38" s="10" t="s">
        <v>17</v>
      </c>
      <c r="H38" s="93" t="s">
        <v>36</v>
      </c>
      <c r="I38" s="10" t="s">
        <v>16</v>
      </c>
      <c r="J38" s="10" t="s">
        <v>18</v>
      </c>
      <c r="K38" s="101" t="s">
        <v>29</v>
      </c>
      <c r="L38" s="10" t="s">
        <v>20</v>
      </c>
      <c r="M38" s="16" t="s">
        <v>21</v>
      </c>
      <c r="N38" s="127"/>
      <c r="O38" s="140">
        <v>2</v>
      </c>
      <c r="P38" s="143">
        <f t="shared" si="0"/>
        <v>8.2352941176470587E-2</v>
      </c>
      <c r="Q38" s="140">
        <f t="shared" ref="Q38:Q45" si="1">Q37</f>
        <v>85</v>
      </c>
      <c r="R38" s="140">
        <v>7</v>
      </c>
      <c r="S38" s="127"/>
      <c r="T38" s="127"/>
      <c r="U38" s="127"/>
      <c r="V38" s="127"/>
    </row>
    <row r="39" spans="1:22">
      <c r="A39" s="131">
        <v>8</v>
      </c>
      <c r="B39" s="151" t="s">
        <v>42</v>
      </c>
      <c r="C39" s="154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  <c r="N39" s="127"/>
      <c r="O39" s="140">
        <v>3</v>
      </c>
      <c r="P39" s="143">
        <f t="shared" si="0"/>
        <v>7.0588235294117646E-2</v>
      </c>
      <c r="Q39" s="140">
        <f t="shared" si="1"/>
        <v>85</v>
      </c>
      <c r="R39" s="140">
        <v>6</v>
      </c>
      <c r="S39" s="127"/>
      <c r="T39" s="127"/>
      <c r="U39" s="127"/>
      <c r="V39" s="127"/>
    </row>
    <row r="40" spans="1:22">
      <c r="A40" s="130">
        <v>9</v>
      </c>
      <c r="B40" s="149" t="s">
        <v>42</v>
      </c>
      <c r="C40" s="166">
        <v>4</v>
      </c>
      <c r="D40" s="102" t="s">
        <v>25</v>
      </c>
      <c r="E40" s="101" t="s">
        <v>27</v>
      </c>
      <c r="F40" s="101" t="s">
        <v>26</v>
      </c>
      <c r="G40" s="10" t="s">
        <v>18</v>
      </c>
      <c r="H40" s="11" t="s">
        <v>21</v>
      </c>
      <c r="I40" s="10" t="s">
        <v>17</v>
      </c>
      <c r="J40" s="10" t="s">
        <v>19</v>
      </c>
      <c r="K40" s="101" t="s">
        <v>30</v>
      </c>
      <c r="L40" s="10" t="s">
        <v>22</v>
      </c>
      <c r="M40" s="17" t="s">
        <v>16</v>
      </c>
      <c r="N40" s="127"/>
      <c r="O40" s="140">
        <v>4</v>
      </c>
      <c r="P40" s="143">
        <f t="shared" si="0"/>
        <v>9.4117647058823528E-2</v>
      </c>
      <c r="Q40" s="140">
        <f t="shared" si="1"/>
        <v>85</v>
      </c>
      <c r="R40" s="140">
        <v>8</v>
      </c>
      <c r="S40" s="127"/>
      <c r="T40" s="127"/>
      <c r="U40" s="127"/>
      <c r="V40" s="127"/>
    </row>
    <row r="41" spans="1:22">
      <c r="A41" s="130">
        <v>10</v>
      </c>
      <c r="B41" s="149" t="s">
        <v>42</v>
      </c>
      <c r="C41" s="166">
        <v>8</v>
      </c>
      <c r="D41" s="102" t="s">
        <v>26</v>
      </c>
      <c r="E41" s="101" t="s">
        <v>28</v>
      </c>
      <c r="F41" s="101" t="s">
        <v>27</v>
      </c>
      <c r="G41" s="10" t="s">
        <v>19</v>
      </c>
      <c r="H41" s="10" t="s">
        <v>16</v>
      </c>
      <c r="I41" s="10" t="s">
        <v>18</v>
      </c>
      <c r="J41" s="10" t="s">
        <v>20</v>
      </c>
      <c r="K41" s="101" t="s">
        <v>31</v>
      </c>
      <c r="L41" s="11" t="s">
        <v>21</v>
      </c>
      <c r="M41" s="17" t="s">
        <v>17</v>
      </c>
      <c r="N41" s="127"/>
      <c r="O41" s="140">
        <v>5</v>
      </c>
      <c r="P41" s="143">
        <f t="shared" si="0"/>
        <v>3.5294117647058823E-2</v>
      </c>
      <c r="Q41" s="140">
        <f t="shared" si="1"/>
        <v>85</v>
      </c>
      <c r="R41" s="140">
        <v>3</v>
      </c>
      <c r="S41" s="127"/>
      <c r="T41" s="127"/>
      <c r="U41" s="127"/>
      <c r="V41" s="127"/>
    </row>
    <row r="42" spans="1:22">
      <c r="A42" s="131">
        <v>11</v>
      </c>
      <c r="B42" s="151" t="s">
        <v>42</v>
      </c>
      <c r="C42" s="154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  <c r="N42" s="127"/>
      <c r="O42" s="140">
        <v>6</v>
      </c>
      <c r="P42" s="143">
        <f t="shared" si="0"/>
        <v>8.2352941176470587E-2</v>
      </c>
      <c r="Q42" s="140">
        <f t="shared" si="1"/>
        <v>85</v>
      </c>
      <c r="R42" s="140">
        <v>7</v>
      </c>
      <c r="S42" s="127"/>
      <c r="T42" s="127"/>
      <c r="U42" s="127"/>
      <c r="V42" s="127"/>
    </row>
    <row r="43" spans="1:22">
      <c r="A43" s="130">
        <v>12</v>
      </c>
      <c r="B43" s="149" t="s">
        <v>42</v>
      </c>
      <c r="C43" s="166">
        <v>8</v>
      </c>
      <c r="D43" s="102" t="s">
        <v>27</v>
      </c>
      <c r="E43" s="101" t="s">
        <v>29</v>
      </c>
      <c r="F43" s="101" t="s">
        <v>28</v>
      </c>
      <c r="G43" s="10" t="s">
        <v>20</v>
      </c>
      <c r="H43" s="10" t="s">
        <v>17</v>
      </c>
      <c r="I43" s="10" t="s">
        <v>19</v>
      </c>
      <c r="J43" s="10" t="s">
        <v>22</v>
      </c>
      <c r="K43" s="93" t="s">
        <v>32</v>
      </c>
      <c r="L43" s="11" t="s">
        <v>21</v>
      </c>
      <c r="M43" s="17" t="s">
        <v>18</v>
      </c>
      <c r="N43" s="127"/>
      <c r="O43" s="140">
        <v>7</v>
      </c>
      <c r="P43" s="143">
        <f t="shared" si="0"/>
        <v>0.15294117647058825</v>
      </c>
      <c r="Q43" s="140">
        <f t="shared" si="1"/>
        <v>85</v>
      </c>
      <c r="R43" s="140">
        <v>13</v>
      </c>
      <c r="S43" s="127"/>
      <c r="T43" s="127"/>
      <c r="U43" s="127"/>
      <c r="V43" s="127"/>
    </row>
    <row r="44" spans="1:22">
      <c r="A44" s="130">
        <v>13</v>
      </c>
      <c r="B44" s="149" t="s">
        <v>42</v>
      </c>
      <c r="C44" s="166">
        <v>9</v>
      </c>
      <c r="D44" s="102" t="s">
        <v>28</v>
      </c>
      <c r="E44" s="101" t="s">
        <v>30</v>
      </c>
      <c r="F44" s="101" t="s">
        <v>29</v>
      </c>
      <c r="G44" s="10" t="s">
        <v>22</v>
      </c>
      <c r="H44" s="10" t="s">
        <v>18</v>
      </c>
      <c r="I44" s="10" t="s">
        <v>20</v>
      </c>
      <c r="J44" s="10" t="s">
        <v>23</v>
      </c>
      <c r="K44" s="93" t="s">
        <v>33</v>
      </c>
      <c r="L44" s="10" t="s">
        <v>16</v>
      </c>
      <c r="M44" s="16" t="s">
        <v>21</v>
      </c>
      <c r="N44" s="127"/>
      <c r="O44" s="140">
        <v>8</v>
      </c>
      <c r="P44" s="143">
        <f t="shared" si="0"/>
        <v>0.12941176470588237</v>
      </c>
      <c r="Q44" s="140">
        <f t="shared" si="1"/>
        <v>85</v>
      </c>
      <c r="R44" s="140">
        <v>11</v>
      </c>
      <c r="S44" s="127"/>
      <c r="T44" s="127"/>
      <c r="U44" s="127"/>
      <c r="V44" s="127"/>
    </row>
    <row r="45" spans="1:22" ht="13.5" thickBot="1">
      <c r="A45" s="130">
        <v>14</v>
      </c>
      <c r="B45" s="149" t="s">
        <v>42</v>
      </c>
      <c r="C45" s="166">
        <v>6</v>
      </c>
      <c r="D45" s="102" t="s">
        <v>29</v>
      </c>
      <c r="E45" s="101" t="s">
        <v>31</v>
      </c>
      <c r="F45" s="101" t="s">
        <v>30</v>
      </c>
      <c r="G45" s="10" t="s">
        <v>23</v>
      </c>
      <c r="H45" s="10" t="s">
        <v>19</v>
      </c>
      <c r="I45" s="10" t="s">
        <v>22</v>
      </c>
      <c r="J45" s="11" t="s">
        <v>21</v>
      </c>
      <c r="K45" s="93" t="s">
        <v>34</v>
      </c>
      <c r="L45" s="10" t="s">
        <v>17</v>
      </c>
      <c r="M45" s="17" t="s">
        <v>16</v>
      </c>
      <c r="N45" s="127"/>
      <c r="O45" s="144">
        <v>9</v>
      </c>
      <c r="P45" s="145">
        <f t="shared" si="0"/>
        <v>0.11764705882352941</v>
      </c>
      <c r="Q45" s="144">
        <f t="shared" si="1"/>
        <v>85</v>
      </c>
      <c r="R45" s="144">
        <v>10</v>
      </c>
      <c r="S45" s="127"/>
      <c r="T45" s="127"/>
      <c r="U45" s="127"/>
      <c r="V45" s="127"/>
    </row>
    <row r="46" spans="1:22">
      <c r="A46" s="130">
        <v>15</v>
      </c>
      <c r="B46" s="149" t="s">
        <v>42</v>
      </c>
      <c r="C46" s="166">
        <v>4</v>
      </c>
      <c r="D46" s="102" t="s">
        <v>30</v>
      </c>
      <c r="E46" s="93" t="s">
        <v>32</v>
      </c>
      <c r="F46" s="101" t="s">
        <v>31</v>
      </c>
      <c r="G46" s="101" t="s">
        <v>25</v>
      </c>
      <c r="H46" s="11" t="s">
        <v>21</v>
      </c>
      <c r="I46" s="10" t="s">
        <v>23</v>
      </c>
      <c r="J46" s="10" t="s">
        <v>16</v>
      </c>
      <c r="K46" s="93" t="s">
        <v>35</v>
      </c>
      <c r="L46" s="10" t="s">
        <v>18</v>
      </c>
      <c r="M46" s="17" t="s">
        <v>17</v>
      </c>
      <c r="N46" s="127"/>
      <c r="O46" s="127"/>
      <c r="P46" s="146">
        <f>SUM(P36:P45)</f>
        <v>1</v>
      </c>
      <c r="Q46" s="127"/>
      <c r="R46" s="127">
        <f>SUM(R36:R45)</f>
        <v>85</v>
      </c>
      <c r="S46" s="127"/>
      <c r="T46" s="127"/>
      <c r="U46" s="127"/>
      <c r="V46" s="127"/>
    </row>
    <row r="47" spans="1:22">
      <c r="A47" s="130">
        <v>16</v>
      </c>
      <c r="B47" s="149" t="s">
        <v>42</v>
      </c>
      <c r="C47" s="166">
        <v>7</v>
      </c>
      <c r="D47" s="102" t="s">
        <v>31</v>
      </c>
      <c r="E47" s="93" t="s">
        <v>33</v>
      </c>
      <c r="F47" s="93" t="s">
        <v>32</v>
      </c>
      <c r="G47" s="101" t="s">
        <v>26</v>
      </c>
      <c r="H47" s="10" t="s">
        <v>16</v>
      </c>
      <c r="I47" s="101" t="s">
        <v>25</v>
      </c>
      <c r="J47" s="10" t="s">
        <v>17</v>
      </c>
      <c r="K47" s="11" t="s">
        <v>21</v>
      </c>
      <c r="L47" s="10" t="s">
        <v>19</v>
      </c>
      <c r="M47" s="17" t="s">
        <v>18</v>
      </c>
      <c r="N47" s="127">
        <v>24</v>
      </c>
      <c r="O47" s="127"/>
      <c r="P47" s="127"/>
      <c r="Q47" s="127"/>
      <c r="R47" s="127"/>
      <c r="S47" s="127"/>
      <c r="T47" s="127"/>
      <c r="U47" s="127"/>
      <c r="V47" s="127"/>
    </row>
    <row r="48" spans="1:22">
      <c r="A48" s="130">
        <v>17</v>
      </c>
      <c r="B48" s="149" t="s">
        <v>42</v>
      </c>
      <c r="C48" s="166">
        <v>7</v>
      </c>
      <c r="D48" s="95" t="s">
        <v>32</v>
      </c>
      <c r="E48" s="93" t="s">
        <v>34</v>
      </c>
      <c r="F48" s="93" t="s">
        <v>33</v>
      </c>
      <c r="G48" s="101" t="s">
        <v>27</v>
      </c>
      <c r="H48" s="10" t="s">
        <v>17</v>
      </c>
      <c r="I48" s="101" t="s">
        <v>26</v>
      </c>
      <c r="J48" s="10" t="s">
        <v>18</v>
      </c>
      <c r="K48" s="11" t="s">
        <v>21</v>
      </c>
      <c r="L48" s="10" t="s">
        <v>20</v>
      </c>
      <c r="M48" s="17" t="s">
        <v>19</v>
      </c>
      <c r="N48" s="127"/>
      <c r="O48" s="127"/>
      <c r="P48" s="127"/>
      <c r="Q48" s="127"/>
      <c r="R48" s="127"/>
      <c r="S48" s="127"/>
      <c r="T48" s="127"/>
      <c r="U48" s="127"/>
      <c r="V48" s="127"/>
    </row>
    <row r="49" spans="1:22">
      <c r="A49" s="131">
        <v>18</v>
      </c>
      <c r="B49" s="151" t="s">
        <v>42</v>
      </c>
      <c r="C49" s="154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  <c r="N49" s="127"/>
      <c r="O49" s="127"/>
      <c r="P49" s="127"/>
      <c r="Q49" s="127"/>
      <c r="R49" s="127"/>
      <c r="S49" s="127"/>
      <c r="T49" s="127"/>
      <c r="U49" s="127"/>
      <c r="V49" s="127"/>
    </row>
    <row r="50" spans="1:22">
      <c r="A50" s="130">
        <v>19</v>
      </c>
      <c r="B50" s="149" t="s">
        <v>42</v>
      </c>
      <c r="C50" s="166">
        <v>4</v>
      </c>
      <c r="D50" s="95" t="s">
        <v>33</v>
      </c>
      <c r="E50" s="93" t="s">
        <v>33</v>
      </c>
      <c r="F50" s="93" t="s">
        <v>34</v>
      </c>
      <c r="G50" s="101" t="s">
        <v>28</v>
      </c>
      <c r="H50" s="11" t="s">
        <v>21</v>
      </c>
      <c r="I50" s="101" t="s">
        <v>27</v>
      </c>
      <c r="J50" s="10" t="s">
        <v>19</v>
      </c>
      <c r="K50" s="10" t="s">
        <v>16</v>
      </c>
      <c r="L50" s="10" t="s">
        <v>22</v>
      </c>
      <c r="M50" s="17" t="s">
        <v>20</v>
      </c>
      <c r="N50" s="127"/>
      <c r="O50" s="127"/>
      <c r="P50" s="127"/>
      <c r="Q50" s="127"/>
      <c r="R50" s="127"/>
      <c r="S50" s="127"/>
      <c r="T50" s="127"/>
      <c r="U50" s="127"/>
      <c r="V50" s="127"/>
    </row>
    <row r="51" spans="1:22">
      <c r="A51" s="130">
        <v>20</v>
      </c>
      <c r="B51" s="149" t="s">
        <v>42</v>
      </c>
      <c r="C51" s="166">
        <v>5</v>
      </c>
      <c r="D51" s="95" t="s">
        <v>34</v>
      </c>
      <c r="E51" s="93" t="s">
        <v>34</v>
      </c>
      <c r="F51" s="93" t="s">
        <v>35</v>
      </c>
      <c r="G51" s="101" t="s">
        <v>29</v>
      </c>
      <c r="H51" s="10" t="s">
        <v>16</v>
      </c>
      <c r="I51" s="11" t="s">
        <v>21</v>
      </c>
      <c r="J51" s="10" t="s">
        <v>20</v>
      </c>
      <c r="K51" s="10" t="s">
        <v>17</v>
      </c>
      <c r="L51" s="10" t="s">
        <v>23</v>
      </c>
      <c r="M51" s="17" t="s">
        <v>22</v>
      </c>
      <c r="N51" s="127"/>
      <c r="O51" s="127"/>
      <c r="P51" s="127"/>
      <c r="Q51" s="127"/>
      <c r="R51" s="127"/>
      <c r="S51" s="127"/>
      <c r="T51" s="127"/>
      <c r="U51" s="127"/>
      <c r="V51" s="127"/>
    </row>
    <row r="52" spans="1:22">
      <c r="A52" s="130">
        <v>21</v>
      </c>
      <c r="B52" s="149" t="s">
        <v>42</v>
      </c>
      <c r="C52" s="166">
        <v>3</v>
      </c>
      <c r="D52" s="95" t="s">
        <v>35</v>
      </c>
      <c r="E52" s="93" t="s">
        <v>35</v>
      </c>
      <c r="F52" s="93" t="s">
        <v>36</v>
      </c>
      <c r="G52" s="11" t="s">
        <v>21</v>
      </c>
      <c r="H52" s="10" t="s">
        <v>17</v>
      </c>
      <c r="I52" s="10" t="s">
        <v>16</v>
      </c>
      <c r="J52" s="10" t="s">
        <v>22</v>
      </c>
      <c r="K52" s="10" t="s">
        <v>18</v>
      </c>
      <c r="L52" s="101" t="s">
        <v>25</v>
      </c>
      <c r="M52" s="17" t="s">
        <v>23</v>
      </c>
      <c r="N52" s="127"/>
      <c r="O52" s="127"/>
      <c r="P52" s="127"/>
      <c r="Q52" s="127"/>
      <c r="R52" s="127"/>
      <c r="S52" s="127"/>
      <c r="T52" s="127"/>
      <c r="U52" s="127"/>
      <c r="V52" s="127"/>
    </row>
    <row r="53" spans="1:22" ht="13.5" thickBot="1">
      <c r="A53" s="130">
        <v>22</v>
      </c>
      <c r="B53" s="149" t="s">
        <v>42</v>
      </c>
      <c r="C53" s="166">
        <v>1</v>
      </c>
      <c r="D53" s="95" t="s">
        <v>36</v>
      </c>
      <c r="E53" s="11" t="s">
        <v>21</v>
      </c>
      <c r="F53" s="93" t="s">
        <v>37</v>
      </c>
      <c r="G53" s="10" t="s">
        <v>16</v>
      </c>
      <c r="H53" s="10" t="s">
        <v>18</v>
      </c>
      <c r="I53" s="10" t="s">
        <v>17</v>
      </c>
      <c r="J53" s="10" t="s">
        <v>23</v>
      </c>
      <c r="K53" s="10" t="s">
        <v>19</v>
      </c>
      <c r="L53" s="101" t="s">
        <v>26</v>
      </c>
      <c r="M53" s="104" t="s">
        <v>25</v>
      </c>
      <c r="N53" s="127"/>
      <c r="O53" s="127"/>
      <c r="P53" s="127"/>
      <c r="Q53" s="127"/>
      <c r="R53" s="127"/>
      <c r="S53" s="127"/>
      <c r="T53" s="127"/>
      <c r="U53" s="127"/>
      <c r="V53" s="127"/>
    </row>
    <row r="54" spans="1:22" ht="13.5" thickBot="1">
      <c r="A54" s="130">
        <v>23</v>
      </c>
      <c r="B54" s="149" t="s">
        <v>42</v>
      </c>
      <c r="C54" s="166">
        <v>9</v>
      </c>
      <c r="D54" s="95" t="s">
        <v>37</v>
      </c>
      <c r="E54" s="10" t="s">
        <v>16</v>
      </c>
      <c r="F54" s="93" t="s">
        <v>38</v>
      </c>
      <c r="G54" s="10" t="s">
        <v>17</v>
      </c>
      <c r="H54" s="10" t="s">
        <v>19</v>
      </c>
      <c r="I54" s="10" t="s">
        <v>18</v>
      </c>
      <c r="J54" s="101" t="s">
        <v>25</v>
      </c>
      <c r="K54" s="10" t="s">
        <v>20</v>
      </c>
      <c r="L54" s="101" t="s">
        <v>27</v>
      </c>
      <c r="M54" s="16" t="s">
        <v>21</v>
      </c>
      <c r="N54" s="127"/>
      <c r="O54" s="132" t="s">
        <v>14</v>
      </c>
      <c r="P54" s="133" t="s">
        <v>15</v>
      </c>
      <c r="Q54" s="127"/>
      <c r="R54" s="127"/>
      <c r="S54" s="127"/>
      <c r="T54" s="127"/>
      <c r="U54" s="127"/>
      <c r="V54" s="127"/>
    </row>
    <row r="55" spans="1:22">
      <c r="A55" s="130">
        <v>24</v>
      </c>
      <c r="B55" s="149" t="s">
        <v>42</v>
      </c>
      <c r="C55" s="166">
        <v>6</v>
      </c>
      <c r="D55" s="95" t="s">
        <v>38</v>
      </c>
      <c r="E55" s="10" t="s">
        <v>17</v>
      </c>
      <c r="F55" s="93" t="s">
        <v>39</v>
      </c>
      <c r="G55" s="10" t="s">
        <v>18</v>
      </c>
      <c r="H55" s="10" t="s">
        <v>20</v>
      </c>
      <c r="I55" s="10" t="s">
        <v>19</v>
      </c>
      <c r="J55" s="11" t="s">
        <v>21</v>
      </c>
      <c r="K55" s="10" t="s">
        <v>22</v>
      </c>
      <c r="L55" s="101" t="s">
        <v>28</v>
      </c>
      <c r="M55" s="17" t="s">
        <v>16</v>
      </c>
      <c r="N55" s="127"/>
      <c r="O55" s="132" t="s">
        <v>11</v>
      </c>
      <c r="P55" s="38" t="s">
        <v>13</v>
      </c>
      <c r="Q55" s="127"/>
      <c r="R55" s="127"/>
      <c r="S55" s="127"/>
      <c r="T55" s="127"/>
      <c r="U55" s="127"/>
      <c r="V55" s="127"/>
    </row>
    <row r="56" spans="1:22">
      <c r="A56" s="131">
        <v>25</v>
      </c>
      <c r="B56" s="151" t="s">
        <v>42</v>
      </c>
      <c r="C56" s="154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N56" s="127"/>
      <c r="O56" s="134" t="s">
        <v>12</v>
      </c>
      <c r="P56" s="91" t="s">
        <v>24</v>
      </c>
      <c r="Q56" s="127"/>
      <c r="R56" s="127"/>
      <c r="S56" s="127"/>
      <c r="T56" s="127"/>
      <c r="U56" s="127"/>
      <c r="V56" s="127"/>
    </row>
    <row r="57" spans="1:22">
      <c r="A57" s="130">
        <v>26</v>
      </c>
      <c r="B57" s="149" t="s">
        <v>42</v>
      </c>
      <c r="C57" s="166">
        <v>9</v>
      </c>
      <c r="D57" s="95" t="s">
        <v>39</v>
      </c>
      <c r="E57" s="10" t="s">
        <v>18</v>
      </c>
      <c r="F57" s="93" t="s">
        <v>40</v>
      </c>
      <c r="G57" s="10" t="s">
        <v>19</v>
      </c>
      <c r="H57" s="10" t="s">
        <v>22</v>
      </c>
      <c r="I57" s="10" t="s">
        <v>20</v>
      </c>
      <c r="J57" s="10" t="s">
        <v>16</v>
      </c>
      <c r="K57" s="10" t="s">
        <v>23</v>
      </c>
      <c r="L57" s="101" t="s">
        <v>29</v>
      </c>
      <c r="M57" s="16" t="s">
        <v>21</v>
      </c>
      <c r="N57" s="127"/>
      <c r="O57" s="134" t="s">
        <v>110</v>
      </c>
      <c r="P57" s="92" t="s">
        <v>111</v>
      </c>
      <c r="Q57" s="127"/>
      <c r="R57" s="127"/>
      <c r="S57" s="127"/>
      <c r="T57" s="127"/>
      <c r="U57" s="127"/>
      <c r="V57" s="127"/>
    </row>
    <row r="58" spans="1:22">
      <c r="A58" s="130">
        <v>27</v>
      </c>
      <c r="B58" s="149" t="s">
        <v>42</v>
      </c>
      <c r="C58" s="166">
        <v>1</v>
      </c>
      <c r="D58" s="95" t="s">
        <v>40</v>
      </c>
      <c r="E58" s="11" t="s">
        <v>21</v>
      </c>
      <c r="F58" s="93" t="s">
        <v>41</v>
      </c>
      <c r="G58" s="10" t="s">
        <v>20</v>
      </c>
      <c r="H58" s="10" t="s">
        <v>23</v>
      </c>
      <c r="I58" s="10" t="s">
        <v>22</v>
      </c>
      <c r="J58" s="10" t="s">
        <v>17</v>
      </c>
      <c r="K58" s="101" t="s">
        <v>25</v>
      </c>
      <c r="L58" s="101" t="s">
        <v>30</v>
      </c>
      <c r="M58" s="17" t="s">
        <v>16</v>
      </c>
      <c r="N58" s="127"/>
      <c r="O58" s="134" t="s">
        <v>109</v>
      </c>
      <c r="P58" s="155" t="s">
        <v>112</v>
      </c>
      <c r="Q58" s="127"/>
      <c r="R58" s="127"/>
      <c r="S58" s="127"/>
      <c r="T58" s="127"/>
      <c r="U58" s="127"/>
      <c r="V58" s="127"/>
    </row>
    <row r="59" spans="1:22">
      <c r="A59" s="130">
        <v>28</v>
      </c>
      <c r="B59" s="149" t="s">
        <v>42</v>
      </c>
      <c r="C59" s="166">
        <v>4</v>
      </c>
      <c r="D59" s="95" t="s">
        <v>41</v>
      </c>
      <c r="E59" s="10" t="s">
        <v>16</v>
      </c>
      <c r="F59" s="20" t="s">
        <v>43</v>
      </c>
      <c r="G59" s="10" t="s">
        <v>22</v>
      </c>
      <c r="H59" s="11" t="s">
        <v>21</v>
      </c>
      <c r="I59" s="10" t="s">
        <v>23</v>
      </c>
      <c r="J59" s="10" t="s">
        <v>18</v>
      </c>
      <c r="K59" s="101" t="s">
        <v>26</v>
      </c>
      <c r="L59" s="101" t="s">
        <v>31</v>
      </c>
      <c r="M59" s="17" t="s">
        <v>17</v>
      </c>
      <c r="N59" s="127"/>
      <c r="O59" s="134" t="s">
        <v>84</v>
      </c>
      <c r="P59" s="39" t="s">
        <v>21</v>
      </c>
      <c r="Q59" s="127"/>
      <c r="R59" s="127"/>
      <c r="S59" s="127"/>
      <c r="T59" s="127"/>
      <c r="U59" s="127"/>
      <c r="V59" s="127"/>
    </row>
    <row r="60" spans="1:22">
      <c r="A60" s="130">
        <v>29</v>
      </c>
      <c r="B60" s="149" t="s">
        <v>42</v>
      </c>
      <c r="C60" s="166">
        <v>7</v>
      </c>
      <c r="D60" s="168" t="s">
        <v>43</v>
      </c>
      <c r="E60" s="10" t="s">
        <v>17</v>
      </c>
      <c r="F60" s="20" t="s">
        <v>44</v>
      </c>
      <c r="G60" s="10" t="s">
        <v>23</v>
      </c>
      <c r="H60" s="10" t="s">
        <v>16</v>
      </c>
      <c r="I60" s="101" t="s">
        <v>25</v>
      </c>
      <c r="J60" s="10" t="s">
        <v>19</v>
      </c>
      <c r="K60" s="11" t="s">
        <v>21</v>
      </c>
      <c r="L60" s="93" t="s">
        <v>32</v>
      </c>
      <c r="M60" s="17" t="s">
        <v>18</v>
      </c>
      <c r="N60" s="127"/>
      <c r="O60" s="134" t="s">
        <v>90</v>
      </c>
      <c r="P60" s="135" t="s">
        <v>94</v>
      </c>
      <c r="Q60" s="127"/>
      <c r="R60" s="127"/>
      <c r="S60" s="127"/>
      <c r="T60" s="127"/>
      <c r="U60" s="127"/>
      <c r="V60" s="127"/>
    </row>
    <row r="61" spans="1:22" ht="13.5" thickBot="1">
      <c r="A61" s="130">
        <v>30</v>
      </c>
      <c r="B61" s="149" t="s">
        <v>42</v>
      </c>
      <c r="C61" s="166">
        <v>7</v>
      </c>
      <c r="D61" s="168" t="s">
        <v>44</v>
      </c>
      <c r="E61" s="10" t="s">
        <v>18</v>
      </c>
      <c r="F61" s="20" t="s">
        <v>45</v>
      </c>
      <c r="G61" s="101" t="s">
        <v>25</v>
      </c>
      <c r="H61" s="10" t="s">
        <v>17</v>
      </c>
      <c r="I61" s="101" t="s">
        <v>26</v>
      </c>
      <c r="J61" s="10" t="s">
        <v>20</v>
      </c>
      <c r="K61" s="11" t="s">
        <v>21</v>
      </c>
      <c r="L61" s="93" t="s">
        <v>33</v>
      </c>
      <c r="M61" s="17" t="s">
        <v>19</v>
      </c>
      <c r="N61" s="127"/>
      <c r="O61" s="136" t="s">
        <v>91</v>
      </c>
      <c r="P61" s="137" t="s">
        <v>92</v>
      </c>
      <c r="Q61" s="127"/>
      <c r="R61" s="127"/>
      <c r="S61" s="127"/>
      <c r="T61" s="127"/>
      <c r="U61" s="127"/>
      <c r="V61" s="127"/>
    </row>
    <row r="62" spans="1:22" ht="13.5" thickBot="1">
      <c r="A62" s="138">
        <v>31</v>
      </c>
      <c r="B62" s="156" t="s">
        <v>42</v>
      </c>
      <c r="C62" s="167">
        <v>8</v>
      </c>
      <c r="D62" s="169" t="s">
        <v>45</v>
      </c>
      <c r="E62" s="21" t="s">
        <v>19</v>
      </c>
      <c r="F62" s="23" t="s">
        <v>46</v>
      </c>
      <c r="G62" s="106" t="s">
        <v>26</v>
      </c>
      <c r="H62" s="21" t="s">
        <v>18</v>
      </c>
      <c r="I62" s="106" t="s">
        <v>27</v>
      </c>
      <c r="J62" s="21" t="s">
        <v>22</v>
      </c>
      <c r="K62" s="21" t="s">
        <v>16</v>
      </c>
      <c r="L62" s="22" t="s">
        <v>21</v>
      </c>
      <c r="M62" s="24" t="s">
        <v>20</v>
      </c>
      <c r="N62" s="127"/>
      <c r="O62" s="127"/>
      <c r="P62" s="127"/>
      <c r="Q62" s="127"/>
      <c r="R62" s="127"/>
      <c r="S62" s="127"/>
      <c r="T62" s="127"/>
      <c r="U62" s="127"/>
      <c r="V62" s="127"/>
    </row>
    <row r="63" spans="1:22">
      <c r="A63" s="170">
        <v>1</v>
      </c>
      <c r="B63" s="171" t="s">
        <v>5</v>
      </c>
      <c r="C63" s="172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  <c r="N63" s="127"/>
      <c r="O63" s="127"/>
      <c r="P63" s="127"/>
      <c r="Q63" s="127"/>
      <c r="R63" s="127"/>
      <c r="S63" s="127"/>
      <c r="T63" s="127"/>
      <c r="U63" s="127"/>
      <c r="V63" s="127"/>
    </row>
    <row r="64" spans="1:22">
      <c r="A64" s="130">
        <v>2</v>
      </c>
      <c r="B64" s="149" t="s">
        <v>5</v>
      </c>
      <c r="C64" s="166">
        <v>1</v>
      </c>
      <c r="D64" s="168" t="s">
        <v>46</v>
      </c>
      <c r="E64" s="11" t="s">
        <v>21</v>
      </c>
      <c r="F64" s="165" t="s">
        <v>53</v>
      </c>
      <c r="G64" s="101" t="s">
        <v>27</v>
      </c>
      <c r="H64" s="10" t="s">
        <v>19</v>
      </c>
      <c r="I64" s="101" t="s">
        <v>28</v>
      </c>
      <c r="J64" s="10" t="s">
        <v>23</v>
      </c>
      <c r="K64" s="10" t="s">
        <v>17</v>
      </c>
      <c r="L64" s="10" t="s">
        <v>16</v>
      </c>
      <c r="M64" s="17" t="s">
        <v>22</v>
      </c>
      <c r="N64" s="127"/>
      <c r="O64" s="127"/>
      <c r="P64" s="127"/>
      <c r="Q64" s="127"/>
      <c r="R64" s="127"/>
      <c r="S64" s="127"/>
      <c r="T64" s="127"/>
      <c r="U64" s="127"/>
      <c r="V64" s="127"/>
    </row>
    <row r="65" spans="1:22">
      <c r="A65" s="130">
        <v>3</v>
      </c>
      <c r="B65" s="149" t="s">
        <v>5</v>
      </c>
      <c r="C65" s="166">
        <v>0</v>
      </c>
      <c r="D65" s="18" t="s">
        <v>21</v>
      </c>
      <c r="E65" s="10" t="s">
        <v>20</v>
      </c>
      <c r="F65" s="165" t="s">
        <v>54</v>
      </c>
      <c r="G65" s="101" t="s">
        <v>28</v>
      </c>
      <c r="H65" s="10" t="s">
        <v>20</v>
      </c>
      <c r="I65" s="101" t="s">
        <v>29</v>
      </c>
      <c r="J65" s="101" t="s">
        <v>25</v>
      </c>
      <c r="K65" s="10" t="s">
        <v>18</v>
      </c>
      <c r="L65" s="10" t="s">
        <v>17</v>
      </c>
      <c r="M65" s="17" t="s">
        <v>23</v>
      </c>
      <c r="N65" s="127"/>
      <c r="O65" s="127"/>
      <c r="P65" s="127"/>
      <c r="Q65" s="127"/>
      <c r="R65" s="127"/>
      <c r="S65" s="127"/>
      <c r="T65" s="127"/>
      <c r="U65" s="127"/>
      <c r="V65" s="127"/>
    </row>
    <row r="66" spans="1:22">
      <c r="A66" s="130">
        <v>4</v>
      </c>
      <c r="B66" s="149" t="s">
        <v>5</v>
      </c>
      <c r="C66" s="166">
        <v>2</v>
      </c>
      <c r="D66" s="19" t="s">
        <v>16</v>
      </c>
      <c r="E66" s="10" t="s">
        <v>22</v>
      </c>
      <c r="F66" s="11" t="s">
        <v>21</v>
      </c>
      <c r="G66" s="101" t="s">
        <v>29</v>
      </c>
      <c r="H66" s="10" t="s">
        <v>22</v>
      </c>
      <c r="I66" s="101" t="s">
        <v>30</v>
      </c>
      <c r="J66" s="101" t="s">
        <v>26</v>
      </c>
      <c r="K66" s="10" t="s">
        <v>19</v>
      </c>
      <c r="L66" s="10" t="s">
        <v>18</v>
      </c>
      <c r="M66" s="104" t="s">
        <v>25</v>
      </c>
      <c r="N66" s="127"/>
      <c r="O66" s="127"/>
      <c r="P66" s="127"/>
      <c r="Q66" s="127"/>
      <c r="R66" s="127"/>
      <c r="S66" s="127"/>
      <c r="T66" s="127"/>
      <c r="U66" s="127"/>
      <c r="V66" s="127"/>
    </row>
    <row r="67" spans="1:22">
      <c r="A67" s="130">
        <v>5</v>
      </c>
      <c r="B67" s="149" t="s">
        <v>5</v>
      </c>
      <c r="C67" s="166">
        <v>2</v>
      </c>
      <c r="D67" s="19" t="s">
        <v>17</v>
      </c>
      <c r="E67" s="10" t="s">
        <v>23</v>
      </c>
      <c r="F67" s="11" t="s">
        <v>21</v>
      </c>
      <c r="G67" s="101" t="s">
        <v>30</v>
      </c>
      <c r="H67" s="10" t="s">
        <v>23</v>
      </c>
      <c r="I67" s="101" t="s">
        <v>31</v>
      </c>
      <c r="J67" s="101" t="s">
        <v>27</v>
      </c>
      <c r="K67" s="10" t="s">
        <v>20</v>
      </c>
      <c r="L67" s="10" t="s">
        <v>19</v>
      </c>
      <c r="M67" s="104" t="s">
        <v>26</v>
      </c>
      <c r="N67" s="127"/>
      <c r="O67" s="127"/>
      <c r="P67" s="127"/>
      <c r="Q67" s="127"/>
      <c r="R67" s="127"/>
      <c r="S67" s="127"/>
      <c r="T67" s="127"/>
      <c r="U67" s="127"/>
      <c r="V67" s="127"/>
    </row>
    <row r="68" spans="1:22">
      <c r="A68" s="130">
        <v>6</v>
      </c>
      <c r="B68" s="149" t="s">
        <v>5</v>
      </c>
      <c r="C68" s="166">
        <v>9</v>
      </c>
      <c r="D68" s="19" t="s">
        <v>18</v>
      </c>
      <c r="E68" s="101" t="s">
        <v>25</v>
      </c>
      <c r="F68" s="10" t="s">
        <v>16</v>
      </c>
      <c r="G68" s="101" t="s">
        <v>31</v>
      </c>
      <c r="H68" s="101" t="s">
        <v>25</v>
      </c>
      <c r="I68" s="93" t="s">
        <v>32</v>
      </c>
      <c r="J68" s="101" t="s">
        <v>28</v>
      </c>
      <c r="K68" s="10" t="s">
        <v>22</v>
      </c>
      <c r="L68" s="10" t="s">
        <v>20</v>
      </c>
      <c r="M68" s="16" t="s">
        <v>21</v>
      </c>
      <c r="N68" s="127"/>
      <c r="O68" s="127"/>
      <c r="P68" s="127"/>
      <c r="Q68" s="127"/>
      <c r="R68" s="127"/>
      <c r="S68" s="127"/>
      <c r="T68" s="127"/>
      <c r="U68" s="127"/>
      <c r="V68" s="127"/>
    </row>
    <row r="69" spans="1:22">
      <c r="A69" s="130">
        <v>7</v>
      </c>
      <c r="B69" s="149" t="s">
        <v>5</v>
      </c>
      <c r="C69" s="166">
        <v>1</v>
      </c>
      <c r="D69" s="19" t="s">
        <v>19</v>
      </c>
      <c r="E69" s="11" t="s">
        <v>21</v>
      </c>
      <c r="F69" s="10" t="s">
        <v>17</v>
      </c>
      <c r="G69" s="93" t="s">
        <v>32</v>
      </c>
      <c r="H69" s="101" t="s">
        <v>26</v>
      </c>
      <c r="I69" s="93" t="s">
        <v>33</v>
      </c>
      <c r="J69" s="101" t="s">
        <v>29</v>
      </c>
      <c r="K69" s="10" t="s">
        <v>23</v>
      </c>
      <c r="L69" s="10" t="s">
        <v>22</v>
      </c>
      <c r="M69" s="17" t="s">
        <v>16</v>
      </c>
      <c r="N69" s="127"/>
      <c r="O69" s="127"/>
      <c r="P69" s="127"/>
      <c r="Q69" s="127"/>
      <c r="R69" s="127"/>
      <c r="S69" s="127"/>
      <c r="T69" s="127"/>
      <c r="U69" s="127"/>
      <c r="V69" s="127"/>
    </row>
    <row r="70" spans="1:22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  <c r="N70" s="127"/>
      <c r="O70" s="127"/>
      <c r="P70" s="127"/>
      <c r="Q70" s="127"/>
      <c r="R70" s="127"/>
      <c r="S70" s="127"/>
      <c r="T70" s="127"/>
      <c r="U70" s="127"/>
      <c r="V70" s="127"/>
    </row>
    <row r="71" spans="1:22">
      <c r="A71" s="130">
        <v>9</v>
      </c>
      <c r="B71" s="149" t="s">
        <v>5</v>
      </c>
      <c r="C71" s="166">
        <v>1</v>
      </c>
      <c r="D71" s="19" t="s">
        <v>20</v>
      </c>
      <c r="E71" s="11" t="s">
        <v>21</v>
      </c>
      <c r="F71" s="10" t="s">
        <v>18</v>
      </c>
      <c r="G71" s="93" t="s">
        <v>33</v>
      </c>
      <c r="H71" s="101" t="s">
        <v>27</v>
      </c>
      <c r="I71" s="93" t="s">
        <v>34</v>
      </c>
      <c r="J71" s="101" t="s">
        <v>30</v>
      </c>
      <c r="K71" s="101" t="s">
        <v>25</v>
      </c>
      <c r="L71" s="10" t="s">
        <v>23</v>
      </c>
      <c r="M71" s="17" t="s">
        <v>17</v>
      </c>
      <c r="N71" s="127"/>
      <c r="O71" s="127"/>
      <c r="P71" s="127"/>
      <c r="Q71" s="127"/>
      <c r="R71" s="127"/>
      <c r="S71" s="127"/>
      <c r="T71" s="127"/>
      <c r="U71" s="127"/>
      <c r="V71" s="127"/>
    </row>
    <row r="72" spans="1:22">
      <c r="A72" s="130">
        <v>10</v>
      </c>
      <c r="B72" s="149" t="s">
        <v>5</v>
      </c>
      <c r="C72" s="166">
        <v>8</v>
      </c>
      <c r="D72" s="19" t="s">
        <v>22</v>
      </c>
      <c r="E72" s="10" t="s">
        <v>16</v>
      </c>
      <c r="F72" s="10" t="s">
        <v>19</v>
      </c>
      <c r="G72" s="93" t="s">
        <v>34</v>
      </c>
      <c r="H72" s="101" t="s">
        <v>28</v>
      </c>
      <c r="I72" s="93" t="s">
        <v>35</v>
      </c>
      <c r="J72" s="101" t="s">
        <v>31</v>
      </c>
      <c r="K72" s="101" t="s">
        <v>26</v>
      </c>
      <c r="L72" s="11" t="s">
        <v>21</v>
      </c>
      <c r="M72" s="17" t="s">
        <v>18</v>
      </c>
      <c r="N72" s="127"/>
      <c r="O72" s="127"/>
      <c r="P72" s="127"/>
      <c r="Q72" s="127"/>
      <c r="R72" s="127"/>
      <c r="S72" s="127"/>
      <c r="T72" s="127"/>
      <c r="U72" s="127"/>
      <c r="V72" s="127"/>
    </row>
    <row r="73" spans="1:22">
      <c r="A73" s="130">
        <v>11</v>
      </c>
      <c r="B73" s="149" t="s">
        <v>5</v>
      </c>
      <c r="C73" s="166">
        <v>8</v>
      </c>
      <c r="D73" s="19" t="s">
        <v>23</v>
      </c>
      <c r="E73" s="10" t="s">
        <v>17</v>
      </c>
      <c r="F73" s="10" t="s">
        <v>20</v>
      </c>
      <c r="G73" s="93" t="s">
        <v>35</v>
      </c>
      <c r="H73" s="101" t="s">
        <v>29</v>
      </c>
      <c r="I73" s="93" t="s">
        <v>36</v>
      </c>
      <c r="J73" s="93" t="s">
        <v>32</v>
      </c>
      <c r="K73" s="101" t="s">
        <v>27</v>
      </c>
      <c r="L73" s="11" t="s">
        <v>21</v>
      </c>
      <c r="M73" s="17" t="s">
        <v>19</v>
      </c>
      <c r="N73" s="127"/>
      <c r="O73" s="127"/>
      <c r="P73" s="127"/>
      <c r="Q73" s="127"/>
      <c r="R73" s="127"/>
      <c r="S73" s="127"/>
      <c r="T73" s="127"/>
      <c r="U73" s="127"/>
      <c r="V73" s="127"/>
    </row>
    <row r="74" spans="1:22">
      <c r="A74" s="130">
        <v>12</v>
      </c>
      <c r="B74" s="149" t="s">
        <v>5</v>
      </c>
      <c r="C74" s="166">
        <v>3</v>
      </c>
      <c r="D74" s="102" t="s">
        <v>25</v>
      </c>
      <c r="E74" s="10" t="s">
        <v>18</v>
      </c>
      <c r="F74" s="10" t="s">
        <v>22</v>
      </c>
      <c r="G74" s="11" t="s">
        <v>21</v>
      </c>
      <c r="H74" s="101" t="s">
        <v>30</v>
      </c>
      <c r="I74" s="93" t="s">
        <v>37</v>
      </c>
      <c r="J74" s="93" t="s">
        <v>33</v>
      </c>
      <c r="K74" s="101" t="s">
        <v>28</v>
      </c>
      <c r="L74" s="10" t="s">
        <v>16</v>
      </c>
      <c r="M74" s="17" t="s">
        <v>20</v>
      </c>
      <c r="N74" s="127"/>
      <c r="O74" s="127"/>
      <c r="P74" s="127"/>
      <c r="Q74" s="127"/>
      <c r="R74" s="127"/>
      <c r="S74" s="127"/>
      <c r="T74" s="127"/>
      <c r="U74" s="127"/>
      <c r="V74" s="127"/>
    </row>
    <row r="75" spans="1:22">
      <c r="A75" s="130">
        <v>13</v>
      </c>
      <c r="B75" s="149" t="s">
        <v>5</v>
      </c>
      <c r="C75" s="166">
        <v>7</v>
      </c>
      <c r="D75" s="102" t="s">
        <v>26</v>
      </c>
      <c r="E75" s="10" t="s">
        <v>19</v>
      </c>
      <c r="F75" s="10" t="s">
        <v>23</v>
      </c>
      <c r="G75" s="10" t="s">
        <v>16</v>
      </c>
      <c r="H75" s="101" t="s">
        <v>31</v>
      </c>
      <c r="I75" s="93" t="s">
        <v>38</v>
      </c>
      <c r="J75" s="93" t="s">
        <v>34</v>
      </c>
      <c r="K75" s="11" t="s">
        <v>21</v>
      </c>
      <c r="L75" s="10" t="s">
        <v>17</v>
      </c>
      <c r="M75" s="17" t="s">
        <v>22</v>
      </c>
      <c r="N75" s="127"/>
      <c r="O75" s="127"/>
      <c r="P75" s="127"/>
      <c r="Q75" s="127"/>
      <c r="R75" s="127"/>
      <c r="S75" s="127"/>
      <c r="T75" s="127"/>
      <c r="U75" s="127"/>
      <c r="V75" s="127"/>
    </row>
    <row r="76" spans="1:22">
      <c r="A76" s="130">
        <v>14</v>
      </c>
      <c r="B76" s="149" t="s">
        <v>5</v>
      </c>
      <c r="C76" s="166">
        <v>1</v>
      </c>
      <c r="D76" s="102" t="s">
        <v>27</v>
      </c>
      <c r="E76" s="11" t="s">
        <v>21</v>
      </c>
      <c r="F76" s="101" t="s">
        <v>25</v>
      </c>
      <c r="G76" s="10" t="s">
        <v>17</v>
      </c>
      <c r="H76" s="93" t="s">
        <v>32</v>
      </c>
      <c r="I76" s="93" t="s">
        <v>39</v>
      </c>
      <c r="J76" s="93" t="s">
        <v>35</v>
      </c>
      <c r="K76" s="10" t="s">
        <v>16</v>
      </c>
      <c r="L76" s="10" t="s">
        <v>18</v>
      </c>
      <c r="M76" s="17" t="s">
        <v>23</v>
      </c>
      <c r="N76" s="127"/>
      <c r="O76" s="127"/>
      <c r="P76" s="127"/>
      <c r="Q76" s="127"/>
      <c r="R76" s="127"/>
      <c r="S76" s="127"/>
      <c r="T76" s="127"/>
      <c r="U76" s="127"/>
      <c r="V76" s="127"/>
    </row>
    <row r="77" spans="1:22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  <c r="N77" s="127"/>
      <c r="O77" s="127"/>
      <c r="P77" s="127"/>
      <c r="Q77" s="127"/>
      <c r="R77" s="127"/>
      <c r="S77" s="127"/>
      <c r="T77" s="127"/>
      <c r="U77" s="127"/>
      <c r="V77" s="127"/>
    </row>
    <row r="78" spans="1:22">
      <c r="A78" s="130">
        <v>16</v>
      </c>
      <c r="B78" s="149" t="s">
        <v>5</v>
      </c>
      <c r="C78" s="166">
        <v>2</v>
      </c>
      <c r="D78" s="102" t="s">
        <v>28</v>
      </c>
      <c r="E78" s="10" t="s">
        <v>16</v>
      </c>
      <c r="F78" s="11" t="s">
        <v>21</v>
      </c>
      <c r="G78" s="10" t="s">
        <v>18</v>
      </c>
      <c r="H78" s="93" t="s">
        <v>33</v>
      </c>
      <c r="I78" s="93" t="s">
        <v>40</v>
      </c>
      <c r="J78" s="93" t="s">
        <v>36</v>
      </c>
      <c r="K78" s="10" t="s">
        <v>17</v>
      </c>
      <c r="L78" s="10" t="s">
        <v>19</v>
      </c>
      <c r="M78" s="104" t="s">
        <v>25</v>
      </c>
      <c r="N78" s="127">
        <v>26</v>
      </c>
      <c r="O78" s="127"/>
      <c r="P78" s="127"/>
      <c r="Q78" s="127"/>
      <c r="R78" s="127"/>
      <c r="S78" s="127"/>
      <c r="T78" s="127"/>
      <c r="U78" s="127"/>
      <c r="V78" s="127"/>
    </row>
    <row r="79" spans="1:22">
      <c r="A79" s="130">
        <v>17</v>
      </c>
      <c r="B79" s="149" t="s">
        <v>5</v>
      </c>
      <c r="C79" s="166">
        <v>7</v>
      </c>
      <c r="D79" s="102" t="s">
        <v>29</v>
      </c>
      <c r="E79" s="10" t="s">
        <v>17</v>
      </c>
      <c r="F79" s="10" t="s">
        <v>16</v>
      </c>
      <c r="G79" s="10" t="s">
        <v>19</v>
      </c>
      <c r="H79" s="93" t="s">
        <v>34</v>
      </c>
      <c r="I79" s="93" t="s">
        <v>41</v>
      </c>
      <c r="J79" s="93" t="s">
        <v>37</v>
      </c>
      <c r="K79" s="11" t="s">
        <v>21</v>
      </c>
      <c r="L79" s="10" t="s">
        <v>20</v>
      </c>
      <c r="M79" s="104" t="s">
        <v>26</v>
      </c>
      <c r="N79" s="127"/>
      <c r="O79" s="127"/>
      <c r="P79" s="127"/>
      <c r="Q79" s="127"/>
      <c r="R79" s="127"/>
      <c r="S79" s="127"/>
      <c r="T79" s="127"/>
      <c r="U79" s="127"/>
      <c r="V79" s="127"/>
    </row>
    <row r="80" spans="1:22">
      <c r="A80" s="130">
        <v>18</v>
      </c>
      <c r="B80" s="149" t="s">
        <v>5</v>
      </c>
      <c r="C80" s="166">
        <v>2</v>
      </c>
      <c r="D80" s="102" t="s">
        <v>30</v>
      </c>
      <c r="E80" s="10" t="s">
        <v>18</v>
      </c>
      <c r="F80" s="11" t="s">
        <v>21</v>
      </c>
      <c r="G80" s="10" t="s">
        <v>20</v>
      </c>
      <c r="H80" s="93" t="s">
        <v>35</v>
      </c>
      <c r="I80" s="20" t="s">
        <v>43</v>
      </c>
      <c r="J80" s="93" t="s">
        <v>38</v>
      </c>
      <c r="K80" s="10" t="s">
        <v>16</v>
      </c>
      <c r="L80" s="10" t="s">
        <v>22</v>
      </c>
      <c r="M80" s="104" t="s">
        <v>27</v>
      </c>
      <c r="N80" s="127"/>
      <c r="O80" s="127"/>
      <c r="P80" s="127"/>
      <c r="Q80" s="127"/>
      <c r="R80" s="127"/>
      <c r="S80" s="127"/>
      <c r="T80" s="127"/>
      <c r="U80" s="127"/>
      <c r="V80" s="127"/>
    </row>
    <row r="81" spans="1:22">
      <c r="A81" s="130">
        <v>19</v>
      </c>
      <c r="B81" s="149" t="s">
        <v>5</v>
      </c>
      <c r="C81" s="166">
        <v>7</v>
      </c>
      <c r="D81" s="102" t="s">
        <v>31</v>
      </c>
      <c r="E81" s="10" t="s">
        <v>19</v>
      </c>
      <c r="F81" s="10" t="s">
        <v>16</v>
      </c>
      <c r="G81" s="10" t="s">
        <v>22</v>
      </c>
      <c r="H81" s="93" t="s">
        <v>36</v>
      </c>
      <c r="I81" s="20" t="s">
        <v>44</v>
      </c>
      <c r="J81" s="93" t="s">
        <v>39</v>
      </c>
      <c r="K81" s="11" t="s">
        <v>21</v>
      </c>
      <c r="L81" s="10" t="s">
        <v>23</v>
      </c>
      <c r="M81" s="104" t="s">
        <v>28</v>
      </c>
      <c r="N81" s="127"/>
      <c r="O81" s="127"/>
      <c r="P81" s="127"/>
      <c r="Q81" s="127"/>
      <c r="R81" s="127"/>
      <c r="S81" s="127"/>
      <c r="T81" s="127"/>
      <c r="U81" s="127"/>
      <c r="V81" s="127"/>
    </row>
    <row r="82" spans="1:22">
      <c r="A82" s="130">
        <v>20</v>
      </c>
      <c r="B82" s="149" t="s">
        <v>5</v>
      </c>
      <c r="C82" s="166">
        <v>1</v>
      </c>
      <c r="D82" s="95" t="s">
        <v>32</v>
      </c>
      <c r="E82" s="11" t="s">
        <v>21</v>
      </c>
      <c r="F82" s="10" t="s">
        <v>17</v>
      </c>
      <c r="G82" s="10" t="s">
        <v>23</v>
      </c>
      <c r="H82" s="93" t="s">
        <v>37</v>
      </c>
      <c r="I82" s="20" t="s">
        <v>45</v>
      </c>
      <c r="J82" s="93" t="s">
        <v>40</v>
      </c>
      <c r="K82" s="10" t="s">
        <v>16</v>
      </c>
      <c r="L82" s="101" t="s">
        <v>25</v>
      </c>
      <c r="M82" s="104" t="s">
        <v>29</v>
      </c>
      <c r="N82" s="127"/>
      <c r="O82" s="127"/>
      <c r="P82" s="127"/>
      <c r="Q82" s="127"/>
      <c r="R82" s="127"/>
      <c r="S82" s="127"/>
      <c r="T82" s="127"/>
      <c r="U82" s="127"/>
      <c r="V82" s="127"/>
    </row>
    <row r="83" spans="1:22">
      <c r="A83" s="130">
        <v>21</v>
      </c>
      <c r="B83" s="149" t="s">
        <v>5</v>
      </c>
      <c r="C83" s="166">
        <v>3</v>
      </c>
      <c r="D83" s="95" t="s">
        <v>33</v>
      </c>
      <c r="E83" s="10" t="s">
        <v>16</v>
      </c>
      <c r="F83" s="10" t="s">
        <v>18</v>
      </c>
      <c r="G83" s="11" t="s">
        <v>21</v>
      </c>
      <c r="H83" s="93" t="s">
        <v>38</v>
      </c>
      <c r="I83" s="20" t="s">
        <v>46</v>
      </c>
      <c r="J83" s="93" t="s">
        <v>41</v>
      </c>
      <c r="K83" s="10" t="s">
        <v>17</v>
      </c>
      <c r="L83" s="101" t="s">
        <v>26</v>
      </c>
      <c r="M83" s="104" t="s">
        <v>30</v>
      </c>
      <c r="N83" s="127"/>
      <c r="O83" s="127"/>
      <c r="P83" s="127"/>
      <c r="Q83" s="127"/>
      <c r="R83" s="127"/>
      <c r="S83" s="127"/>
      <c r="T83" s="127"/>
      <c r="U83" s="127"/>
      <c r="V83" s="127"/>
    </row>
    <row r="84" spans="1:22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N84" s="127"/>
      <c r="O84" s="127"/>
      <c r="P84" s="127"/>
      <c r="Q84" s="127"/>
      <c r="R84" s="127"/>
      <c r="S84" s="127"/>
      <c r="T84" s="127"/>
      <c r="U84" s="127"/>
      <c r="V84" s="127"/>
    </row>
    <row r="85" spans="1:22">
      <c r="A85" s="130">
        <v>23</v>
      </c>
      <c r="B85" s="149" t="s">
        <v>5</v>
      </c>
      <c r="C85" s="166">
        <v>7</v>
      </c>
      <c r="D85" s="95" t="s">
        <v>34</v>
      </c>
      <c r="E85" s="10" t="s">
        <v>17</v>
      </c>
      <c r="F85" s="10" t="s">
        <v>19</v>
      </c>
      <c r="G85" s="10" t="s">
        <v>16</v>
      </c>
      <c r="H85" s="93" t="s">
        <v>39</v>
      </c>
      <c r="I85" s="20" t="s">
        <v>53</v>
      </c>
      <c r="J85" s="20" t="s">
        <v>43</v>
      </c>
      <c r="K85" s="11" t="s">
        <v>21</v>
      </c>
      <c r="L85" s="101" t="s">
        <v>27</v>
      </c>
      <c r="M85" s="104" t="s">
        <v>31</v>
      </c>
      <c r="N85" s="127"/>
      <c r="O85" s="127"/>
      <c r="P85" s="127"/>
      <c r="Q85" s="127"/>
      <c r="R85" s="127"/>
      <c r="S85" s="127"/>
      <c r="T85" s="127"/>
      <c r="U85" s="127"/>
      <c r="V85" s="127"/>
    </row>
    <row r="86" spans="1:22">
      <c r="A86" s="130">
        <v>24</v>
      </c>
      <c r="B86" s="149" t="s">
        <v>5</v>
      </c>
      <c r="C86" s="166">
        <v>8</v>
      </c>
      <c r="D86" s="95" t="s">
        <v>35</v>
      </c>
      <c r="E86" s="10" t="s">
        <v>18</v>
      </c>
      <c r="F86" s="10" t="s">
        <v>20</v>
      </c>
      <c r="G86" s="10" t="s">
        <v>17</v>
      </c>
      <c r="H86" s="93" t="s">
        <v>40</v>
      </c>
      <c r="I86" s="20" t="s">
        <v>54</v>
      </c>
      <c r="J86" s="20" t="s">
        <v>44</v>
      </c>
      <c r="K86" s="10" t="s">
        <v>16</v>
      </c>
      <c r="L86" s="11" t="s">
        <v>21</v>
      </c>
      <c r="M86" s="99" t="s">
        <v>32</v>
      </c>
      <c r="N86" s="127"/>
      <c r="O86" s="127"/>
      <c r="P86" s="127"/>
      <c r="Q86" s="127"/>
      <c r="R86" s="127"/>
      <c r="S86" s="127"/>
      <c r="T86" s="127"/>
      <c r="U86" s="127"/>
      <c r="V86" s="127"/>
    </row>
    <row r="87" spans="1:22">
      <c r="A87" s="130">
        <v>25</v>
      </c>
      <c r="B87" s="149" t="s">
        <v>5</v>
      </c>
      <c r="C87" s="166">
        <v>0</v>
      </c>
      <c r="D87" s="18" t="s">
        <v>21</v>
      </c>
      <c r="E87" s="10" t="s">
        <v>19</v>
      </c>
      <c r="F87" s="10" t="s">
        <v>22</v>
      </c>
      <c r="G87" s="10" t="s">
        <v>18</v>
      </c>
      <c r="H87" s="93" t="s">
        <v>41</v>
      </c>
      <c r="I87" s="20" t="s">
        <v>55</v>
      </c>
      <c r="J87" s="20" t="s">
        <v>45</v>
      </c>
      <c r="K87" s="10" t="s">
        <v>17</v>
      </c>
      <c r="L87" s="101" t="s">
        <v>28</v>
      </c>
      <c r="M87" s="99" t="s">
        <v>33</v>
      </c>
      <c r="N87" s="127"/>
      <c r="O87" s="127"/>
      <c r="P87" s="127"/>
      <c r="Q87" s="127"/>
      <c r="R87" s="127"/>
      <c r="S87" s="127"/>
      <c r="T87" s="127"/>
      <c r="U87" s="127"/>
      <c r="V87" s="127"/>
    </row>
    <row r="88" spans="1:22">
      <c r="A88" s="130">
        <v>26</v>
      </c>
      <c r="B88" s="149" t="s">
        <v>5</v>
      </c>
      <c r="C88" s="166">
        <v>1</v>
      </c>
      <c r="D88" s="19" t="s">
        <v>16</v>
      </c>
      <c r="E88" s="11" t="s">
        <v>21</v>
      </c>
      <c r="F88" s="10" t="s">
        <v>23</v>
      </c>
      <c r="G88" s="10" t="s">
        <v>19</v>
      </c>
      <c r="H88" s="20" t="s">
        <v>43</v>
      </c>
      <c r="I88" s="20" t="s">
        <v>57</v>
      </c>
      <c r="J88" s="20" t="s">
        <v>46</v>
      </c>
      <c r="K88" s="10" t="s">
        <v>18</v>
      </c>
      <c r="L88" s="101" t="s">
        <v>29</v>
      </c>
      <c r="M88" s="99" t="s">
        <v>34</v>
      </c>
      <c r="N88" s="127"/>
      <c r="O88" s="127"/>
      <c r="P88" s="127"/>
      <c r="Q88" s="127"/>
      <c r="R88" s="127"/>
      <c r="S88" s="127"/>
      <c r="T88" s="127"/>
      <c r="U88" s="127"/>
      <c r="V88" s="127"/>
    </row>
    <row r="89" spans="1:22">
      <c r="A89" s="130">
        <v>27</v>
      </c>
      <c r="B89" s="149" t="s">
        <v>5</v>
      </c>
      <c r="C89" s="166">
        <v>6</v>
      </c>
      <c r="D89" s="19" t="s">
        <v>17</v>
      </c>
      <c r="E89" s="10" t="s">
        <v>16</v>
      </c>
      <c r="F89" s="101" t="s">
        <v>25</v>
      </c>
      <c r="G89" s="10" t="s">
        <v>20</v>
      </c>
      <c r="H89" s="20" t="s">
        <v>44</v>
      </c>
      <c r="I89" s="20" t="s">
        <v>58</v>
      </c>
      <c r="J89" s="11" t="s">
        <v>21</v>
      </c>
      <c r="K89" s="10" t="s">
        <v>19</v>
      </c>
      <c r="L89" s="101" t="s">
        <v>30</v>
      </c>
      <c r="M89" s="99" t="s">
        <v>35</v>
      </c>
      <c r="N89" s="127"/>
      <c r="O89" s="127"/>
      <c r="P89" s="127"/>
      <c r="Q89" s="127"/>
      <c r="R89" s="127"/>
      <c r="S89" s="127"/>
      <c r="T89" s="127"/>
      <c r="U89" s="127"/>
      <c r="V89" s="127"/>
    </row>
    <row r="90" spans="1:22">
      <c r="A90" s="130">
        <v>28</v>
      </c>
      <c r="B90" s="149" t="s">
        <v>5</v>
      </c>
      <c r="C90" s="166">
        <v>9</v>
      </c>
      <c r="D90" s="19" t="s">
        <v>18</v>
      </c>
      <c r="E90" s="10" t="s">
        <v>17</v>
      </c>
      <c r="F90" s="101" t="s">
        <v>26</v>
      </c>
      <c r="G90" s="10" t="s">
        <v>22</v>
      </c>
      <c r="H90" s="20" t="s">
        <v>45</v>
      </c>
      <c r="I90" s="20" t="s">
        <v>59</v>
      </c>
      <c r="J90" s="10" t="s">
        <v>16</v>
      </c>
      <c r="K90" s="10" t="s">
        <v>20</v>
      </c>
      <c r="L90" s="101" t="s">
        <v>31</v>
      </c>
      <c r="M90" s="16" t="s">
        <v>21</v>
      </c>
      <c r="N90" s="127"/>
      <c r="O90" s="127"/>
      <c r="P90" s="127"/>
      <c r="Q90" s="127"/>
      <c r="R90" s="127"/>
      <c r="S90" s="127"/>
      <c r="T90" s="127"/>
      <c r="U90" s="127"/>
      <c r="V90" s="127"/>
    </row>
    <row r="91" spans="1:22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N91" s="127"/>
      <c r="O91" s="127"/>
      <c r="P91" s="127"/>
      <c r="Q91" s="127"/>
      <c r="R91" s="127"/>
      <c r="S91" s="127"/>
      <c r="T91" s="127"/>
      <c r="U91" s="127"/>
      <c r="V91" s="127"/>
    </row>
    <row r="92" spans="1:22">
      <c r="A92" s="130">
        <v>30</v>
      </c>
      <c r="B92" s="149" t="s">
        <v>5</v>
      </c>
      <c r="C92" s="166">
        <v>0</v>
      </c>
      <c r="D92" s="18" t="s">
        <v>21</v>
      </c>
      <c r="E92" s="10" t="s">
        <v>18</v>
      </c>
      <c r="F92" s="101" t="s">
        <v>27</v>
      </c>
      <c r="G92" s="10" t="s">
        <v>23</v>
      </c>
      <c r="H92" s="20" t="s">
        <v>46</v>
      </c>
      <c r="I92" s="20" t="s">
        <v>60</v>
      </c>
      <c r="J92" s="10" t="s">
        <v>17</v>
      </c>
      <c r="K92" s="10" t="s">
        <v>22</v>
      </c>
      <c r="L92" s="93" t="s">
        <v>32</v>
      </c>
      <c r="M92" s="17" t="s">
        <v>16</v>
      </c>
      <c r="N92" s="127"/>
      <c r="O92" s="127"/>
      <c r="P92" s="127"/>
      <c r="Q92" s="127"/>
      <c r="R92" s="127"/>
      <c r="S92" s="127"/>
      <c r="T92" s="127"/>
      <c r="U92" s="127"/>
      <c r="V92" s="127"/>
    </row>
    <row r="93" spans="1:22" ht="13.5" thickBot="1">
      <c r="A93" s="138">
        <v>31</v>
      </c>
      <c r="B93" s="156" t="s">
        <v>5</v>
      </c>
      <c r="C93" s="167">
        <v>0</v>
      </c>
      <c r="D93" s="29" t="s">
        <v>21</v>
      </c>
      <c r="E93" s="21" t="s">
        <v>19</v>
      </c>
      <c r="F93" s="106" t="s">
        <v>28</v>
      </c>
      <c r="G93" s="106" t="s">
        <v>25</v>
      </c>
      <c r="H93" s="23" t="s">
        <v>53</v>
      </c>
      <c r="I93" s="23" t="s">
        <v>61</v>
      </c>
      <c r="J93" s="21" t="s">
        <v>18</v>
      </c>
      <c r="K93" s="21" t="s">
        <v>23</v>
      </c>
      <c r="L93" s="94" t="s">
        <v>33</v>
      </c>
      <c r="M93" s="24" t="s">
        <v>17</v>
      </c>
      <c r="N93" s="127"/>
      <c r="O93" s="127"/>
      <c r="P93" s="127"/>
      <c r="Q93" s="127"/>
      <c r="R93" s="127"/>
      <c r="S93" s="127"/>
      <c r="T93" s="127"/>
      <c r="U93" s="127"/>
      <c r="V93" s="127"/>
    </row>
    <row r="94" spans="1:22">
      <c r="A94" s="128">
        <v>1</v>
      </c>
      <c r="B94" s="159" t="s">
        <v>9</v>
      </c>
      <c r="C94" s="164">
        <v>7</v>
      </c>
      <c r="D94" s="35" t="s">
        <v>16</v>
      </c>
      <c r="E94" s="34" t="s">
        <v>20</v>
      </c>
      <c r="F94" s="103" t="s">
        <v>29</v>
      </c>
      <c r="G94" s="103" t="s">
        <v>26</v>
      </c>
      <c r="H94" s="33" t="s">
        <v>54</v>
      </c>
      <c r="I94" s="33" t="s">
        <v>62</v>
      </c>
      <c r="J94" s="34" t="s">
        <v>19</v>
      </c>
      <c r="K94" s="6" t="s">
        <v>21</v>
      </c>
      <c r="L94" s="97" t="s">
        <v>34</v>
      </c>
      <c r="M94" s="37" t="s">
        <v>18</v>
      </c>
      <c r="N94" s="127"/>
      <c r="O94" s="127"/>
      <c r="P94" s="127"/>
      <c r="Q94" s="127"/>
      <c r="R94" s="127"/>
      <c r="S94" s="127"/>
      <c r="T94" s="127"/>
      <c r="U94" s="127"/>
      <c r="V94" s="127"/>
    </row>
    <row r="95" spans="1:22">
      <c r="A95" s="130">
        <v>2</v>
      </c>
      <c r="B95" s="30" t="s">
        <v>9</v>
      </c>
      <c r="C95" s="166">
        <v>3</v>
      </c>
      <c r="D95" s="19" t="s">
        <v>17</v>
      </c>
      <c r="E95" s="10" t="s">
        <v>22</v>
      </c>
      <c r="F95" s="101" t="s">
        <v>30</v>
      </c>
      <c r="G95" s="11" t="s">
        <v>21</v>
      </c>
      <c r="H95" s="20" t="s">
        <v>55</v>
      </c>
      <c r="I95" s="20" t="s">
        <v>63</v>
      </c>
      <c r="J95" s="10" t="s">
        <v>20</v>
      </c>
      <c r="K95" s="10" t="s">
        <v>16</v>
      </c>
      <c r="L95" s="93" t="s">
        <v>35</v>
      </c>
      <c r="M95" s="17" t="s">
        <v>19</v>
      </c>
      <c r="N95" s="127"/>
      <c r="O95" s="127"/>
      <c r="P95" s="127"/>
      <c r="Q95" s="127"/>
      <c r="R95" s="127"/>
      <c r="S95" s="127"/>
      <c r="T95" s="127"/>
      <c r="U95" s="127"/>
      <c r="V95" s="127"/>
    </row>
    <row r="96" spans="1:22">
      <c r="A96" s="130">
        <v>3</v>
      </c>
      <c r="B96" s="30" t="s">
        <v>9</v>
      </c>
      <c r="C96" s="166">
        <v>0</v>
      </c>
      <c r="D96" s="18" t="s">
        <v>21</v>
      </c>
      <c r="E96" s="10" t="s">
        <v>23</v>
      </c>
      <c r="F96" s="101" t="s">
        <v>31</v>
      </c>
      <c r="G96" s="10" t="s">
        <v>16</v>
      </c>
      <c r="H96" s="20" t="s">
        <v>57</v>
      </c>
      <c r="I96" s="20" t="s">
        <v>65</v>
      </c>
      <c r="J96" s="10" t="s">
        <v>22</v>
      </c>
      <c r="K96" s="10" t="s">
        <v>17</v>
      </c>
      <c r="L96" s="93" t="s">
        <v>36</v>
      </c>
      <c r="M96" s="17" t="s">
        <v>20</v>
      </c>
      <c r="N96" s="127"/>
      <c r="O96" s="127"/>
      <c r="P96" s="127"/>
      <c r="Q96" s="127"/>
      <c r="R96" s="127"/>
      <c r="S96" s="127"/>
      <c r="T96" s="127"/>
      <c r="U96" s="127"/>
      <c r="V96" s="127"/>
    </row>
    <row r="97" spans="1:22">
      <c r="A97" s="130">
        <v>4</v>
      </c>
      <c r="B97" s="30" t="s">
        <v>9</v>
      </c>
      <c r="C97" s="166">
        <v>4</v>
      </c>
      <c r="D97" s="19" t="s">
        <v>16</v>
      </c>
      <c r="E97" s="101" t="s">
        <v>25</v>
      </c>
      <c r="F97" s="93" t="s">
        <v>32</v>
      </c>
      <c r="G97" s="10" t="s">
        <v>17</v>
      </c>
      <c r="H97" s="11" t="s">
        <v>21</v>
      </c>
      <c r="I97" s="20" t="s">
        <v>66</v>
      </c>
      <c r="J97" s="10" t="s">
        <v>23</v>
      </c>
      <c r="K97" s="10" t="s">
        <v>18</v>
      </c>
      <c r="L97" s="93" t="s">
        <v>37</v>
      </c>
      <c r="M97" s="17" t="s">
        <v>22</v>
      </c>
      <c r="N97" s="127"/>
      <c r="O97" s="127"/>
      <c r="P97" s="127"/>
      <c r="Q97" s="127"/>
      <c r="R97" s="127"/>
      <c r="S97" s="127"/>
      <c r="T97" s="127"/>
      <c r="U97" s="127"/>
      <c r="V97" s="127"/>
    </row>
    <row r="98" spans="1:22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127"/>
      <c r="O98" s="127"/>
      <c r="P98" s="127"/>
      <c r="Q98" s="127"/>
      <c r="R98" s="127"/>
      <c r="S98" s="127"/>
      <c r="T98" s="127"/>
      <c r="U98" s="127"/>
      <c r="V98" s="127"/>
    </row>
    <row r="99" spans="1:22">
      <c r="A99" s="130">
        <v>6</v>
      </c>
      <c r="B99" s="30" t="s">
        <v>9</v>
      </c>
      <c r="C99" s="166">
        <v>0</v>
      </c>
      <c r="D99" s="18" t="s">
        <v>21</v>
      </c>
      <c r="E99" s="101" t="s">
        <v>26</v>
      </c>
      <c r="F99" s="93" t="s">
        <v>33</v>
      </c>
      <c r="G99" s="10" t="s">
        <v>18</v>
      </c>
      <c r="H99" s="10" t="s">
        <v>16</v>
      </c>
      <c r="I99" s="20" t="s">
        <v>67</v>
      </c>
      <c r="J99" s="101" t="s">
        <v>25</v>
      </c>
      <c r="K99" s="10" t="s">
        <v>19</v>
      </c>
      <c r="L99" s="93" t="s">
        <v>38</v>
      </c>
      <c r="M99" s="17" t="s">
        <v>23</v>
      </c>
      <c r="N99" s="127">
        <v>9</v>
      </c>
      <c r="O99" s="127"/>
      <c r="P99" s="127"/>
      <c r="Q99" s="127"/>
      <c r="R99" s="127"/>
      <c r="S99" s="127"/>
      <c r="T99" s="127"/>
      <c r="U99" s="127"/>
      <c r="V99" s="127"/>
    </row>
    <row r="100" spans="1:22">
      <c r="A100" s="130">
        <v>7</v>
      </c>
      <c r="B100" s="30" t="s">
        <v>9</v>
      </c>
      <c r="C100" s="166">
        <v>9</v>
      </c>
      <c r="D100" s="19" t="s">
        <v>16</v>
      </c>
      <c r="E100" s="101" t="s">
        <v>27</v>
      </c>
      <c r="F100" s="93" t="s">
        <v>34</v>
      </c>
      <c r="G100" s="10" t="s">
        <v>19</v>
      </c>
      <c r="H100" s="10" t="s">
        <v>17</v>
      </c>
      <c r="I100" s="20" t="s">
        <v>68</v>
      </c>
      <c r="J100" s="101" t="s">
        <v>26</v>
      </c>
      <c r="K100" s="10" t="s">
        <v>20</v>
      </c>
      <c r="L100" s="93" t="s">
        <v>39</v>
      </c>
      <c r="M100" s="16" t="s">
        <v>21</v>
      </c>
      <c r="N100" s="127"/>
      <c r="O100" s="127"/>
      <c r="P100" s="127"/>
      <c r="Q100" s="127"/>
      <c r="R100" s="127"/>
      <c r="S100" s="127"/>
      <c r="T100" s="127"/>
      <c r="U100" s="127"/>
      <c r="V100" s="127"/>
    </row>
    <row r="101" spans="1:22">
      <c r="A101" s="130">
        <v>8</v>
      </c>
      <c r="B101" s="30" t="s">
        <v>9</v>
      </c>
      <c r="C101" s="153">
        <v>0</v>
      </c>
      <c r="D101" s="18" t="s">
        <v>21</v>
      </c>
      <c r="E101" s="101" t="s">
        <v>28</v>
      </c>
      <c r="F101" s="93" t="s">
        <v>35</v>
      </c>
      <c r="G101" s="10" t="s">
        <v>20</v>
      </c>
      <c r="H101" s="10" t="s">
        <v>18</v>
      </c>
      <c r="I101" s="20" t="s">
        <v>69</v>
      </c>
      <c r="J101" s="101" t="s">
        <v>27</v>
      </c>
      <c r="K101" s="10" t="s">
        <v>22</v>
      </c>
      <c r="L101" s="93" t="s">
        <v>40</v>
      </c>
      <c r="M101" s="17" t="s">
        <v>16</v>
      </c>
      <c r="N101" s="127"/>
      <c r="O101" s="127"/>
      <c r="P101" s="127"/>
      <c r="Q101" s="127"/>
      <c r="R101" s="127"/>
      <c r="S101" s="127"/>
      <c r="T101" s="127"/>
      <c r="U101" s="127"/>
      <c r="V101" s="127"/>
    </row>
    <row r="102" spans="1:22">
      <c r="A102" s="130">
        <v>9</v>
      </c>
      <c r="B102" s="30" t="s">
        <v>9</v>
      </c>
      <c r="C102" s="153">
        <v>4</v>
      </c>
      <c r="D102" s="19" t="s">
        <v>16</v>
      </c>
      <c r="E102" s="101" t="s">
        <v>29</v>
      </c>
      <c r="F102" s="93" t="s">
        <v>36</v>
      </c>
      <c r="G102" s="10" t="s">
        <v>22</v>
      </c>
      <c r="H102" s="11" t="s">
        <v>21</v>
      </c>
      <c r="I102" s="20" t="s">
        <v>70</v>
      </c>
      <c r="J102" s="101" t="s">
        <v>28</v>
      </c>
      <c r="K102" s="10" t="s">
        <v>23</v>
      </c>
      <c r="L102" s="93" t="s">
        <v>41</v>
      </c>
      <c r="M102" s="17" t="s">
        <v>17</v>
      </c>
      <c r="N102" s="127"/>
      <c r="O102" s="127"/>
      <c r="P102" s="127"/>
      <c r="Q102" s="127"/>
      <c r="R102" s="127"/>
      <c r="S102" s="127"/>
      <c r="T102" s="127"/>
      <c r="U102" s="127"/>
      <c r="V102" s="127"/>
    </row>
    <row r="103" spans="1:22">
      <c r="A103" s="130">
        <v>10</v>
      </c>
      <c r="B103" s="30" t="s">
        <v>9</v>
      </c>
      <c r="C103" s="153">
        <v>2</v>
      </c>
      <c r="D103" s="19" t="s">
        <v>17</v>
      </c>
      <c r="E103" s="101" t="s">
        <v>30</v>
      </c>
      <c r="F103" s="11" t="s">
        <v>17</v>
      </c>
      <c r="G103" s="10" t="s">
        <v>23</v>
      </c>
      <c r="H103" s="10" t="s">
        <v>17</v>
      </c>
      <c r="I103" s="20" t="s">
        <v>71</v>
      </c>
      <c r="J103" s="101" t="s">
        <v>29</v>
      </c>
      <c r="K103" s="101" t="s">
        <v>25</v>
      </c>
      <c r="L103" s="93" t="s">
        <v>43</v>
      </c>
      <c r="M103" s="17" t="s">
        <v>18</v>
      </c>
      <c r="N103" s="127"/>
      <c r="O103" s="127"/>
      <c r="P103" s="127"/>
      <c r="Q103" s="127"/>
      <c r="R103" s="127"/>
      <c r="S103" s="127"/>
      <c r="T103" s="127"/>
      <c r="U103" s="127"/>
      <c r="V103" s="127"/>
    </row>
    <row r="104" spans="1:22">
      <c r="A104" s="69">
        <v>12</v>
      </c>
      <c r="B104" s="69" t="s">
        <v>9</v>
      </c>
    </row>
    <row r="105" spans="1:22">
      <c r="B105" s="234"/>
    </row>
    <row r="106" spans="1:22">
      <c r="A106" s="69">
        <v>12</v>
      </c>
      <c r="B106" s="69" t="s">
        <v>9</v>
      </c>
      <c r="I106" s="253" t="s">
        <v>21</v>
      </c>
    </row>
  </sheetData>
  <mergeCells count="1">
    <mergeCell ref="O34:R3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69" activePane="bottomLeft" state="frozen"/>
      <selection activeCell="A2" sqref="A2"/>
      <selection pane="bottomLeft" activeCell="O104" sqref="O104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0.28515625" style="127" bestFit="1" customWidth="1"/>
    <col min="4" max="4" width="7.5703125" style="127" bestFit="1" customWidth="1"/>
    <col min="5" max="5" width="15.140625" style="127" bestFit="1" customWidth="1"/>
    <col min="6" max="6" width="17.140625" style="127" bestFit="1" customWidth="1"/>
    <col min="7" max="7" width="15.14062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9.140625" style="127" bestFit="1" customWidth="1"/>
    <col min="16" max="16" width="21.1406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4" ht="13.5" thickBot="1">
      <c r="A1" s="250" t="s">
        <v>7</v>
      </c>
      <c r="B1" s="251"/>
      <c r="C1" s="251"/>
      <c r="D1" s="252" t="s">
        <v>8</v>
      </c>
      <c r="E1" s="248"/>
      <c r="F1" s="248"/>
      <c r="G1" s="248"/>
      <c r="H1" s="248"/>
      <c r="I1" s="248"/>
      <c r="J1" s="248"/>
      <c r="K1" s="248"/>
      <c r="L1" s="248"/>
      <c r="M1" s="249"/>
    </row>
    <row r="2" spans="1:14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4">
      <c r="A3" s="130">
        <v>1</v>
      </c>
      <c r="B3" s="149" t="s">
        <v>64</v>
      </c>
      <c r="C3" s="30">
        <v>3</v>
      </c>
      <c r="D3" s="4"/>
      <c r="E3" s="5"/>
      <c r="F3" s="5"/>
      <c r="G3" s="6" t="s">
        <v>21</v>
      </c>
      <c r="H3" s="5"/>
      <c r="I3" s="5"/>
      <c r="J3" s="5"/>
      <c r="K3" s="5"/>
      <c r="L3" s="5"/>
      <c r="M3" s="7"/>
    </row>
    <row r="4" spans="1:14">
      <c r="A4" s="130">
        <v>2</v>
      </c>
      <c r="B4" s="149" t="s">
        <v>64</v>
      </c>
      <c r="C4" s="30">
        <v>4</v>
      </c>
      <c r="D4" s="8"/>
      <c r="E4" s="9"/>
      <c r="F4" s="9"/>
      <c r="G4" s="10" t="s">
        <v>16</v>
      </c>
      <c r="H4" s="11" t="s">
        <v>21</v>
      </c>
      <c r="I4" s="9"/>
      <c r="J4" s="9"/>
      <c r="K4" s="9"/>
      <c r="L4" s="9"/>
      <c r="M4" s="12"/>
    </row>
    <row r="5" spans="1:14">
      <c r="A5" s="130">
        <v>3</v>
      </c>
      <c r="B5" s="149" t="s">
        <v>64</v>
      </c>
      <c r="C5" s="30">
        <v>7</v>
      </c>
      <c r="D5" s="8"/>
      <c r="E5" s="9"/>
      <c r="F5" s="9"/>
      <c r="G5" s="10" t="s">
        <v>17</v>
      </c>
      <c r="H5" s="10" t="s">
        <v>16</v>
      </c>
      <c r="I5" s="9"/>
      <c r="J5" s="9"/>
      <c r="K5" s="11" t="s">
        <v>21</v>
      </c>
      <c r="L5" s="9"/>
      <c r="M5" s="12"/>
    </row>
    <row r="6" spans="1:14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18</v>
      </c>
      <c r="H6" s="10" t="s">
        <v>17</v>
      </c>
      <c r="I6" s="9"/>
      <c r="J6" s="9"/>
      <c r="K6" s="11" t="s">
        <v>21</v>
      </c>
      <c r="L6" s="9"/>
      <c r="M6" s="12"/>
    </row>
    <row r="7" spans="1:14">
      <c r="A7" s="130">
        <v>5</v>
      </c>
      <c r="B7" s="149" t="s">
        <v>64</v>
      </c>
      <c r="C7" s="30">
        <v>6</v>
      </c>
      <c r="D7" s="8"/>
      <c r="E7" s="9"/>
      <c r="F7" s="9"/>
      <c r="G7" s="10" t="s">
        <v>19</v>
      </c>
      <c r="H7" s="10" t="s">
        <v>18</v>
      </c>
      <c r="I7" s="9"/>
      <c r="J7" s="11" t="s">
        <v>21</v>
      </c>
      <c r="K7" s="10" t="s">
        <v>16</v>
      </c>
      <c r="L7" s="9"/>
      <c r="M7" s="12"/>
    </row>
    <row r="8" spans="1:14">
      <c r="A8" s="131">
        <v>6</v>
      </c>
      <c r="B8" s="150" t="s">
        <v>64</v>
      </c>
      <c r="C8" s="151" t="s">
        <v>56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4">
      <c r="A9" s="130">
        <v>7</v>
      </c>
      <c r="B9" s="149" t="s">
        <v>64</v>
      </c>
      <c r="C9" s="30">
        <v>9</v>
      </c>
      <c r="D9" s="8"/>
      <c r="E9" s="9"/>
      <c r="F9" s="9"/>
      <c r="G9" s="10" t="s">
        <v>20</v>
      </c>
      <c r="H9" s="10" t="s">
        <v>19</v>
      </c>
      <c r="I9" s="9"/>
      <c r="J9" s="10" t="s">
        <v>16</v>
      </c>
      <c r="K9" s="10" t="s">
        <v>17</v>
      </c>
      <c r="L9" s="9"/>
      <c r="M9" s="16" t="s">
        <v>21</v>
      </c>
    </row>
    <row r="10" spans="1:14">
      <c r="A10" s="130">
        <v>8</v>
      </c>
      <c r="B10" s="149" t="s">
        <v>64</v>
      </c>
      <c r="C10" s="30">
        <v>8</v>
      </c>
      <c r="D10" s="8"/>
      <c r="E10" s="9"/>
      <c r="F10" s="9"/>
      <c r="G10" s="10" t="s">
        <v>22</v>
      </c>
      <c r="H10" s="10" t="s">
        <v>20</v>
      </c>
      <c r="I10" s="9"/>
      <c r="J10" s="10" t="s">
        <v>17</v>
      </c>
      <c r="K10" s="10" t="s">
        <v>18</v>
      </c>
      <c r="L10" s="11" t="s">
        <v>21</v>
      </c>
      <c r="M10" s="17" t="s">
        <v>16</v>
      </c>
    </row>
    <row r="11" spans="1:14">
      <c r="A11" s="130">
        <v>9</v>
      </c>
      <c r="B11" s="149" t="s">
        <v>64</v>
      </c>
      <c r="C11" s="30">
        <v>1</v>
      </c>
      <c r="D11" s="8"/>
      <c r="E11" s="11" t="s">
        <v>21</v>
      </c>
      <c r="F11" s="9"/>
      <c r="G11" s="10" t="s">
        <v>23</v>
      </c>
      <c r="H11" s="10" t="s">
        <v>22</v>
      </c>
      <c r="I11" s="9"/>
      <c r="J11" s="10" t="s">
        <v>18</v>
      </c>
      <c r="K11" s="10" t="s">
        <v>19</v>
      </c>
      <c r="L11" s="10" t="s">
        <v>16</v>
      </c>
      <c r="M11" s="17" t="s">
        <v>17</v>
      </c>
    </row>
    <row r="12" spans="1:14">
      <c r="A12" s="130">
        <v>10</v>
      </c>
      <c r="B12" s="149" t="s">
        <v>64</v>
      </c>
      <c r="C12" s="30">
        <v>7</v>
      </c>
      <c r="D12" s="8"/>
      <c r="E12" s="10" t="s">
        <v>16</v>
      </c>
      <c r="F12" s="9"/>
      <c r="G12" s="101" t="s">
        <v>25</v>
      </c>
      <c r="H12" s="10" t="s">
        <v>23</v>
      </c>
      <c r="I12" s="9"/>
      <c r="J12" s="10" t="s">
        <v>19</v>
      </c>
      <c r="K12" s="11" t="s">
        <v>21</v>
      </c>
      <c r="L12" s="10" t="s">
        <v>17</v>
      </c>
      <c r="M12" s="17" t="s">
        <v>18</v>
      </c>
    </row>
    <row r="13" spans="1:14">
      <c r="A13" s="130">
        <v>11</v>
      </c>
      <c r="B13" s="149" t="s">
        <v>64</v>
      </c>
      <c r="C13" s="30">
        <v>9</v>
      </c>
      <c r="D13" s="8"/>
      <c r="E13" s="10" t="s">
        <v>17</v>
      </c>
      <c r="F13" s="9"/>
      <c r="G13" s="101" t="s">
        <v>26</v>
      </c>
      <c r="H13" s="101" t="s">
        <v>25</v>
      </c>
      <c r="I13" s="9"/>
      <c r="J13" s="10" t="s">
        <v>20</v>
      </c>
      <c r="K13" s="10" t="s">
        <v>16</v>
      </c>
      <c r="L13" s="10" t="s">
        <v>18</v>
      </c>
      <c r="M13" s="16" t="s">
        <v>21</v>
      </c>
    </row>
    <row r="14" spans="1:14">
      <c r="A14" s="130">
        <v>12</v>
      </c>
      <c r="B14" s="149" t="s">
        <v>64</v>
      </c>
      <c r="C14" s="30">
        <v>5</v>
      </c>
      <c r="D14" s="8"/>
      <c r="E14" s="10" t="s">
        <v>18</v>
      </c>
      <c r="F14" s="9"/>
      <c r="G14" s="101" t="s">
        <v>27</v>
      </c>
      <c r="H14" s="101" t="s">
        <v>26</v>
      </c>
      <c r="I14" s="11" t="s">
        <v>21</v>
      </c>
      <c r="J14" s="10" t="s">
        <v>22</v>
      </c>
      <c r="K14" s="10" t="s">
        <v>17</v>
      </c>
      <c r="L14" s="10" t="s">
        <v>19</v>
      </c>
      <c r="M14" s="17" t="s">
        <v>16</v>
      </c>
    </row>
    <row r="15" spans="1:14">
      <c r="A15" s="131">
        <v>13</v>
      </c>
      <c r="B15" s="150" t="s">
        <v>64</v>
      </c>
      <c r="C15" s="151" t="s">
        <v>56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4">
      <c r="A16" s="130">
        <v>14</v>
      </c>
      <c r="B16" s="149" t="s">
        <v>64</v>
      </c>
      <c r="C16" s="30">
        <v>9</v>
      </c>
      <c r="D16" s="8"/>
      <c r="E16" s="10" t="s">
        <v>19</v>
      </c>
      <c r="F16" s="9"/>
      <c r="G16" s="101" t="s">
        <v>28</v>
      </c>
      <c r="H16" s="101" t="s">
        <v>27</v>
      </c>
      <c r="I16" s="10" t="s">
        <v>16</v>
      </c>
      <c r="J16" s="10" t="s">
        <v>23</v>
      </c>
      <c r="K16" s="10" t="s">
        <v>18</v>
      </c>
      <c r="L16" s="10" t="s">
        <v>20</v>
      </c>
      <c r="M16" s="16" t="s">
        <v>21</v>
      </c>
      <c r="N16" s="127">
        <v>26</v>
      </c>
    </row>
    <row r="17" spans="1:13">
      <c r="A17" s="130">
        <v>15</v>
      </c>
      <c r="B17" s="149" t="s">
        <v>64</v>
      </c>
      <c r="C17" s="30">
        <v>7</v>
      </c>
      <c r="D17" s="8"/>
      <c r="E17" s="10" t="s">
        <v>20</v>
      </c>
      <c r="F17" s="9"/>
      <c r="G17" s="101" t="s">
        <v>29</v>
      </c>
      <c r="H17" s="101" t="s">
        <v>28</v>
      </c>
      <c r="I17" s="10" t="s">
        <v>17</v>
      </c>
      <c r="J17" s="101" t="s">
        <v>25</v>
      </c>
      <c r="K17" s="11" t="s">
        <v>21</v>
      </c>
      <c r="L17" s="10" t="s">
        <v>22</v>
      </c>
      <c r="M17" s="17" t="s">
        <v>16</v>
      </c>
    </row>
    <row r="18" spans="1:13">
      <c r="A18" s="130">
        <v>16</v>
      </c>
      <c r="B18" s="149" t="s">
        <v>64</v>
      </c>
      <c r="C18" s="30">
        <v>1</v>
      </c>
      <c r="D18" s="8"/>
      <c r="E18" s="11" t="s">
        <v>21</v>
      </c>
      <c r="F18" s="9"/>
      <c r="G18" s="101" t="s">
        <v>30</v>
      </c>
      <c r="H18" s="101" t="s">
        <v>29</v>
      </c>
      <c r="I18" s="10" t="s">
        <v>18</v>
      </c>
      <c r="J18" s="101" t="s">
        <v>26</v>
      </c>
      <c r="K18" s="10" t="s">
        <v>16</v>
      </c>
      <c r="L18" s="10" t="s">
        <v>23</v>
      </c>
      <c r="M18" s="17" t="s">
        <v>17</v>
      </c>
    </row>
    <row r="19" spans="1:13">
      <c r="A19" s="130">
        <v>17</v>
      </c>
      <c r="B19" s="149" t="s">
        <v>64</v>
      </c>
      <c r="C19" s="30">
        <v>1</v>
      </c>
      <c r="D19" s="8"/>
      <c r="E19" s="11" t="s">
        <v>21</v>
      </c>
      <c r="F19" s="9"/>
      <c r="G19" s="101" t="s">
        <v>31</v>
      </c>
      <c r="H19" s="101" t="s">
        <v>30</v>
      </c>
      <c r="I19" s="10" t="s">
        <v>19</v>
      </c>
      <c r="J19" s="101" t="s">
        <v>27</v>
      </c>
      <c r="K19" s="10" t="s">
        <v>17</v>
      </c>
      <c r="L19" s="101" t="s">
        <v>25</v>
      </c>
      <c r="M19" s="17" t="s">
        <v>18</v>
      </c>
    </row>
    <row r="20" spans="1:13">
      <c r="A20" s="130">
        <v>18</v>
      </c>
      <c r="B20" s="149" t="s">
        <v>64</v>
      </c>
      <c r="C20" s="30">
        <v>2</v>
      </c>
      <c r="D20" s="8"/>
      <c r="E20" s="10" t="s">
        <v>16</v>
      </c>
      <c r="F20" s="11" t="s">
        <v>21</v>
      </c>
      <c r="G20" s="93" t="s">
        <v>32</v>
      </c>
      <c r="H20" s="101" t="s">
        <v>31</v>
      </c>
      <c r="I20" s="10" t="s">
        <v>20</v>
      </c>
      <c r="J20" s="101" t="s">
        <v>28</v>
      </c>
      <c r="K20" s="10" t="s">
        <v>18</v>
      </c>
      <c r="L20" s="101" t="s">
        <v>26</v>
      </c>
      <c r="M20" s="17" t="s">
        <v>19</v>
      </c>
    </row>
    <row r="21" spans="1:13">
      <c r="A21" s="130">
        <v>19</v>
      </c>
      <c r="B21" s="149" t="s">
        <v>64</v>
      </c>
      <c r="C21" s="30">
        <v>7</v>
      </c>
      <c r="D21" s="8"/>
      <c r="E21" s="10" t="s">
        <v>17</v>
      </c>
      <c r="F21" s="10" t="s">
        <v>16</v>
      </c>
      <c r="G21" s="93" t="s">
        <v>33</v>
      </c>
      <c r="H21" s="93" t="s">
        <v>32</v>
      </c>
      <c r="I21" s="10" t="s">
        <v>22</v>
      </c>
      <c r="J21" s="101" t="s">
        <v>29</v>
      </c>
      <c r="K21" s="11" t="s">
        <v>21</v>
      </c>
      <c r="L21" s="101" t="s">
        <v>27</v>
      </c>
      <c r="M21" s="17" t="s">
        <v>20</v>
      </c>
    </row>
    <row r="22" spans="1:13">
      <c r="A22" s="131">
        <v>20</v>
      </c>
      <c r="B22" s="150" t="s">
        <v>64</v>
      </c>
      <c r="C22" s="151" t="s">
        <v>56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3">
      <c r="A23" s="130">
        <v>21</v>
      </c>
      <c r="B23" s="149" t="s">
        <v>64</v>
      </c>
      <c r="C23" s="30">
        <v>9</v>
      </c>
      <c r="D23" s="8"/>
      <c r="E23" s="10" t="s">
        <v>18</v>
      </c>
      <c r="F23" s="10" t="s">
        <v>17</v>
      </c>
      <c r="G23" s="93" t="s">
        <v>34</v>
      </c>
      <c r="H23" s="93" t="s">
        <v>33</v>
      </c>
      <c r="I23" s="10" t="s">
        <v>23</v>
      </c>
      <c r="J23" s="101" t="s">
        <v>30</v>
      </c>
      <c r="K23" s="10" t="s">
        <v>16</v>
      </c>
      <c r="L23" s="101" t="s">
        <v>28</v>
      </c>
      <c r="M23" s="16" t="s">
        <v>21</v>
      </c>
    </row>
    <row r="24" spans="1:13">
      <c r="A24" s="130">
        <v>22</v>
      </c>
      <c r="B24" s="149" t="s">
        <v>64</v>
      </c>
      <c r="C24" s="30">
        <v>5</v>
      </c>
      <c r="D24" s="8"/>
      <c r="E24" s="10" t="s">
        <v>19</v>
      </c>
      <c r="F24" s="10" t="s">
        <v>18</v>
      </c>
      <c r="G24" s="93" t="s">
        <v>35</v>
      </c>
      <c r="H24" s="93" t="s">
        <v>34</v>
      </c>
      <c r="I24" s="11" t="s">
        <v>21</v>
      </c>
      <c r="J24" s="101" t="s">
        <v>31</v>
      </c>
      <c r="K24" s="10" t="s">
        <v>17</v>
      </c>
      <c r="L24" s="101" t="s">
        <v>29</v>
      </c>
      <c r="M24" s="17" t="s">
        <v>16</v>
      </c>
    </row>
    <row r="25" spans="1:13">
      <c r="A25" s="130">
        <v>23</v>
      </c>
      <c r="B25" s="149" t="s">
        <v>64</v>
      </c>
      <c r="C25" s="30">
        <v>2</v>
      </c>
      <c r="D25" s="8"/>
      <c r="E25" s="10" t="s">
        <v>20</v>
      </c>
      <c r="F25" s="11" t="s">
        <v>21</v>
      </c>
      <c r="G25" s="93" t="s">
        <v>36</v>
      </c>
      <c r="H25" s="93" t="s">
        <v>35</v>
      </c>
      <c r="I25" s="10" t="s">
        <v>16</v>
      </c>
      <c r="J25" s="93" t="s">
        <v>32</v>
      </c>
      <c r="K25" s="10" t="s">
        <v>18</v>
      </c>
      <c r="L25" s="101" t="s">
        <v>30</v>
      </c>
      <c r="M25" s="17" t="s">
        <v>17</v>
      </c>
    </row>
    <row r="26" spans="1:13">
      <c r="A26" s="130">
        <v>24</v>
      </c>
      <c r="B26" s="149" t="s">
        <v>64</v>
      </c>
      <c r="C26" s="30">
        <v>1</v>
      </c>
      <c r="D26" s="8"/>
      <c r="E26" s="11" t="s">
        <v>21</v>
      </c>
      <c r="F26" s="10" t="s">
        <v>16</v>
      </c>
      <c r="G26" s="93" t="s">
        <v>37</v>
      </c>
      <c r="H26" s="93" t="s">
        <v>36</v>
      </c>
      <c r="I26" s="10" t="s">
        <v>17</v>
      </c>
      <c r="J26" s="93" t="s">
        <v>33</v>
      </c>
      <c r="K26" s="10" t="s">
        <v>19</v>
      </c>
      <c r="L26" s="101" t="s">
        <v>31</v>
      </c>
      <c r="M26" s="17" t="s">
        <v>18</v>
      </c>
    </row>
    <row r="27" spans="1:13">
      <c r="A27" s="130">
        <v>25</v>
      </c>
      <c r="B27" s="149" t="s">
        <v>64</v>
      </c>
      <c r="C27" s="30">
        <v>0</v>
      </c>
      <c r="D27" s="18" t="s">
        <v>21</v>
      </c>
      <c r="E27" s="10" t="s">
        <v>16</v>
      </c>
      <c r="F27" s="10" t="s">
        <v>17</v>
      </c>
      <c r="G27" s="93" t="s">
        <v>38</v>
      </c>
      <c r="H27" s="93" t="s">
        <v>37</v>
      </c>
      <c r="I27" s="10" t="s">
        <v>18</v>
      </c>
      <c r="J27" s="93" t="s">
        <v>34</v>
      </c>
      <c r="K27" s="10" t="s">
        <v>20</v>
      </c>
      <c r="L27" s="93" t="s">
        <v>32</v>
      </c>
      <c r="M27" s="17" t="s">
        <v>19</v>
      </c>
    </row>
    <row r="28" spans="1:13">
      <c r="A28" s="130">
        <v>26</v>
      </c>
      <c r="B28" s="149" t="s">
        <v>64</v>
      </c>
      <c r="C28" s="30">
        <v>4</v>
      </c>
      <c r="D28" s="19" t="s">
        <v>16</v>
      </c>
      <c r="E28" s="10" t="s">
        <v>17</v>
      </c>
      <c r="F28" s="10" t="s">
        <v>18</v>
      </c>
      <c r="G28" s="93" t="s">
        <v>39</v>
      </c>
      <c r="H28" s="11" t="s">
        <v>21</v>
      </c>
      <c r="I28" s="10" t="s">
        <v>19</v>
      </c>
      <c r="J28" s="93" t="s">
        <v>35</v>
      </c>
      <c r="K28" s="10" t="s">
        <v>22</v>
      </c>
      <c r="L28" s="93" t="s">
        <v>33</v>
      </c>
      <c r="M28" s="17" t="s">
        <v>20</v>
      </c>
    </row>
    <row r="29" spans="1:13">
      <c r="A29" s="131">
        <v>27</v>
      </c>
      <c r="B29" s="150" t="s">
        <v>64</v>
      </c>
      <c r="C29" s="151" t="s">
        <v>56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3">
      <c r="A30" s="130">
        <v>28</v>
      </c>
      <c r="B30" s="149" t="s">
        <v>64</v>
      </c>
      <c r="C30" s="30">
        <v>1</v>
      </c>
      <c r="D30" s="19" t="s">
        <v>17</v>
      </c>
      <c r="E30" s="11" t="s">
        <v>21</v>
      </c>
      <c r="F30" s="10" t="s">
        <v>19</v>
      </c>
      <c r="G30" s="93" t="s">
        <v>40</v>
      </c>
      <c r="H30" s="10" t="s">
        <v>16</v>
      </c>
      <c r="I30" s="10" t="s">
        <v>20</v>
      </c>
      <c r="J30" s="93" t="s">
        <v>36</v>
      </c>
      <c r="K30" s="10" t="s">
        <v>23</v>
      </c>
      <c r="L30" s="93" t="s">
        <v>34</v>
      </c>
      <c r="M30" s="17" t="s">
        <v>22</v>
      </c>
    </row>
    <row r="31" spans="1:13">
      <c r="A31" s="130">
        <v>29</v>
      </c>
      <c r="B31" s="149" t="s">
        <v>64</v>
      </c>
      <c r="C31" s="30">
        <v>9</v>
      </c>
      <c r="D31" s="19" t="s">
        <v>18</v>
      </c>
      <c r="E31" s="10" t="s">
        <v>16</v>
      </c>
      <c r="F31" s="10" t="s">
        <v>20</v>
      </c>
      <c r="G31" s="93" t="s">
        <v>41</v>
      </c>
      <c r="H31" s="10" t="s">
        <v>17</v>
      </c>
      <c r="I31" s="10" t="s">
        <v>22</v>
      </c>
      <c r="J31" s="93" t="s">
        <v>37</v>
      </c>
      <c r="K31" s="101" t="s">
        <v>25</v>
      </c>
      <c r="L31" s="93" t="s">
        <v>35</v>
      </c>
      <c r="M31" s="16" t="s">
        <v>21</v>
      </c>
    </row>
    <row r="32" spans="1:13" ht="13.5" thickBot="1">
      <c r="A32" s="130">
        <v>30</v>
      </c>
      <c r="B32" s="149" t="s">
        <v>64</v>
      </c>
      <c r="C32" s="30">
        <v>8</v>
      </c>
      <c r="D32" s="19" t="s">
        <v>19</v>
      </c>
      <c r="E32" s="10" t="s">
        <v>17</v>
      </c>
      <c r="F32" s="10" t="s">
        <v>22</v>
      </c>
      <c r="G32" s="93" t="s">
        <v>43</v>
      </c>
      <c r="H32" s="10" t="s">
        <v>18</v>
      </c>
      <c r="I32" s="10" t="s">
        <v>23</v>
      </c>
      <c r="J32" s="93" t="s">
        <v>38</v>
      </c>
      <c r="K32" s="101" t="s">
        <v>26</v>
      </c>
      <c r="L32" s="11" t="s">
        <v>21</v>
      </c>
      <c r="M32" s="17" t="s">
        <v>16</v>
      </c>
    </row>
    <row r="33" spans="1:18">
      <c r="A33" s="128">
        <v>1</v>
      </c>
      <c r="B33" s="152" t="s">
        <v>42</v>
      </c>
      <c r="C33" s="133">
        <v>9</v>
      </c>
      <c r="D33" s="35" t="s">
        <v>20</v>
      </c>
      <c r="E33" s="34" t="s">
        <v>18</v>
      </c>
      <c r="F33" s="34" t="s">
        <v>23</v>
      </c>
      <c r="G33" s="33" t="s">
        <v>44</v>
      </c>
      <c r="H33" s="34" t="s">
        <v>19</v>
      </c>
      <c r="I33" s="103" t="s">
        <v>25</v>
      </c>
      <c r="J33" s="97" t="s">
        <v>39</v>
      </c>
      <c r="K33" s="103" t="s">
        <v>27</v>
      </c>
      <c r="L33" s="34" t="s">
        <v>16</v>
      </c>
      <c r="M33" s="41" t="s">
        <v>21</v>
      </c>
    </row>
    <row r="34" spans="1:18" ht="13.5" thickBot="1">
      <c r="A34" s="130">
        <v>2</v>
      </c>
      <c r="B34" s="149" t="s">
        <v>42</v>
      </c>
      <c r="C34" s="153">
        <v>3</v>
      </c>
      <c r="D34" s="19" t="s">
        <v>22</v>
      </c>
      <c r="E34" s="10" t="s">
        <v>19</v>
      </c>
      <c r="F34" s="101" t="s">
        <v>25</v>
      </c>
      <c r="G34" s="11" t="s">
        <v>21</v>
      </c>
      <c r="H34" s="10" t="s">
        <v>20</v>
      </c>
      <c r="I34" s="101" t="s">
        <v>26</v>
      </c>
      <c r="J34" s="93" t="s">
        <v>40</v>
      </c>
      <c r="K34" s="101" t="s">
        <v>28</v>
      </c>
      <c r="L34" s="10" t="s">
        <v>17</v>
      </c>
      <c r="M34" s="17" t="s">
        <v>16</v>
      </c>
    </row>
    <row r="35" spans="1:18" ht="13.5" thickBot="1">
      <c r="A35" s="130">
        <v>3</v>
      </c>
      <c r="B35" s="149" t="s">
        <v>42</v>
      </c>
      <c r="C35" s="153">
        <v>6</v>
      </c>
      <c r="D35" s="19" t="s">
        <v>23</v>
      </c>
      <c r="E35" s="10" t="s">
        <v>20</v>
      </c>
      <c r="F35" s="101" t="s">
        <v>26</v>
      </c>
      <c r="G35" s="10" t="s">
        <v>16</v>
      </c>
      <c r="H35" s="10" t="s">
        <v>22</v>
      </c>
      <c r="I35" s="101" t="s">
        <v>27</v>
      </c>
      <c r="J35" s="11" t="s">
        <v>21</v>
      </c>
      <c r="K35" s="101" t="s">
        <v>29</v>
      </c>
      <c r="L35" s="10" t="s">
        <v>18</v>
      </c>
      <c r="M35" s="17" t="s">
        <v>17</v>
      </c>
      <c r="O35" s="247" t="s">
        <v>95</v>
      </c>
      <c r="P35" s="248"/>
      <c r="Q35" s="248"/>
      <c r="R35" s="249"/>
    </row>
    <row r="36" spans="1:18" ht="13.5" thickBot="1">
      <c r="A36" s="131">
        <v>4</v>
      </c>
      <c r="B36" s="150" t="s">
        <v>42</v>
      </c>
      <c r="C36" s="154" t="s">
        <v>56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0.10588235294117647</v>
      </c>
      <c r="Q37" s="142">
        <f>R47</f>
        <v>85</v>
      </c>
      <c r="R37" s="140">
        <v>9</v>
      </c>
    </row>
    <row r="38" spans="1:18">
      <c r="A38" s="131">
        <v>6</v>
      </c>
      <c r="B38" s="150" t="s">
        <v>42</v>
      </c>
      <c r="C38" s="154" t="s">
        <v>89</v>
      </c>
      <c r="D38" s="43"/>
      <c r="E38" s="44"/>
      <c r="F38" s="44"/>
      <c r="G38" s="44"/>
      <c r="H38" s="44"/>
      <c r="I38" s="44"/>
      <c r="J38" s="44"/>
      <c r="K38" s="44"/>
      <c r="L38" s="44"/>
      <c r="M38" s="45"/>
      <c r="O38" s="140">
        <v>1</v>
      </c>
      <c r="P38" s="143">
        <f t="shared" ref="P38:P46" si="0">R38/Q38</f>
        <v>8.2352941176470587E-2</v>
      </c>
      <c r="Q38" s="140">
        <f>Q37</f>
        <v>85</v>
      </c>
      <c r="R38" s="140">
        <v>7</v>
      </c>
    </row>
    <row r="39" spans="1:18">
      <c r="A39" s="130">
        <v>7</v>
      </c>
      <c r="B39" s="149" t="s">
        <v>42</v>
      </c>
      <c r="C39" s="153">
        <v>7</v>
      </c>
      <c r="D39" s="102" t="s">
        <v>25</v>
      </c>
      <c r="E39" s="10" t="s">
        <v>22</v>
      </c>
      <c r="F39" s="101" t="s">
        <v>27</v>
      </c>
      <c r="G39" s="10" t="s">
        <v>17</v>
      </c>
      <c r="H39" s="10" t="s">
        <v>23</v>
      </c>
      <c r="I39" s="101" t="s">
        <v>28</v>
      </c>
      <c r="J39" s="10" t="s">
        <v>16</v>
      </c>
      <c r="K39" s="11" t="s">
        <v>21</v>
      </c>
      <c r="L39" s="10" t="s">
        <v>19</v>
      </c>
      <c r="M39" s="17" t="s">
        <v>18</v>
      </c>
      <c r="O39" s="140">
        <v>2</v>
      </c>
      <c r="P39" s="143">
        <f t="shared" si="0"/>
        <v>9.4117647058823528E-2</v>
      </c>
      <c r="Q39" s="140">
        <f t="shared" ref="Q39:Q46" si="1">Q38</f>
        <v>85</v>
      </c>
      <c r="R39" s="140">
        <v>8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9.4117647058823528E-2</v>
      </c>
      <c r="Q40" s="140">
        <f t="shared" si="1"/>
        <v>85</v>
      </c>
      <c r="R40" s="140">
        <v>8</v>
      </c>
    </row>
    <row r="41" spans="1:18">
      <c r="A41" s="130">
        <v>9</v>
      </c>
      <c r="B41" s="149" t="s">
        <v>42</v>
      </c>
      <c r="C41" s="153">
        <v>9</v>
      </c>
      <c r="D41" s="102" t="s">
        <v>26</v>
      </c>
      <c r="E41" s="10" t="s">
        <v>23</v>
      </c>
      <c r="F41" s="101" t="s">
        <v>28</v>
      </c>
      <c r="G41" s="10" t="s">
        <v>18</v>
      </c>
      <c r="H41" s="101" t="s">
        <v>25</v>
      </c>
      <c r="I41" s="101" t="s">
        <v>29</v>
      </c>
      <c r="J41" s="10" t="s">
        <v>17</v>
      </c>
      <c r="K41" s="10" t="s">
        <v>16</v>
      </c>
      <c r="L41" s="10" t="s">
        <v>20</v>
      </c>
      <c r="M41" s="16" t="s">
        <v>21</v>
      </c>
      <c r="O41" s="140">
        <v>4</v>
      </c>
      <c r="P41" s="143">
        <f t="shared" si="0"/>
        <v>0.10588235294117647</v>
      </c>
      <c r="Q41" s="140">
        <f t="shared" si="1"/>
        <v>85</v>
      </c>
      <c r="R41" s="140">
        <v>9</v>
      </c>
    </row>
    <row r="42" spans="1:18">
      <c r="A42" s="130">
        <v>10</v>
      </c>
      <c r="B42" s="149" t="s">
        <v>42</v>
      </c>
      <c r="C42" s="153">
        <v>2</v>
      </c>
      <c r="D42" s="102" t="s">
        <v>27</v>
      </c>
      <c r="E42" s="101" t="s">
        <v>25</v>
      </c>
      <c r="F42" s="11" t="s">
        <v>21</v>
      </c>
      <c r="G42" s="10" t="s">
        <v>19</v>
      </c>
      <c r="H42" s="101" t="s">
        <v>26</v>
      </c>
      <c r="I42" s="101" t="s">
        <v>30</v>
      </c>
      <c r="J42" s="10" t="s">
        <v>18</v>
      </c>
      <c r="K42" s="10" t="s">
        <v>17</v>
      </c>
      <c r="L42" s="10" t="s">
        <v>22</v>
      </c>
      <c r="M42" s="17" t="s">
        <v>16</v>
      </c>
      <c r="O42" s="140">
        <v>5</v>
      </c>
      <c r="P42" s="143">
        <f t="shared" si="0"/>
        <v>9.4117647058823528E-2</v>
      </c>
      <c r="Q42" s="140">
        <f t="shared" si="1"/>
        <v>85</v>
      </c>
      <c r="R42" s="140">
        <v>8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7.0588235294117646E-2</v>
      </c>
      <c r="Q43" s="140">
        <f t="shared" si="1"/>
        <v>85</v>
      </c>
      <c r="R43" s="140">
        <v>6</v>
      </c>
    </row>
    <row r="44" spans="1:18">
      <c r="A44" s="130">
        <v>12</v>
      </c>
      <c r="B44" s="149" t="s">
        <v>42</v>
      </c>
      <c r="C44" s="153">
        <v>6</v>
      </c>
      <c r="D44" s="102" t="s">
        <v>28</v>
      </c>
      <c r="E44" s="101" t="s">
        <v>26</v>
      </c>
      <c r="F44" s="10" t="s">
        <v>16</v>
      </c>
      <c r="G44" s="10" t="s">
        <v>20</v>
      </c>
      <c r="H44" s="101" t="s">
        <v>27</v>
      </c>
      <c r="I44" s="101" t="s">
        <v>31</v>
      </c>
      <c r="J44" s="11" t="s">
        <v>21</v>
      </c>
      <c r="K44" s="10" t="s">
        <v>18</v>
      </c>
      <c r="L44" s="10" t="s">
        <v>23</v>
      </c>
      <c r="M44" s="17" t="s">
        <v>17</v>
      </c>
      <c r="O44" s="140">
        <v>7</v>
      </c>
      <c r="P44" s="143">
        <f t="shared" si="0"/>
        <v>0.11764705882352941</v>
      </c>
      <c r="Q44" s="140">
        <f t="shared" si="1"/>
        <v>85</v>
      </c>
      <c r="R44" s="140">
        <v>10</v>
      </c>
    </row>
    <row r="45" spans="1:18">
      <c r="A45" s="130">
        <v>13</v>
      </c>
      <c r="B45" s="149" t="s">
        <v>42</v>
      </c>
      <c r="C45" s="153">
        <v>0</v>
      </c>
      <c r="D45" s="18" t="s">
        <v>21</v>
      </c>
      <c r="E45" s="101" t="s">
        <v>27</v>
      </c>
      <c r="F45" s="10" t="s">
        <v>17</v>
      </c>
      <c r="G45" s="10" t="s">
        <v>22</v>
      </c>
      <c r="H45" s="101" t="s">
        <v>28</v>
      </c>
      <c r="I45" s="93" t="s">
        <v>32</v>
      </c>
      <c r="J45" s="10" t="s">
        <v>16</v>
      </c>
      <c r="K45" s="10" t="s">
        <v>19</v>
      </c>
      <c r="L45" s="101" t="s">
        <v>25</v>
      </c>
      <c r="M45" s="17" t="s">
        <v>18</v>
      </c>
      <c r="O45" s="140">
        <v>8</v>
      </c>
      <c r="P45" s="143">
        <f t="shared" si="0"/>
        <v>5.8823529411764705E-2</v>
      </c>
      <c r="Q45" s="140">
        <f t="shared" si="1"/>
        <v>85</v>
      </c>
      <c r="R45" s="140">
        <v>5</v>
      </c>
    </row>
    <row r="46" spans="1:18" ht="13.5" thickBot="1">
      <c r="A46" s="130">
        <v>14</v>
      </c>
      <c r="B46" s="149" t="s">
        <v>42</v>
      </c>
      <c r="C46" s="153">
        <v>8</v>
      </c>
      <c r="D46" s="19" t="s">
        <v>16</v>
      </c>
      <c r="E46" s="101" t="s">
        <v>28</v>
      </c>
      <c r="F46" s="10" t="s">
        <v>18</v>
      </c>
      <c r="G46" s="10" t="s">
        <v>23</v>
      </c>
      <c r="H46" s="101" t="s">
        <v>29</v>
      </c>
      <c r="I46" s="93" t="s">
        <v>33</v>
      </c>
      <c r="J46" s="10" t="s">
        <v>17</v>
      </c>
      <c r="K46" s="10" t="s">
        <v>20</v>
      </c>
      <c r="L46" s="11" t="s">
        <v>21</v>
      </c>
      <c r="M46" s="17" t="s">
        <v>19</v>
      </c>
      <c r="N46" s="127">
        <v>24</v>
      </c>
      <c r="O46" s="144">
        <v>9</v>
      </c>
      <c r="P46" s="145">
        <f t="shared" si="0"/>
        <v>0.17647058823529413</v>
      </c>
      <c r="Q46" s="144">
        <f t="shared" si="1"/>
        <v>85</v>
      </c>
      <c r="R46" s="144">
        <v>15</v>
      </c>
    </row>
    <row r="47" spans="1:18">
      <c r="A47" s="130">
        <v>15</v>
      </c>
      <c r="B47" s="149" t="s">
        <v>42</v>
      </c>
      <c r="C47" s="153">
        <v>7</v>
      </c>
      <c r="D47" s="19" t="s">
        <v>17</v>
      </c>
      <c r="E47" s="101" t="s">
        <v>29</v>
      </c>
      <c r="F47" s="10" t="s">
        <v>19</v>
      </c>
      <c r="G47" s="101" t="s">
        <v>25</v>
      </c>
      <c r="H47" s="101" t="s">
        <v>30</v>
      </c>
      <c r="I47" s="93" t="s">
        <v>34</v>
      </c>
      <c r="J47" s="10" t="s">
        <v>18</v>
      </c>
      <c r="K47" s="11" t="s">
        <v>21</v>
      </c>
      <c r="L47" s="10" t="s">
        <v>16</v>
      </c>
      <c r="M47" s="17" t="s">
        <v>20</v>
      </c>
      <c r="P47" s="146">
        <f>SUM(P37:P46)</f>
        <v>1</v>
      </c>
      <c r="R47" s="127">
        <f>SUM(R37:R46)</f>
        <v>85</v>
      </c>
    </row>
    <row r="48" spans="1:18">
      <c r="A48" s="130">
        <v>16</v>
      </c>
      <c r="B48" s="149" t="s">
        <v>42</v>
      </c>
      <c r="C48" s="153">
        <v>1</v>
      </c>
      <c r="D48" s="19" t="s">
        <v>18</v>
      </c>
      <c r="E48" s="11" t="s">
        <v>21</v>
      </c>
      <c r="F48" s="10" t="s">
        <v>20</v>
      </c>
      <c r="G48" s="101" t="s">
        <v>26</v>
      </c>
      <c r="H48" s="101" t="s">
        <v>31</v>
      </c>
      <c r="I48" s="93" t="s">
        <v>35</v>
      </c>
      <c r="J48" s="10" t="s">
        <v>19</v>
      </c>
      <c r="K48" s="10" t="s">
        <v>16</v>
      </c>
      <c r="L48" s="10" t="s">
        <v>17</v>
      </c>
      <c r="M48" s="17" t="s">
        <v>22</v>
      </c>
    </row>
    <row r="49" spans="1:16">
      <c r="A49" s="130">
        <v>17</v>
      </c>
      <c r="B49" s="149" t="s">
        <v>42</v>
      </c>
      <c r="C49" s="153">
        <v>3</v>
      </c>
      <c r="D49" s="19" t="s">
        <v>19</v>
      </c>
      <c r="E49" s="10" t="s">
        <v>16</v>
      </c>
      <c r="F49" s="10" t="s">
        <v>22</v>
      </c>
      <c r="G49" s="11" t="s">
        <v>21</v>
      </c>
      <c r="H49" s="93" t="s">
        <v>32</v>
      </c>
      <c r="I49" s="93" t="s">
        <v>36</v>
      </c>
      <c r="J49" s="10" t="s">
        <v>20</v>
      </c>
      <c r="K49" s="10" t="s">
        <v>17</v>
      </c>
      <c r="L49" s="10" t="s">
        <v>18</v>
      </c>
      <c r="M49" s="17" t="s">
        <v>23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 ht="13.5" thickBot="1">
      <c r="A51" s="130">
        <v>19</v>
      </c>
      <c r="B51" s="149" t="s">
        <v>42</v>
      </c>
      <c r="C51" s="153">
        <v>3</v>
      </c>
      <c r="D51" s="19" t="s">
        <v>20</v>
      </c>
      <c r="E51" s="10" t="s">
        <v>17</v>
      </c>
      <c r="F51" s="10" t="s">
        <v>23</v>
      </c>
      <c r="G51" s="11" t="s">
        <v>21</v>
      </c>
      <c r="H51" s="93" t="s">
        <v>33</v>
      </c>
      <c r="I51" s="93" t="s">
        <v>37</v>
      </c>
      <c r="J51" s="10" t="s">
        <v>22</v>
      </c>
      <c r="K51" s="10" t="s">
        <v>18</v>
      </c>
      <c r="L51" s="10" t="s">
        <v>19</v>
      </c>
      <c r="M51" s="104" t="s">
        <v>25</v>
      </c>
    </row>
    <row r="52" spans="1:16" ht="13.5" thickBot="1">
      <c r="A52" s="130">
        <v>20</v>
      </c>
      <c r="B52" s="149" t="s">
        <v>42</v>
      </c>
      <c r="C52" s="153">
        <v>4</v>
      </c>
      <c r="D52" s="19" t="s">
        <v>22</v>
      </c>
      <c r="E52" s="10" t="s">
        <v>18</v>
      </c>
      <c r="F52" s="101" t="s">
        <v>25</v>
      </c>
      <c r="G52" s="10" t="s">
        <v>16</v>
      </c>
      <c r="H52" s="11" t="s">
        <v>21</v>
      </c>
      <c r="I52" s="93" t="s">
        <v>38</v>
      </c>
      <c r="J52" s="10" t="s">
        <v>23</v>
      </c>
      <c r="K52" s="10" t="s">
        <v>19</v>
      </c>
      <c r="L52" s="10" t="s">
        <v>20</v>
      </c>
      <c r="M52" s="104" t="s">
        <v>26</v>
      </c>
      <c r="O52" s="132" t="s">
        <v>14</v>
      </c>
      <c r="P52" s="133" t="s">
        <v>15</v>
      </c>
    </row>
    <row r="53" spans="1:16">
      <c r="A53" s="130">
        <v>21</v>
      </c>
      <c r="B53" s="149" t="s">
        <v>42</v>
      </c>
      <c r="C53" s="153">
        <v>8</v>
      </c>
      <c r="D53" s="19" t="s">
        <v>23</v>
      </c>
      <c r="E53" s="10" t="s">
        <v>19</v>
      </c>
      <c r="F53" s="101" t="s">
        <v>26</v>
      </c>
      <c r="G53" s="10" t="s">
        <v>17</v>
      </c>
      <c r="H53" s="10" t="s">
        <v>16</v>
      </c>
      <c r="I53" s="93" t="s">
        <v>39</v>
      </c>
      <c r="J53" s="101" t="s">
        <v>25</v>
      </c>
      <c r="K53" s="10" t="s">
        <v>20</v>
      </c>
      <c r="L53" s="11" t="s">
        <v>21</v>
      </c>
      <c r="M53" s="104" t="s">
        <v>27</v>
      </c>
      <c r="O53" s="132" t="s">
        <v>11</v>
      </c>
      <c r="P53" s="38" t="s">
        <v>13</v>
      </c>
    </row>
    <row r="54" spans="1:16">
      <c r="A54" s="130">
        <v>22</v>
      </c>
      <c r="B54" s="149" t="s">
        <v>42</v>
      </c>
      <c r="C54" s="153">
        <v>9</v>
      </c>
      <c r="D54" s="102" t="s">
        <v>25</v>
      </c>
      <c r="E54" s="10" t="s">
        <v>20</v>
      </c>
      <c r="F54" s="101" t="s">
        <v>27</v>
      </c>
      <c r="G54" s="10" t="s">
        <v>18</v>
      </c>
      <c r="H54" s="10" t="s">
        <v>17</v>
      </c>
      <c r="I54" s="93" t="s">
        <v>40</v>
      </c>
      <c r="J54" s="101" t="s">
        <v>26</v>
      </c>
      <c r="K54" s="10" t="s">
        <v>22</v>
      </c>
      <c r="L54" s="10" t="s">
        <v>16</v>
      </c>
      <c r="M54" s="16" t="s">
        <v>21</v>
      </c>
      <c r="O54" s="134" t="s">
        <v>12</v>
      </c>
      <c r="P54" s="91" t="s">
        <v>24</v>
      </c>
    </row>
    <row r="55" spans="1:16">
      <c r="A55" s="130">
        <v>23</v>
      </c>
      <c r="B55" s="149" t="s">
        <v>42</v>
      </c>
      <c r="C55" s="153">
        <v>4</v>
      </c>
      <c r="D55" s="102" t="s">
        <v>26</v>
      </c>
      <c r="E55" s="10" t="s">
        <v>22</v>
      </c>
      <c r="F55" s="101" t="s">
        <v>28</v>
      </c>
      <c r="G55" s="10" t="s">
        <v>19</v>
      </c>
      <c r="H55" s="11" t="s">
        <v>21</v>
      </c>
      <c r="I55" s="93" t="s">
        <v>41</v>
      </c>
      <c r="J55" s="101" t="s">
        <v>27</v>
      </c>
      <c r="K55" s="10" t="s">
        <v>23</v>
      </c>
      <c r="L55" s="10" t="s">
        <v>17</v>
      </c>
      <c r="M55" s="17" t="s">
        <v>16</v>
      </c>
      <c r="O55" s="134" t="s">
        <v>110</v>
      </c>
      <c r="P55" s="92" t="s">
        <v>111</v>
      </c>
    </row>
    <row r="56" spans="1:16">
      <c r="A56" s="130">
        <v>24</v>
      </c>
      <c r="B56" s="149" t="s">
        <v>42</v>
      </c>
      <c r="C56" s="153">
        <v>4</v>
      </c>
      <c r="D56" s="102" t="s">
        <v>27</v>
      </c>
      <c r="E56" s="10" t="s">
        <v>23</v>
      </c>
      <c r="F56" s="101" t="s">
        <v>29</v>
      </c>
      <c r="G56" s="10" t="s">
        <v>20</v>
      </c>
      <c r="H56" s="11" t="s">
        <v>21</v>
      </c>
      <c r="I56" s="93" t="s">
        <v>43</v>
      </c>
      <c r="J56" s="101" t="s">
        <v>28</v>
      </c>
      <c r="K56" s="101" t="s">
        <v>25</v>
      </c>
      <c r="L56" s="10" t="s">
        <v>18</v>
      </c>
      <c r="M56" s="17" t="s">
        <v>17</v>
      </c>
      <c r="O56" s="134" t="s">
        <v>109</v>
      </c>
      <c r="P56" s="155" t="s">
        <v>112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84</v>
      </c>
      <c r="P57" s="39" t="s">
        <v>21</v>
      </c>
    </row>
    <row r="58" spans="1:16">
      <c r="A58" s="130">
        <v>26</v>
      </c>
      <c r="B58" s="149" t="s">
        <v>42</v>
      </c>
      <c r="C58" s="153">
        <v>1</v>
      </c>
      <c r="D58" s="102" t="s">
        <v>28</v>
      </c>
      <c r="E58" s="11" t="s">
        <v>21</v>
      </c>
      <c r="F58" s="101" t="s">
        <v>30</v>
      </c>
      <c r="G58" s="10" t="s">
        <v>22</v>
      </c>
      <c r="H58" s="10" t="s">
        <v>16</v>
      </c>
      <c r="I58" s="20" t="s">
        <v>44</v>
      </c>
      <c r="J58" s="101" t="s">
        <v>29</v>
      </c>
      <c r="K58" s="101" t="s">
        <v>26</v>
      </c>
      <c r="L58" s="10" t="s">
        <v>19</v>
      </c>
      <c r="M58" s="17" t="s">
        <v>18</v>
      </c>
      <c r="O58" s="134" t="s">
        <v>90</v>
      </c>
      <c r="P58" s="135" t="s">
        <v>94</v>
      </c>
    </row>
    <row r="59" spans="1:16" ht="13.5" thickBot="1">
      <c r="A59" s="130">
        <v>27</v>
      </c>
      <c r="B59" s="149" t="s">
        <v>42</v>
      </c>
      <c r="C59" s="153">
        <v>2</v>
      </c>
      <c r="D59" s="102" t="s">
        <v>29</v>
      </c>
      <c r="E59" s="10" t="s">
        <v>16</v>
      </c>
      <c r="F59" s="11" t="s">
        <v>21</v>
      </c>
      <c r="G59" s="10" t="s">
        <v>23</v>
      </c>
      <c r="H59" s="10" t="s">
        <v>17</v>
      </c>
      <c r="I59" s="20" t="s">
        <v>45</v>
      </c>
      <c r="J59" s="101" t="s">
        <v>30</v>
      </c>
      <c r="K59" s="101" t="s">
        <v>27</v>
      </c>
      <c r="L59" s="10" t="s">
        <v>20</v>
      </c>
      <c r="M59" s="17" t="s">
        <v>19</v>
      </c>
      <c r="O59" s="136" t="s">
        <v>91</v>
      </c>
      <c r="P59" s="137" t="s">
        <v>92</v>
      </c>
    </row>
    <row r="60" spans="1:16">
      <c r="A60" s="130">
        <v>28</v>
      </c>
      <c r="B60" s="149" t="s">
        <v>42</v>
      </c>
      <c r="C60" s="153">
        <v>4</v>
      </c>
      <c r="D60" s="102" t="s">
        <v>30</v>
      </c>
      <c r="E60" s="10" t="s">
        <v>17</v>
      </c>
      <c r="F60" s="10" t="s">
        <v>16</v>
      </c>
      <c r="G60" s="101" t="s">
        <v>25</v>
      </c>
      <c r="H60" s="11" t="s">
        <v>21</v>
      </c>
      <c r="I60" s="20" t="s">
        <v>46</v>
      </c>
      <c r="J60" s="101" t="s">
        <v>31</v>
      </c>
      <c r="K60" s="101" t="s">
        <v>28</v>
      </c>
      <c r="L60" s="10" t="s">
        <v>22</v>
      </c>
      <c r="M60" s="17" t="s">
        <v>20</v>
      </c>
    </row>
    <row r="61" spans="1:16">
      <c r="A61" s="130">
        <v>29</v>
      </c>
      <c r="B61" s="149" t="s">
        <v>42</v>
      </c>
      <c r="C61" s="153">
        <v>5</v>
      </c>
      <c r="D61" s="102" t="s">
        <v>31</v>
      </c>
      <c r="E61" s="10" t="s">
        <v>18</v>
      </c>
      <c r="F61" s="10" t="s">
        <v>17</v>
      </c>
      <c r="G61" s="101" t="s">
        <v>26</v>
      </c>
      <c r="H61" s="42" t="s">
        <v>16</v>
      </c>
      <c r="I61" s="11" t="s">
        <v>21</v>
      </c>
      <c r="J61" s="93" t="s">
        <v>32</v>
      </c>
      <c r="K61" s="101" t="s">
        <v>29</v>
      </c>
      <c r="L61" s="10" t="s">
        <v>23</v>
      </c>
      <c r="M61" s="17" t="s">
        <v>22</v>
      </c>
    </row>
    <row r="62" spans="1:16">
      <c r="A62" s="130">
        <v>30</v>
      </c>
      <c r="B62" s="149" t="s">
        <v>42</v>
      </c>
      <c r="C62" s="153">
        <v>5</v>
      </c>
      <c r="D62" s="95" t="s">
        <v>32</v>
      </c>
      <c r="E62" s="10" t="s">
        <v>19</v>
      </c>
      <c r="F62" s="10" t="s">
        <v>18</v>
      </c>
      <c r="G62" s="101" t="s">
        <v>27</v>
      </c>
      <c r="H62" s="10" t="s">
        <v>17</v>
      </c>
      <c r="I62" s="11" t="s">
        <v>21</v>
      </c>
      <c r="J62" s="93" t="s">
        <v>33</v>
      </c>
      <c r="K62" s="101" t="s">
        <v>30</v>
      </c>
      <c r="L62" s="101" t="s">
        <v>25</v>
      </c>
      <c r="M62" s="17" t="s">
        <v>23</v>
      </c>
    </row>
    <row r="63" spans="1:16" ht="13.5" thickBot="1">
      <c r="A63" s="138">
        <v>31</v>
      </c>
      <c r="B63" s="156" t="s">
        <v>42</v>
      </c>
      <c r="C63" s="157">
        <v>2</v>
      </c>
      <c r="D63" s="96" t="s">
        <v>33</v>
      </c>
      <c r="E63" s="21" t="s">
        <v>20</v>
      </c>
      <c r="F63" s="22" t="s">
        <v>21</v>
      </c>
      <c r="G63" s="106" t="s">
        <v>28</v>
      </c>
      <c r="H63" s="21" t="s">
        <v>18</v>
      </c>
      <c r="I63" s="21" t="s">
        <v>16</v>
      </c>
      <c r="J63" s="94" t="s">
        <v>34</v>
      </c>
      <c r="K63" s="106" t="s">
        <v>31</v>
      </c>
      <c r="L63" s="106" t="s">
        <v>26</v>
      </c>
      <c r="M63" s="107" t="s">
        <v>25</v>
      </c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4</v>
      </c>
      <c r="D65" s="95" t="s">
        <v>34</v>
      </c>
      <c r="E65" s="10" t="s">
        <v>22</v>
      </c>
      <c r="F65" s="10" t="s">
        <v>16</v>
      </c>
      <c r="G65" s="101" t="s">
        <v>29</v>
      </c>
      <c r="H65" s="11" t="s">
        <v>21</v>
      </c>
      <c r="I65" s="10" t="s">
        <v>17</v>
      </c>
      <c r="J65" s="93" t="s">
        <v>35</v>
      </c>
      <c r="K65" s="93" t="s">
        <v>32</v>
      </c>
      <c r="L65" s="101" t="s">
        <v>27</v>
      </c>
      <c r="M65" s="104" t="s">
        <v>26</v>
      </c>
    </row>
    <row r="66" spans="1:14">
      <c r="A66" s="130">
        <v>3</v>
      </c>
      <c r="B66" s="149" t="s">
        <v>5</v>
      </c>
      <c r="C66" s="30">
        <v>9</v>
      </c>
      <c r="D66" s="95" t="s">
        <v>35</v>
      </c>
      <c r="E66" s="10" t="s">
        <v>23</v>
      </c>
      <c r="F66" s="10" t="s">
        <v>17</v>
      </c>
      <c r="G66" s="101" t="s">
        <v>30</v>
      </c>
      <c r="H66" s="10" t="s">
        <v>16</v>
      </c>
      <c r="I66" s="10" t="s">
        <v>18</v>
      </c>
      <c r="J66" s="93" t="s">
        <v>36</v>
      </c>
      <c r="K66" s="93" t="s">
        <v>33</v>
      </c>
      <c r="L66" s="101" t="s">
        <v>28</v>
      </c>
      <c r="M66" s="16" t="s">
        <v>21</v>
      </c>
    </row>
    <row r="67" spans="1:14">
      <c r="A67" s="130">
        <v>4</v>
      </c>
      <c r="B67" s="149" t="s">
        <v>5</v>
      </c>
      <c r="C67" s="30">
        <v>6</v>
      </c>
      <c r="D67" s="95" t="s">
        <v>36</v>
      </c>
      <c r="E67" s="101" t="s">
        <v>25</v>
      </c>
      <c r="F67" s="10" t="s">
        <v>18</v>
      </c>
      <c r="G67" s="101" t="s">
        <v>31</v>
      </c>
      <c r="H67" s="10" t="s">
        <v>17</v>
      </c>
      <c r="I67" s="10" t="s">
        <v>19</v>
      </c>
      <c r="J67" s="11" t="s">
        <v>21</v>
      </c>
      <c r="K67" s="93" t="s">
        <v>34</v>
      </c>
      <c r="L67" s="101" t="s">
        <v>29</v>
      </c>
      <c r="M67" s="17" t="s">
        <v>16</v>
      </c>
    </row>
    <row r="68" spans="1:14">
      <c r="A68" s="130">
        <v>5</v>
      </c>
      <c r="B68" s="149" t="s">
        <v>5</v>
      </c>
      <c r="C68" s="30">
        <v>9</v>
      </c>
      <c r="D68" s="95" t="s">
        <v>37</v>
      </c>
      <c r="E68" s="101" t="s">
        <v>26</v>
      </c>
      <c r="F68" s="10" t="s">
        <v>19</v>
      </c>
      <c r="G68" s="93" t="s">
        <v>32</v>
      </c>
      <c r="H68" s="10" t="s">
        <v>18</v>
      </c>
      <c r="I68" s="10" t="s">
        <v>20</v>
      </c>
      <c r="J68" s="10" t="s">
        <v>16</v>
      </c>
      <c r="K68" s="93" t="s">
        <v>35</v>
      </c>
      <c r="L68" s="101" t="s">
        <v>30</v>
      </c>
      <c r="M68" s="16" t="s">
        <v>21</v>
      </c>
    </row>
    <row r="69" spans="1:14">
      <c r="A69" s="130">
        <v>6</v>
      </c>
      <c r="B69" s="149" t="s">
        <v>5</v>
      </c>
      <c r="C69" s="30">
        <v>0</v>
      </c>
      <c r="D69" s="18" t="s">
        <v>21</v>
      </c>
      <c r="E69" s="101" t="s">
        <v>27</v>
      </c>
      <c r="F69" s="10" t="s">
        <v>20</v>
      </c>
      <c r="G69" s="93" t="s">
        <v>33</v>
      </c>
      <c r="H69" s="10" t="s">
        <v>19</v>
      </c>
      <c r="I69" s="10" t="s">
        <v>22</v>
      </c>
      <c r="J69" s="10" t="s">
        <v>17</v>
      </c>
      <c r="K69" s="93" t="s">
        <v>36</v>
      </c>
      <c r="L69" s="101" t="s">
        <v>31</v>
      </c>
      <c r="M69" s="17" t="s">
        <v>16</v>
      </c>
    </row>
    <row r="70" spans="1:14">
      <c r="A70" s="130">
        <v>7</v>
      </c>
      <c r="B70" s="149" t="s">
        <v>5</v>
      </c>
      <c r="C70" s="30">
        <v>0</v>
      </c>
      <c r="D70" s="18" t="s">
        <v>21</v>
      </c>
      <c r="E70" s="101" t="s">
        <v>28</v>
      </c>
      <c r="F70" s="10" t="s">
        <v>22</v>
      </c>
      <c r="G70" s="93" t="s">
        <v>34</v>
      </c>
      <c r="H70" s="10" t="s">
        <v>20</v>
      </c>
      <c r="I70" s="10" t="s">
        <v>23</v>
      </c>
      <c r="J70" s="10" t="s">
        <v>18</v>
      </c>
      <c r="K70" s="93" t="s">
        <v>37</v>
      </c>
      <c r="L70" s="93" t="s">
        <v>32</v>
      </c>
      <c r="M70" s="17" t="s">
        <v>17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7</v>
      </c>
      <c r="D72" s="19" t="s">
        <v>16</v>
      </c>
      <c r="E72" s="101" t="s">
        <v>29</v>
      </c>
      <c r="F72" s="10" t="s">
        <v>23</v>
      </c>
      <c r="G72" s="93" t="s">
        <v>35</v>
      </c>
      <c r="H72" s="10" t="s">
        <v>22</v>
      </c>
      <c r="I72" s="101" t="s">
        <v>25</v>
      </c>
      <c r="J72" s="10" t="s">
        <v>19</v>
      </c>
      <c r="K72" s="11" t="s">
        <v>21</v>
      </c>
      <c r="L72" s="93" t="s">
        <v>33</v>
      </c>
      <c r="M72" s="17" t="s">
        <v>18</v>
      </c>
    </row>
    <row r="73" spans="1:14">
      <c r="A73" s="130">
        <v>10</v>
      </c>
      <c r="B73" s="149" t="s">
        <v>5</v>
      </c>
      <c r="C73" s="30">
        <v>6</v>
      </c>
      <c r="D73" s="19" t="s">
        <v>17</v>
      </c>
      <c r="E73" s="101" t="s">
        <v>30</v>
      </c>
      <c r="F73" s="101" t="s">
        <v>25</v>
      </c>
      <c r="G73" s="93" t="s">
        <v>36</v>
      </c>
      <c r="H73" s="10" t="s">
        <v>23</v>
      </c>
      <c r="I73" s="101" t="s">
        <v>26</v>
      </c>
      <c r="J73" s="11" t="s">
        <v>21</v>
      </c>
      <c r="K73" s="10" t="s">
        <v>16</v>
      </c>
      <c r="L73" s="93" t="s">
        <v>34</v>
      </c>
      <c r="M73" s="17" t="s">
        <v>19</v>
      </c>
    </row>
    <row r="74" spans="1:14">
      <c r="A74" s="130">
        <v>11</v>
      </c>
      <c r="B74" s="149" t="s">
        <v>5</v>
      </c>
      <c r="C74" s="30">
        <v>9</v>
      </c>
      <c r="D74" s="19" t="s">
        <v>18</v>
      </c>
      <c r="E74" s="101" t="s">
        <v>31</v>
      </c>
      <c r="F74" s="101" t="s">
        <v>26</v>
      </c>
      <c r="G74" s="93" t="s">
        <v>37</v>
      </c>
      <c r="H74" s="101" t="s">
        <v>25</v>
      </c>
      <c r="I74" s="101" t="s">
        <v>27</v>
      </c>
      <c r="J74" s="10" t="s">
        <v>16</v>
      </c>
      <c r="K74" s="10" t="s">
        <v>17</v>
      </c>
      <c r="L74" s="93" t="s">
        <v>35</v>
      </c>
      <c r="M74" s="16" t="s">
        <v>21</v>
      </c>
    </row>
    <row r="75" spans="1:14">
      <c r="A75" s="130">
        <v>12</v>
      </c>
      <c r="B75" s="149" t="s">
        <v>5</v>
      </c>
      <c r="C75" s="30">
        <v>5</v>
      </c>
      <c r="D75" s="19" t="s">
        <v>19</v>
      </c>
      <c r="E75" s="93" t="s">
        <v>32</v>
      </c>
      <c r="F75" s="101" t="s">
        <v>27</v>
      </c>
      <c r="G75" s="93" t="s">
        <v>38</v>
      </c>
      <c r="H75" s="101" t="s">
        <v>26</v>
      </c>
      <c r="I75" s="11" t="s">
        <v>21</v>
      </c>
      <c r="J75" s="10" t="s">
        <v>17</v>
      </c>
      <c r="K75" s="10" t="s">
        <v>18</v>
      </c>
      <c r="L75" s="93" t="s">
        <v>36</v>
      </c>
      <c r="M75" s="17" t="s">
        <v>16</v>
      </c>
    </row>
    <row r="76" spans="1:14">
      <c r="A76" s="130">
        <v>13</v>
      </c>
      <c r="B76" s="149" t="s">
        <v>5</v>
      </c>
      <c r="C76" s="30">
        <v>0</v>
      </c>
      <c r="D76" s="18" t="s">
        <v>21</v>
      </c>
      <c r="E76" s="93" t="s">
        <v>33</v>
      </c>
      <c r="F76" s="101" t="s">
        <v>28</v>
      </c>
      <c r="G76" s="93" t="s">
        <v>39</v>
      </c>
      <c r="H76" s="101" t="s">
        <v>27</v>
      </c>
      <c r="I76" s="10" t="s">
        <v>16</v>
      </c>
      <c r="J76" s="10" t="s">
        <v>18</v>
      </c>
      <c r="K76" s="10" t="s">
        <v>19</v>
      </c>
      <c r="L76" s="93" t="s">
        <v>37</v>
      </c>
      <c r="M76" s="17" t="s">
        <v>17</v>
      </c>
    </row>
    <row r="77" spans="1:14">
      <c r="A77" s="130">
        <v>14</v>
      </c>
      <c r="B77" s="149" t="s">
        <v>5</v>
      </c>
      <c r="C77" s="30">
        <v>2</v>
      </c>
      <c r="D77" s="19" t="s">
        <v>16</v>
      </c>
      <c r="E77" s="93" t="s">
        <v>34</v>
      </c>
      <c r="F77" s="11" t="s">
        <v>21</v>
      </c>
      <c r="G77" s="93" t="s">
        <v>40</v>
      </c>
      <c r="H77" s="101" t="s">
        <v>28</v>
      </c>
      <c r="I77" s="10" t="s">
        <v>17</v>
      </c>
      <c r="J77" s="10" t="s">
        <v>19</v>
      </c>
      <c r="K77" s="10" t="s">
        <v>20</v>
      </c>
      <c r="L77" s="93" t="s">
        <v>38</v>
      </c>
      <c r="M77" s="17" t="s">
        <v>18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  <c r="N78" s="127">
        <v>26</v>
      </c>
    </row>
    <row r="79" spans="1:14">
      <c r="A79" s="130">
        <v>16</v>
      </c>
      <c r="B79" s="149" t="s">
        <v>5</v>
      </c>
      <c r="C79" s="30">
        <v>3</v>
      </c>
      <c r="D79" s="19" t="s">
        <v>17</v>
      </c>
      <c r="E79" s="93" t="s">
        <v>35</v>
      </c>
      <c r="F79" s="10" t="s">
        <v>16</v>
      </c>
      <c r="G79" s="11" t="s">
        <v>21</v>
      </c>
      <c r="H79" s="101" t="s">
        <v>29</v>
      </c>
      <c r="I79" s="10" t="s">
        <v>18</v>
      </c>
      <c r="J79" s="10" t="s">
        <v>20</v>
      </c>
      <c r="K79" s="10" t="s">
        <v>22</v>
      </c>
      <c r="L79" s="93" t="s">
        <v>39</v>
      </c>
      <c r="M79" s="17" t="s">
        <v>19</v>
      </c>
    </row>
    <row r="80" spans="1:14">
      <c r="A80" s="130">
        <v>17</v>
      </c>
      <c r="B80" s="149" t="s">
        <v>5</v>
      </c>
      <c r="C80" s="30">
        <v>6</v>
      </c>
      <c r="D80" s="19" t="s">
        <v>18</v>
      </c>
      <c r="E80" s="93" t="s">
        <v>36</v>
      </c>
      <c r="F80" s="10" t="s">
        <v>17</v>
      </c>
      <c r="G80" s="10" t="s">
        <v>16</v>
      </c>
      <c r="H80" s="101" t="s">
        <v>30</v>
      </c>
      <c r="I80" s="10" t="s">
        <v>19</v>
      </c>
      <c r="J80" s="11" t="s">
        <v>21</v>
      </c>
      <c r="K80" s="10" t="s">
        <v>23</v>
      </c>
      <c r="L80" s="93" t="s">
        <v>40</v>
      </c>
      <c r="M80" s="17" t="s">
        <v>20</v>
      </c>
    </row>
    <row r="81" spans="1:13">
      <c r="A81" s="130">
        <v>18</v>
      </c>
      <c r="B81" s="149" t="s">
        <v>5</v>
      </c>
      <c r="C81" s="30">
        <v>3</v>
      </c>
      <c r="D81" s="19" t="s">
        <v>19</v>
      </c>
      <c r="E81" s="93" t="s">
        <v>37</v>
      </c>
      <c r="F81" s="10" t="s">
        <v>18</v>
      </c>
      <c r="G81" s="11" t="s">
        <v>21</v>
      </c>
      <c r="H81" s="101" t="s">
        <v>31</v>
      </c>
      <c r="I81" s="10" t="s">
        <v>20</v>
      </c>
      <c r="J81" s="10" t="s">
        <v>16</v>
      </c>
      <c r="K81" s="101" t="s">
        <v>25</v>
      </c>
      <c r="L81" s="93" t="s">
        <v>41</v>
      </c>
      <c r="M81" s="17" t="s">
        <v>22</v>
      </c>
    </row>
    <row r="82" spans="1:13">
      <c r="A82" s="130">
        <v>19</v>
      </c>
      <c r="B82" s="149" t="s">
        <v>5</v>
      </c>
      <c r="C82" s="30">
        <v>4</v>
      </c>
      <c r="D82" s="19" t="s">
        <v>20</v>
      </c>
      <c r="E82" s="93" t="s">
        <v>38</v>
      </c>
      <c r="F82" s="10" t="s">
        <v>19</v>
      </c>
      <c r="G82" s="10" t="s">
        <v>16</v>
      </c>
      <c r="H82" s="11" t="s">
        <v>21</v>
      </c>
      <c r="I82" s="10" t="s">
        <v>22</v>
      </c>
      <c r="J82" s="10" t="s">
        <v>17</v>
      </c>
      <c r="K82" s="101" t="s">
        <v>26</v>
      </c>
      <c r="L82" s="93" t="s">
        <v>43</v>
      </c>
      <c r="M82" s="17" t="s">
        <v>23</v>
      </c>
    </row>
    <row r="83" spans="1:13">
      <c r="A83" s="130">
        <v>20</v>
      </c>
      <c r="B83" s="149" t="s">
        <v>5</v>
      </c>
      <c r="C83" s="30">
        <v>5</v>
      </c>
      <c r="D83" s="19" t="s">
        <v>22</v>
      </c>
      <c r="E83" s="93" t="s">
        <v>39</v>
      </c>
      <c r="F83" s="10" t="s">
        <v>20</v>
      </c>
      <c r="G83" s="10" t="s">
        <v>17</v>
      </c>
      <c r="H83" s="10" t="s">
        <v>16</v>
      </c>
      <c r="I83" s="11" t="s">
        <v>21</v>
      </c>
      <c r="J83" s="10" t="s">
        <v>18</v>
      </c>
      <c r="K83" s="101" t="s">
        <v>27</v>
      </c>
      <c r="L83" s="20" t="s">
        <v>44</v>
      </c>
      <c r="M83" s="104" t="s">
        <v>25</v>
      </c>
    </row>
    <row r="84" spans="1:13">
      <c r="A84" s="130">
        <v>21</v>
      </c>
      <c r="B84" s="149" t="s">
        <v>5</v>
      </c>
      <c r="C84" s="30">
        <v>7</v>
      </c>
      <c r="D84" s="19" t="s">
        <v>23</v>
      </c>
      <c r="E84" s="93" t="s">
        <v>40</v>
      </c>
      <c r="F84" s="10" t="s">
        <v>22</v>
      </c>
      <c r="G84" s="10" t="s">
        <v>18</v>
      </c>
      <c r="H84" s="10" t="s">
        <v>17</v>
      </c>
      <c r="I84" s="10" t="s">
        <v>16</v>
      </c>
      <c r="J84" s="10" t="s">
        <v>19</v>
      </c>
      <c r="K84" s="11" t="s">
        <v>21</v>
      </c>
      <c r="L84" s="20" t="s">
        <v>45</v>
      </c>
      <c r="M84" s="104" t="s">
        <v>26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3</v>
      </c>
      <c r="D86" s="102" t="s">
        <v>25</v>
      </c>
      <c r="E86" s="93" t="s">
        <v>41</v>
      </c>
      <c r="F86" s="10" t="s">
        <v>23</v>
      </c>
      <c r="G86" s="11" t="s">
        <v>21</v>
      </c>
      <c r="H86" s="10" t="s">
        <v>18</v>
      </c>
      <c r="I86" s="10" t="s">
        <v>17</v>
      </c>
      <c r="J86" s="10" t="s">
        <v>20</v>
      </c>
      <c r="K86" s="10" t="s">
        <v>16</v>
      </c>
      <c r="L86" s="20" t="s">
        <v>46</v>
      </c>
      <c r="M86" s="104" t="s">
        <v>27</v>
      </c>
    </row>
    <row r="87" spans="1:13">
      <c r="A87" s="130">
        <v>24</v>
      </c>
      <c r="B87" s="149" t="s">
        <v>5</v>
      </c>
      <c r="C87" s="30">
        <v>0</v>
      </c>
      <c r="D87" s="18" t="s">
        <v>21</v>
      </c>
      <c r="E87" s="93" t="s">
        <v>43</v>
      </c>
      <c r="F87" s="101" t="s">
        <v>25</v>
      </c>
      <c r="G87" s="10" t="s">
        <v>16</v>
      </c>
      <c r="H87" s="10" t="s">
        <v>19</v>
      </c>
      <c r="I87" s="10" t="s">
        <v>18</v>
      </c>
      <c r="J87" s="10" t="s">
        <v>22</v>
      </c>
      <c r="K87" s="10" t="s">
        <v>17</v>
      </c>
      <c r="L87" s="20" t="s">
        <v>53</v>
      </c>
      <c r="M87" s="104" t="s">
        <v>28</v>
      </c>
    </row>
    <row r="88" spans="1:13">
      <c r="A88" s="130">
        <v>25</v>
      </c>
      <c r="B88" s="149" t="s">
        <v>5</v>
      </c>
      <c r="C88" s="30">
        <v>3</v>
      </c>
      <c r="D88" s="19" t="s">
        <v>16</v>
      </c>
      <c r="E88" s="20" t="s">
        <v>44</v>
      </c>
      <c r="F88" s="101" t="s">
        <v>26</v>
      </c>
      <c r="G88" s="11" t="s">
        <v>21</v>
      </c>
      <c r="H88" s="10" t="s">
        <v>20</v>
      </c>
      <c r="I88" s="10" t="s">
        <v>19</v>
      </c>
      <c r="J88" s="10" t="s">
        <v>23</v>
      </c>
      <c r="K88" s="10" t="s">
        <v>18</v>
      </c>
      <c r="L88" s="20" t="s">
        <v>54</v>
      </c>
      <c r="M88" s="104" t="s">
        <v>29</v>
      </c>
    </row>
    <row r="89" spans="1:13">
      <c r="A89" s="130">
        <v>26</v>
      </c>
      <c r="B89" s="149" t="s">
        <v>5</v>
      </c>
      <c r="C89" s="30">
        <v>7</v>
      </c>
      <c r="D89" s="19" t="s">
        <v>17</v>
      </c>
      <c r="E89" s="20" t="s">
        <v>45</v>
      </c>
      <c r="F89" s="101" t="s">
        <v>27</v>
      </c>
      <c r="G89" s="10" t="s">
        <v>16</v>
      </c>
      <c r="H89" s="10" t="s">
        <v>22</v>
      </c>
      <c r="I89" s="10" t="s">
        <v>20</v>
      </c>
      <c r="J89" s="101" t="s">
        <v>25</v>
      </c>
      <c r="K89" s="11" t="s">
        <v>21</v>
      </c>
      <c r="L89" s="20" t="s">
        <v>55</v>
      </c>
      <c r="M89" s="104" t="s">
        <v>30</v>
      </c>
    </row>
    <row r="90" spans="1:13">
      <c r="A90" s="130">
        <v>27</v>
      </c>
      <c r="B90" s="149" t="s">
        <v>5</v>
      </c>
      <c r="C90" s="30">
        <v>5</v>
      </c>
      <c r="D90" s="19" t="s">
        <v>18</v>
      </c>
      <c r="E90" s="20" t="s">
        <v>46</v>
      </c>
      <c r="F90" s="101" t="s">
        <v>28</v>
      </c>
      <c r="G90" s="10" t="s">
        <v>17</v>
      </c>
      <c r="H90" s="10" t="s">
        <v>23</v>
      </c>
      <c r="I90" s="11" t="s">
        <v>21</v>
      </c>
      <c r="J90" s="101" t="s">
        <v>26</v>
      </c>
      <c r="K90" s="10" t="s">
        <v>16</v>
      </c>
      <c r="L90" s="20" t="s">
        <v>57</v>
      </c>
      <c r="M90" s="104" t="s">
        <v>31</v>
      </c>
    </row>
    <row r="91" spans="1:13">
      <c r="A91" s="130">
        <v>28</v>
      </c>
      <c r="B91" s="149" t="s">
        <v>5</v>
      </c>
      <c r="C91" s="30">
        <v>9</v>
      </c>
      <c r="D91" s="19" t="s">
        <v>19</v>
      </c>
      <c r="E91" s="20" t="s">
        <v>53</v>
      </c>
      <c r="F91" s="101" t="s">
        <v>29</v>
      </c>
      <c r="G91" s="10" t="s">
        <v>18</v>
      </c>
      <c r="H91" s="101" t="s">
        <v>25</v>
      </c>
      <c r="I91" s="10" t="s">
        <v>16</v>
      </c>
      <c r="J91" s="101" t="s">
        <v>27</v>
      </c>
      <c r="K91" s="10" t="s">
        <v>17</v>
      </c>
      <c r="L91" s="20" t="s">
        <v>58</v>
      </c>
      <c r="M91" s="16" t="s">
        <v>21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9</v>
      </c>
      <c r="D93" s="19" t="s">
        <v>20</v>
      </c>
      <c r="E93" s="20" t="s">
        <v>54</v>
      </c>
      <c r="F93" s="101" t="s">
        <v>30</v>
      </c>
      <c r="G93" s="10" t="s">
        <v>19</v>
      </c>
      <c r="H93" s="101" t="s">
        <v>26</v>
      </c>
      <c r="I93" s="10" t="s">
        <v>17</v>
      </c>
      <c r="J93" s="101" t="s">
        <v>28</v>
      </c>
      <c r="K93" s="10" t="s">
        <v>18</v>
      </c>
      <c r="L93" s="20" t="s">
        <v>59</v>
      </c>
      <c r="M93" s="16" t="s">
        <v>21</v>
      </c>
    </row>
    <row r="94" spans="1:13" ht="13.5" thickBot="1">
      <c r="A94" s="138">
        <v>31</v>
      </c>
      <c r="B94" s="156" t="s">
        <v>5</v>
      </c>
      <c r="C94" s="158">
        <v>9</v>
      </c>
      <c r="D94" s="36" t="s">
        <v>22</v>
      </c>
      <c r="E94" s="23" t="s">
        <v>55</v>
      </c>
      <c r="F94" s="106" t="s">
        <v>31</v>
      </c>
      <c r="G94" s="21" t="s">
        <v>20</v>
      </c>
      <c r="H94" s="106" t="s">
        <v>27</v>
      </c>
      <c r="I94" s="21" t="s">
        <v>18</v>
      </c>
      <c r="J94" s="106" t="s">
        <v>29</v>
      </c>
      <c r="K94" s="21" t="s">
        <v>19</v>
      </c>
      <c r="L94" s="23" t="s">
        <v>60</v>
      </c>
      <c r="M94" s="32" t="s">
        <v>21</v>
      </c>
    </row>
    <row r="95" spans="1:13">
      <c r="A95" s="128">
        <v>1</v>
      </c>
      <c r="B95" s="159" t="s">
        <v>9</v>
      </c>
      <c r="C95" s="133">
        <v>0</v>
      </c>
      <c r="D95" s="40" t="s">
        <v>21</v>
      </c>
      <c r="E95" s="33" t="s">
        <v>57</v>
      </c>
      <c r="F95" s="97" t="s">
        <v>32</v>
      </c>
      <c r="G95" s="34" t="s">
        <v>22</v>
      </c>
      <c r="H95" s="103" t="s">
        <v>28</v>
      </c>
      <c r="I95" s="34" t="s">
        <v>19</v>
      </c>
      <c r="J95" s="103" t="s">
        <v>30</v>
      </c>
      <c r="K95" s="34" t="s">
        <v>20</v>
      </c>
      <c r="L95" s="33" t="s">
        <v>61</v>
      </c>
      <c r="M95" s="37" t="s">
        <v>16</v>
      </c>
    </row>
    <row r="96" spans="1:13">
      <c r="A96" s="130">
        <v>2</v>
      </c>
      <c r="B96" s="30" t="s">
        <v>9</v>
      </c>
      <c r="C96" s="153">
        <v>4</v>
      </c>
      <c r="D96" s="19" t="s">
        <v>16</v>
      </c>
      <c r="E96" s="20" t="s">
        <v>58</v>
      </c>
      <c r="F96" s="93" t="s">
        <v>33</v>
      </c>
      <c r="G96" s="10" t="s">
        <v>23</v>
      </c>
      <c r="H96" s="11" t="s">
        <v>21</v>
      </c>
      <c r="I96" s="10" t="s">
        <v>20</v>
      </c>
      <c r="J96" s="101" t="s">
        <v>31</v>
      </c>
      <c r="K96" s="10" t="s">
        <v>22</v>
      </c>
      <c r="L96" s="20" t="s">
        <v>62</v>
      </c>
      <c r="M96" s="17" t="s">
        <v>17</v>
      </c>
    </row>
    <row r="97" spans="1:14">
      <c r="A97" s="130">
        <v>3</v>
      </c>
      <c r="B97" s="30" t="s">
        <v>9</v>
      </c>
      <c r="C97" s="153">
        <v>2</v>
      </c>
      <c r="D97" s="19" t="s">
        <v>17</v>
      </c>
      <c r="E97" s="20" t="s">
        <v>59</v>
      </c>
      <c r="F97" s="11" t="s">
        <v>21</v>
      </c>
      <c r="G97" s="101" t="s">
        <v>25</v>
      </c>
      <c r="H97" s="10" t="s">
        <v>16</v>
      </c>
      <c r="I97" s="10" t="s">
        <v>22</v>
      </c>
      <c r="J97" s="93" t="s">
        <v>32</v>
      </c>
      <c r="K97" s="10" t="s">
        <v>23</v>
      </c>
      <c r="L97" s="20" t="s">
        <v>63</v>
      </c>
      <c r="M97" s="17" t="s">
        <v>18</v>
      </c>
    </row>
    <row r="98" spans="1:14">
      <c r="A98" s="130">
        <v>4</v>
      </c>
      <c r="B98" s="30" t="s">
        <v>9</v>
      </c>
      <c r="C98" s="153">
        <v>0</v>
      </c>
      <c r="D98" s="18" t="s">
        <v>21</v>
      </c>
      <c r="E98" s="20" t="s">
        <v>60</v>
      </c>
      <c r="F98" s="10" t="s">
        <v>16</v>
      </c>
      <c r="G98" s="101" t="s">
        <v>26</v>
      </c>
      <c r="H98" s="10" t="s">
        <v>17</v>
      </c>
      <c r="I98" s="10" t="s">
        <v>23</v>
      </c>
      <c r="J98" s="93" t="s">
        <v>33</v>
      </c>
      <c r="K98" s="101" t="s">
        <v>25</v>
      </c>
      <c r="L98" s="20" t="s">
        <v>65</v>
      </c>
      <c r="M98" s="17" t="s">
        <v>19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</row>
    <row r="100" spans="1:14">
      <c r="A100" s="130">
        <v>6</v>
      </c>
      <c r="B100" s="30" t="s">
        <v>9</v>
      </c>
      <c r="C100" s="153">
        <v>9</v>
      </c>
      <c r="D100" s="19" t="s">
        <v>16</v>
      </c>
      <c r="E100" s="20" t="s">
        <v>61</v>
      </c>
      <c r="F100" s="10" t="s">
        <v>17</v>
      </c>
      <c r="G100" s="101" t="s">
        <v>27</v>
      </c>
      <c r="H100" s="10" t="s">
        <v>18</v>
      </c>
      <c r="I100" s="101" t="s">
        <v>25</v>
      </c>
      <c r="J100" s="93" t="s">
        <v>34</v>
      </c>
      <c r="K100" s="101" t="s">
        <v>26</v>
      </c>
      <c r="L100" s="20" t="s">
        <v>66</v>
      </c>
      <c r="M100" s="16" t="s">
        <v>21</v>
      </c>
      <c r="N100" s="127">
        <v>9</v>
      </c>
    </row>
    <row r="101" spans="1:14">
      <c r="A101" s="130">
        <v>7</v>
      </c>
      <c r="B101" s="30" t="s">
        <v>9</v>
      </c>
      <c r="C101" s="153">
        <v>2</v>
      </c>
      <c r="D101" s="19" t="s">
        <v>17</v>
      </c>
      <c r="E101" s="20" t="s">
        <v>62</v>
      </c>
      <c r="F101" s="11" t="s">
        <v>21</v>
      </c>
      <c r="G101" s="101" t="s">
        <v>28</v>
      </c>
      <c r="H101" s="10" t="s">
        <v>19</v>
      </c>
      <c r="I101" s="101" t="s">
        <v>26</v>
      </c>
      <c r="J101" s="93" t="s">
        <v>35</v>
      </c>
      <c r="K101" s="101" t="s">
        <v>27</v>
      </c>
      <c r="L101" s="20" t="s">
        <v>67</v>
      </c>
      <c r="M101" s="17" t="s">
        <v>16</v>
      </c>
    </row>
    <row r="102" spans="1:14">
      <c r="A102" s="130">
        <v>8</v>
      </c>
      <c r="B102" s="30" t="s">
        <v>9</v>
      </c>
      <c r="C102" s="153">
        <v>5</v>
      </c>
      <c r="D102" s="19" t="s">
        <v>18</v>
      </c>
      <c r="E102" s="20" t="s">
        <v>63</v>
      </c>
      <c r="F102" s="10" t="s">
        <v>16</v>
      </c>
      <c r="G102" s="101" t="s">
        <v>29</v>
      </c>
      <c r="H102" s="10" t="s">
        <v>20</v>
      </c>
      <c r="I102" s="11" t="s">
        <v>21</v>
      </c>
      <c r="J102" s="93" t="s">
        <v>36</v>
      </c>
      <c r="K102" s="101" t="s">
        <v>28</v>
      </c>
      <c r="L102" s="20" t="s">
        <v>68</v>
      </c>
      <c r="M102" s="17" t="s">
        <v>17</v>
      </c>
    </row>
    <row r="103" spans="1:14">
      <c r="A103" s="130">
        <v>9</v>
      </c>
      <c r="B103" s="30" t="s">
        <v>9</v>
      </c>
      <c r="C103" s="153">
        <v>8</v>
      </c>
      <c r="D103" s="19" t="s">
        <v>19</v>
      </c>
      <c r="E103" s="20" t="s">
        <v>65</v>
      </c>
      <c r="F103" s="10" t="s">
        <v>17</v>
      </c>
      <c r="G103" s="101" t="s">
        <v>30</v>
      </c>
      <c r="H103" s="10" t="s">
        <v>22</v>
      </c>
      <c r="I103" s="10" t="s">
        <v>16</v>
      </c>
      <c r="J103" s="93" t="s">
        <v>37</v>
      </c>
      <c r="K103" s="101" t="s">
        <v>29</v>
      </c>
      <c r="L103" s="11" t="s">
        <v>21</v>
      </c>
      <c r="M103" s="17" t="s">
        <v>18</v>
      </c>
    </row>
    <row r="104" spans="1:14">
      <c r="A104" s="130">
        <v>10</v>
      </c>
      <c r="B104" s="30" t="s">
        <v>9</v>
      </c>
      <c r="C104" s="153">
        <v>0</v>
      </c>
      <c r="D104" s="18" t="s">
        <v>21</v>
      </c>
      <c r="E104" s="20" t="s">
        <v>66</v>
      </c>
      <c r="F104" s="10" t="s">
        <v>18</v>
      </c>
      <c r="G104" s="101" t="s">
        <v>31</v>
      </c>
      <c r="H104" s="10" t="s">
        <v>23</v>
      </c>
      <c r="I104" s="10" t="s">
        <v>17</v>
      </c>
      <c r="J104" s="93" t="s">
        <v>38</v>
      </c>
      <c r="K104" s="101" t="s">
        <v>30</v>
      </c>
      <c r="L104" s="10" t="s">
        <v>16</v>
      </c>
      <c r="M104" s="17" t="s">
        <v>19</v>
      </c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57" activePane="bottomLeft" state="frozen"/>
      <selection activeCell="A2" sqref="A2"/>
      <selection pane="bottomLeft" activeCell="D104" sqref="D104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2" style="127" bestFit="1" customWidth="1"/>
    <col min="4" max="4" width="7.5703125" style="127" bestFit="1" customWidth="1"/>
    <col min="5" max="5" width="10.28515625" style="127" bestFit="1" customWidth="1"/>
    <col min="6" max="6" width="17.28515625" style="127" bestFit="1" customWidth="1"/>
    <col min="7" max="7" width="10.2851562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0.85546875" style="127" bestFit="1" customWidth="1"/>
    <col min="16" max="16" width="22.425781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3" ht="13.5" thickBot="1">
      <c r="A1" s="250" t="s">
        <v>7</v>
      </c>
      <c r="B1" s="251"/>
      <c r="C1" s="251"/>
      <c r="D1" s="252" t="s">
        <v>8</v>
      </c>
      <c r="E1" s="248"/>
      <c r="F1" s="248"/>
      <c r="G1" s="248"/>
      <c r="H1" s="248"/>
      <c r="I1" s="248"/>
      <c r="J1" s="248"/>
      <c r="K1" s="248"/>
      <c r="L1" s="248"/>
      <c r="M1" s="249"/>
    </row>
    <row r="2" spans="1:13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3">
      <c r="A3" s="130">
        <v>1</v>
      </c>
      <c r="B3" s="149" t="s">
        <v>64</v>
      </c>
      <c r="C3" s="30">
        <v>5</v>
      </c>
      <c r="D3" s="4"/>
      <c r="E3" s="5"/>
      <c r="F3" s="5"/>
      <c r="G3" s="5"/>
      <c r="H3" s="5"/>
      <c r="I3" s="6" t="s">
        <v>21</v>
      </c>
      <c r="J3" s="5"/>
      <c r="K3" s="5"/>
      <c r="L3" s="5"/>
      <c r="M3" s="7"/>
    </row>
    <row r="4" spans="1:13">
      <c r="A4" s="130">
        <v>2</v>
      </c>
      <c r="B4" s="149" t="s">
        <v>64</v>
      </c>
      <c r="C4" s="30">
        <v>7</v>
      </c>
      <c r="D4" s="8"/>
      <c r="E4" s="9"/>
      <c r="F4" s="9"/>
      <c r="G4" s="9"/>
      <c r="H4" s="9"/>
      <c r="I4" s="10" t="s">
        <v>16</v>
      </c>
      <c r="J4" s="9"/>
      <c r="K4" s="11" t="s">
        <v>21</v>
      </c>
      <c r="L4" s="9"/>
      <c r="M4" s="12"/>
    </row>
    <row r="5" spans="1:13">
      <c r="A5" s="130">
        <v>3</v>
      </c>
      <c r="B5" s="149" t="s">
        <v>64</v>
      </c>
      <c r="C5" s="30">
        <v>3</v>
      </c>
      <c r="D5" s="8"/>
      <c r="E5" s="9"/>
      <c r="F5" s="9"/>
      <c r="G5" s="11" t="s">
        <v>21</v>
      </c>
      <c r="H5" s="9"/>
      <c r="I5" s="10" t="s">
        <v>17</v>
      </c>
      <c r="J5" s="9"/>
      <c r="K5" s="10" t="s">
        <v>16</v>
      </c>
      <c r="L5" s="9"/>
      <c r="M5" s="12"/>
    </row>
    <row r="6" spans="1:13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16</v>
      </c>
      <c r="H6" s="9"/>
      <c r="I6" s="10" t="s">
        <v>18</v>
      </c>
      <c r="J6" s="9"/>
      <c r="K6" s="11" t="s">
        <v>21</v>
      </c>
      <c r="L6" s="9"/>
      <c r="M6" s="12"/>
    </row>
    <row r="7" spans="1:13">
      <c r="A7" s="130">
        <v>5</v>
      </c>
      <c r="B7" s="149" t="s">
        <v>64</v>
      </c>
      <c r="C7" s="30">
        <v>0</v>
      </c>
      <c r="D7" s="18" t="s">
        <v>21</v>
      </c>
      <c r="E7" s="9"/>
      <c r="F7" s="9"/>
      <c r="G7" s="10" t="s">
        <v>17</v>
      </c>
      <c r="H7" s="9"/>
      <c r="I7" s="10" t="s">
        <v>19</v>
      </c>
      <c r="J7" s="9"/>
      <c r="K7" s="10" t="s">
        <v>16</v>
      </c>
      <c r="L7" s="9"/>
      <c r="M7" s="12"/>
    </row>
    <row r="8" spans="1:13">
      <c r="A8" s="131">
        <v>6</v>
      </c>
      <c r="B8" s="150" t="s">
        <v>64</v>
      </c>
      <c r="C8" s="151" t="s">
        <v>56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3">
      <c r="A9" s="130">
        <v>7</v>
      </c>
      <c r="B9" s="149" t="s">
        <v>64</v>
      </c>
      <c r="C9" s="30">
        <v>0</v>
      </c>
      <c r="D9" s="18" t="s">
        <v>21</v>
      </c>
      <c r="E9" s="9"/>
      <c r="F9" s="9"/>
      <c r="G9" s="10" t="s">
        <v>18</v>
      </c>
      <c r="H9" s="9"/>
      <c r="I9" s="10" t="s">
        <v>20</v>
      </c>
      <c r="J9" s="9"/>
      <c r="K9" s="10" t="s">
        <v>17</v>
      </c>
      <c r="L9" s="9"/>
      <c r="M9" s="12"/>
    </row>
    <row r="10" spans="1:13">
      <c r="A10" s="130">
        <v>8</v>
      </c>
      <c r="B10" s="149" t="s">
        <v>64</v>
      </c>
      <c r="C10" s="30">
        <v>2</v>
      </c>
      <c r="D10" s="19" t="s">
        <v>16</v>
      </c>
      <c r="E10" s="9"/>
      <c r="F10" s="11" t="s">
        <v>21</v>
      </c>
      <c r="G10" s="10" t="s">
        <v>19</v>
      </c>
      <c r="H10" s="9"/>
      <c r="I10" s="10" t="s">
        <v>22</v>
      </c>
      <c r="J10" s="9"/>
      <c r="K10" s="10" t="s">
        <v>18</v>
      </c>
      <c r="L10" s="9"/>
      <c r="M10" s="12"/>
    </row>
    <row r="11" spans="1:13">
      <c r="A11" s="130">
        <v>9</v>
      </c>
      <c r="B11" s="149" t="s">
        <v>64</v>
      </c>
      <c r="C11" s="30">
        <v>0</v>
      </c>
      <c r="D11" s="18" t="s">
        <v>21</v>
      </c>
      <c r="E11" s="9"/>
      <c r="F11" s="10" t="s">
        <v>16</v>
      </c>
      <c r="G11" s="10" t="s">
        <v>20</v>
      </c>
      <c r="H11" s="9"/>
      <c r="I11" s="10" t="s">
        <v>23</v>
      </c>
      <c r="J11" s="9"/>
      <c r="K11" s="10" t="s">
        <v>19</v>
      </c>
      <c r="L11" s="9"/>
      <c r="M11" s="12"/>
    </row>
    <row r="12" spans="1:13">
      <c r="A12" s="130">
        <v>10</v>
      </c>
      <c r="B12" s="149" t="s">
        <v>64</v>
      </c>
      <c r="C12" s="30">
        <v>5</v>
      </c>
      <c r="D12" s="19" t="s">
        <v>17</v>
      </c>
      <c r="E12" s="9"/>
      <c r="F12" s="10" t="s">
        <v>17</v>
      </c>
      <c r="G12" s="10" t="s">
        <v>22</v>
      </c>
      <c r="H12" s="9"/>
      <c r="I12" s="11" t="s">
        <v>21</v>
      </c>
      <c r="J12" s="9"/>
      <c r="K12" s="10" t="s">
        <v>20</v>
      </c>
      <c r="L12" s="9"/>
      <c r="M12" s="12"/>
    </row>
    <row r="13" spans="1:13">
      <c r="A13" s="130">
        <v>11</v>
      </c>
      <c r="B13" s="149" t="s">
        <v>64</v>
      </c>
      <c r="C13" s="30">
        <v>7</v>
      </c>
      <c r="D13" s="19" t="s">
        <v>18</v>
      </c>
      <c r="E13" s="9"/>
      <c r="F13" s="10" t="s">
        <v>18</v>
      </c>
      <c r="G13" s="10" t="s">
        <v>23</v>
      </c>
      <c r="H13" s="9"/>
      <c r="I13" s="10" t="s">
        <v>16</v>
      </c>
      <c r="J13" s="9"/>
      <c r="K13" s="11" t="s">
        <v>21</v>
      </c>
      <c r="L13" s="9"/>
      <c r="M13" s="12"/>
    </row>
    <row r="14" spans="1:13">
      <c r="A14" s="130">
        <v>12</v>
      </c>
      <c r="B14" s="149" t="s">
        <v>64</v>
      </c>
      <c r="C14" s="30">
        <v>7</v>
      </c>
      <c r="D14" s="19" t="s">
        <v>19</v>
      </c>
      <c r="E14" s="9"/>
      <c r="F14" s="10" t="s">
        <v>19</v>
      </c>
      <c r="G14" s="101" t="s">
        <v>25</v>
      </c>
      <c r="H14" s="9"/>
      <c r="I14" s="10" t="s">
        <v>17</v>
      </c>
      <c r="J14" s="9"/>
      <c r="K14" s="11" t="s">
        <v>21</v>
      </c>
      <c r="L14" s="9"/>
      <c r="M14" s="12"/>
    </row>
    <row r="15" spans="1:13">
      <c r="A15" s="131">
        <v>13</v>
      </c>
      <c r="B15" s="150" t="s">
        <v>64</v>
      </c>
      <c r="C15" s="151" t="s">
        <v>56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3">
      <c r="A16" s="130">
        <v>14</v>
      </c>
      <c r="B16" s="149" t="s">
        <v>64</v>
      </c>
      <c r="C16" s="30">
        <v>7</v>
      </c>
      <c r="D16" s="19" t="s">
        <v>20</v>
      </c>
      <c r="E16" s="9"/>
      <c r="F16" s="10" t="s">
        <v>20</v>
      </c>
      <c r="G16" s="101" t="s">
        <v>26</v>
      </c>
      <c r="H16" s="9"/>
      <c r="I16" s="10" t="s">
        <v>18</v>
      </c>
      <c r="J16" s="9"/>
      <c r="K16" s="11" t="s">
        <v>21</v>
      </c>
      <c r="L16" s="9"/>
      <c r="M16" s="12"/>
    </row>
    <row r="17" spans="1:16">
      <c r="A17" s="130">
        <v>15</v>
      </c>
      <c r="B17" s="149" t="s">
        <v>64</v>
      </c>
      <c r="C17" s="30">
        <v>3</v>
      </c>
      <c r="D17" s="19" t="s">
        <v>22</v>
      </c>
      <c r="E17" s="9"/>
      <c r="F17" s="10" t="s">
        <v>22</v>
      </c>
      <c r="G17" s="11" t="s">
        <v>21</v>
      </c>
      <c r="H17" s="9"/>
      <c r="I17" s="10" t="s">
        <v>19</v>
      </c>
      <c r="J17" s="9"/>
      <c r="K17" s="10" t="s">
        <v>16</v>
      </c>
      <c r="L17" s="9"/>
      <c r="M17" s="12"/>
      <c r="N17" s="127">
        <v>24</v>
      </c>
    </row>
    <row r="18" spans="1:16">
      <c r="A18" s="130">
        <v>16</v>
      </c>
      <c r="B18" s="149" t="s">
        <v>64</v>
      </c>
      <c r="C18" s="30">
        <v>3</v>
      </c>
      <c r="D18" s="19" t="s">
        <v>23</v>
      </c>
      <c r="E18" s="9"/>
      <c r="F18" s="10" t="s">
        <v>23</v>
      </c>
      <c r="G18" s="11" t="s">
        <v>21</v>
      </c>
      <c r="H18" s="9"/>
      <c r="I18" s="10" t="s">
        <v>20</v>
      </c>
      <c r="J18" s="9"/>
      <c r="K18" s="10" t="s">
        <v>17</v>
      </c>
      <c r="L18" s="9"/>
      <c r="M18" s="12"/>
    </row>
    <row r="19" spans="1:16">
      <c r="A19" s="130">
        <v>17</v>
      </c>
      <c r="B19" s="149" t="s">
        <v>64</v>
      </c>
      <c r="C19" s="30">
        <v>5</v>
      </c>
      <c r="D19" s="102" t="s">
        <v>25</v>
      </c>
      <c r="E19" s="9"/>
      <c r="F19" s="101" t="s">
        <v>25</v>
      </c>
      <c r="G19" s="10" t="s">
        <v>16</v>
      </c>
      <c r="H19" s="9"/>
      <c r="I19" s="11" t="s">
        <v>21</v>
      </c>
      <c r="J19" s="9"/>
      <c r="K19" s="10" t="s">
        <v>18</v>
      </c>
      <c r="L19" s="9"/>
      <c r="M19" s="12"/>
    </row>
    <row r="20" spans="1:16">
      <c r="A20" s="130">
        <v>18</v>
      </c>
      <c r="B20" s="149" t="s">
        <v>64</v>
      </c>
      <c r="C20" s="30">
        <v>3</v>
      </c>
      <c r="D20" s="102" t="s">
        <v>26</v>
      </c>
      <c r="E20" s="9"/>
      <c r="F20" s="101" t="s">
        <v>26</v>
      </c>
      <c r="G20" s="11" t="s">
        <v>21</v>
      </c>
      <c r="H20" s="9"/>
      <c r="I20" s="10" t="s">
        <v>16</v>
      </c>
      <c r="J20" s="9"/>
      <c r="K20" s="10" t="s">
        <v>19</v>
      </c>
      <c r="L20" s="9"/>
      <c r="M20" s="12"/>
    </row>
    <row r="21" spans="1:16">
      <c r="A21" s="130">
        <v>19</v>
      </c>
      <c r="B21" s="149" t="s">
        <v>64</v>
      </c>
      <c r="C21" s="30">
        <v>7</v>
      </c>
      <c r="D21" s="102" t="s">
        <v>27</v>
      </c>
      <c r="E21" s="9"/>
      <c r="F21" s="101" t="s">
        <v>27</v>
      </c>
      <c r="G21" s="10" t="s">
        <v>16</v>
      </c>
      <c r="H21" s="9"/>
      <c r="I21" s="10" t="s">
        <v>17</v>
      </c>
      <c r="J21" s="9"/>
      <c r="K21" s="11" t="s">
        <v>21</v>
      </c>
      <c r="L21" s="9"/>
      <c r="M21" s="12"/>
    </row>
    <row r="22" spans="1:16">
      <c r="A22" s="131">
        <v>20</v>
      </c>
      <c r="B22" s="150" t="s">
        <v>64</v>
      </c>
      <c r="C22" s="151" t="s">
        <v>56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6">
      <c r="A23" s="130">
        <v>21</v>
      </c>
      <c r="B23" s="149" t="s">
        <v>64</v>
      </c>
      <c r="C23" s="30">
        <v>2</v>
      </c>
      <c r="D23" s="102" t="s">
        <v>28</v>
      </c>
      <c r="E23" s="9"/>
      <c r="F23" s="11" t="s">
        <v>21</v>
      </c>
      <c r="G23" s="10" t="s">
        <v>17</v>
      </c>
      <c r="H23" s="9"/>
      <c r="I23" s="10" t="s">
        <v>18</v>
      </c>
      <c r="J23" s="9"/>
      <c r="K23" s="10" t="s">
        <v>16</v>
      </c>
      <c r="L23" s="9"/>
      <c r="M23" s="12"/>
    </row>
    <row r="24" spans="1:16">
      <c r="A24" s="130">
        <v>22</v>
      </c>
      <c r="B24" s="149" t="s">
        <v>64</v>
      </c>
      <c r="C24" s="30">
        <v>1</v>
      </c>
      <c r="D24" s="102" t="s">
        <v>29</v>
      </c>
      <c r="E24" s="11" t="s">
        <v>21</v>
      </c>
      <c r="F24" s="10" t="s">
        <v>16</v>
      </c>
      <c r="G24" s="10" t="s">
        <v>18</v>
      </c>
      <c r="H24" s="9"/>
      <c r="I24" s="10" t="s">
        <v>19</v>
      </c>
      <c r="J24" s="9"/>
      <c r="K24" s="10" t="s">
        <v>17</v>
      </c>
      <c r="L24" s="9"/>
      <c r="M24" s="12"/>
    </row>
    <row r="25" spans="1:16">
      <c r="A25" s="131">
        <v>23</v>
      </c>
      <c r="B25" s="150" t="s">
        <v>64</v>
      </c>
      <c r="C25" s="151" t="s">
        <v>89</v>
      </c>
      <c r="D25" s="43"/>
      <c r="E25" s="44"/>
      <c r="F25" s="44"/>
      <c r="G25" s="44"/>
      <c r="H25" s="44"/>
      <c r="I25" s="44"/>
      <c r="J25" s="44"/>
      <c r="K25" s="44"/>
      <c r="L25" s="44"/>
      <c r="M25" s="45"/>
      <c r="O25" s="58"/>
      <c r="P25" s="58"/>
    </row>
    <row r="26" spans="1:16">
      <c r="A26" s="130">
        <v>24</v>
      </c>
      <c r="B26" s="149" t="s">
        <v>64</v>
      </c>
      <c r="C26" s="30">
        <v>5</v>
      </c>
      <c r="D26" s="102" t="s">
        <v>30</v>
      </c>
      <c r="E26" s="10" t="s">
        <v>16</v>
      </c>
      <c r="F26" s="10" t="s">
        <v>17</v>
      </c>
      <c r="G26" s="10" t="s">
        <v>19</v>
      </c>
      <c r="H26" s="9"/>
      <c r="I26" s="11" t="s">
        <v>21</v>
      </c>
      <c r="J26" s="9"/>
      <c r="K26" s="10" t="s">
        <v>18</v>
      </c>
      <c r="L26" s="9"/>
      <c r="M26" s="12"/>
      <c r="O26" s="58"/>
      <c r="P26" s="100"/>
    </row>
    <row r="27" spans="1:16">
      <c r="A27" s="130">
        <v>25</v>
      </c>
      <c r="B27" s="149" t="s">
        <v>64</v>
      </c>
      <c r="C27" s="30">
        <v>5</v>
      </c>
      <c r="D27" s="102" t="s">
        <v>31</v>
      </c>
      <c r="E27" s="10" t="s">
        <v>17</v>
      </c>
      <c r="F27" s="10" t="s">
        <v>18</v>
      </c>
      <c r="G27" s="10" t="s">
        <v>20</v>
      </c>
      <c r="H27" s="9"/>
      <c r="I27" s="11" t="s">
        <v>21</v>
      </c>
      <c r="J27" s="9"/>
      <c r="K27" s="10" t="s">
        <v>19</v>
      </c>
      <c r="L27" s="9"/>
      <c r="M27" s="12"/>
      <c r="O27" s="58"/>
      <c r="P27" s="100"/>
    </row>
    <row r="28" spans="1:16">
      <c r="A28" s="130">
        <v>26</v>
      </c>
      <c r="B28" s="149" t="s">
        <v>64</v>
      </c>
      <c r="C28" s="30">
        <v>7</v>
      </c>
      <c r="D28" s="95" t="s">
        <v>32</v>
      </c>
      <c r="E28" s="10" t="s">
        <v>18</v>
      </c>
      <c r="F28" s="10" t="s">
        <v>19</v>
      </c>
      <c r="G28" s="10" t="s">
        <v>22</v>
      </c>
      <c r="H28" s="9"/>
      <c r="I28" s="10" t="s">
        <v>16</v>
      </c>
      <c r="J28" s="9"/>
      <c r="K28" s="11" t="s">
        <v>21</v>
      </c>
      <c r="L28" s="9"/>
      <c r="M28" s="12"/>
      <c r="O28" s="58"/>
      <c r="P28" s="100"/>
    </row>
    <row r="29" spans="1:16">
      <c r="A29" s="131">
        <v>27</v>
      </c>
      <c r="B29" s="150" t="s">
        <v>64</v>
      </c>
      <c r="C29" s="151" t="s">
        <v>56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  <c r="O29" s="58"/>
      <c r="P29" s="100"/>
    </row>
    <row r="30" spans="1:16">
      <c r="A30" s="131">
        <v>28</v>
      </c>
      <c r="B30" s="150" t="s">
        <v>64</v>
      </c>
      <c r="C30" s="151" t="s">
        <v>85</v>
      </c>
      <c r="D30" s="43"/>
      <c r="E30" s="44"/>
      <c r="F30" s="44"/>
      <c r="G30" s="44"/>
      <c r="H30" s="44"/>
      <c r="I30" s="44"/>
      <c r="J30" s="44"/>
      <c r="K30" s="44"/>
      <c r="L30" s="44"/>
      <c r="M30" s="45"/>
      <c r="O30" s="58"/>
      <c r="P30" s="58"/>
    </row>
    <row r="31" spans="1:16">
      <c r="A31" s="130">
        <v>29</v>
      </c>
      <c r="B31" s="149" t="s">
        <v>64</v>
      </c>
      <c r="C31" s="30">
        <v>0</v>
      </c>
      <c r="D31" s="18" t="s">
        <v>21</v>
      </c>
      <c r="E31" s="10" t="s">
        <v>19</v>
      </c>
      <c r="F31" s="10" t="s">
        <v>20</v>
      </c>
      <c r="G31" s="10" t="s">
        <v>23</v>
      </c>
      <c r="H31" s="9"/>
      <c r="I31" s="10" t="s">
        <v>17</v>
      </c>
      <c r="J31" s="9"/>
      <c r="K31" s="10" t="s">
        <v>16</v>
      </c>
      <c r="L31" s="9"/>
      <c r="M31" s="12"/>
      <c r="O31" s="58"/>
      <c r="P31" s="160"/>
    </row>
    <row r="32" spans="1:16" ht="13.5" thickBot="1">
      <c r="A32" s="130">
        <v>30</v>
      </c>
      <c r="B32" s="149" t="s">
        <v>64</v>
      </c>
      <c r="C32" s="30">
        <v>0</v>
      </c>
      <c r="D32" s="18" t="s">
        <v>21</v>
      </c>
      <c r="E32" s="10" t="s">
        <v>20</v>
      </c>
      <c r="F32" s="10" t="s">
        <v>22</v>
      </c>
      <c r="G32" s="101" t="s">
        <v>25</v>
      </c>
      <c r="H32" s="9"/>
      <c r="I32" s="10" t="s">
        <v>18</v>
      </c>
      <c r="J32" s="9"/>
      <c r="K32" s="10" t="s">
        <v>17</v>
      </c>
      <c r="L32" s="9"/>
      <c r="M32" s="12"/>
      <c r="O32" s="58"/>
      <c r="P32" s="58"/>
    </row>
    <row r="33" spans="1:18">
      <c r="A33" s="128">
        <v>1</v>
      </c>
      <c r="B33" s="152" t="s">
        <v>42</v>
      </c>
      <c r="C33" s="133">
        <v>2</v>
      </c>
      <c r="D33" s="35" t="s">
        <v>16</v>
      </c>
      <c r="E33" s="34" t="s">
        <v>22</v>
      </c>
      <c r="F33" s="6" t="s">
        <v>21</v>
      </c>
      <c r="G33" s="103" t="s">
        <v>26</v>
      </c>
      <c r="H33" s="5"/>
      <c r="I33" s="34" t="s">
        <v>19</v>
      </c>
      <c r="J33" s="5"/>
      <c r="K33" s="34" t="s">
        <v>18</v>
      </c>
      <c r="L33" s="5"/>
      <c r="M33" s="7"/>
    </row>
    <row r="34" spans="1:18" ht="13.5" thickBot="1">
      <c r="A34" s="130">
        <v>2</v>
      </c>
      <c r="B34" s="149" t="s">
        <v>42</v>
      </c>
      <c r="C34" s="153">
        <v>7</v>
      </c>
      <c r="D34" s="19" t="s">
        <v>17</v>
      </c>
      <c r="E34" s="10" t="s">
        <v>23</v>
      </c>
      <c r="F34" s="10" t="s">
        <v>16</v>
      </c>
      <c r="G34" s="101" t="s">
        <v>27</v>
      </c>
      <c r="H34" s="9"/>
      <c r="I34" s="10" t="s">
        <v>20</v>
      </c>
      <c r="J34" s="9"/>
      <c r="K34" s="11" t="s">
        <v>21</v>
      </c>
      <c r="L34" s="9"/>
      <c r="M34" s="12"/>
    </row>
    <row r="35" spans="1:18" ht="13.5" thickBot="1">
      <c r="A35" s="130">
        <v>3</v>
      </c>
      <c r="B35" s="149" t="s">
        <v>42</v>
      </c>
      <c r="C35" s="153">
        <v>9</v>
      </c>
      <c r="D35" s="19" t="s">
        <v>18</v>
      </c>
      <c r="E35" s="101" t="s">
        <v>25</v>
      </c>
      <c r="F35" s="10" t="s">
        <v>17</v>
      </c>
      <c r="G35" s="101" t="s">
        <v>28</v>
      </c>
      <c r="H35" s="9"/>
      <c r="I35" s="10" t="s">
        <v>22</v>
      </c>
      <c r="J35" s="9"/>
      <c r="K35" s="10" t="s">
        <v>16</v>
      </c>
      <c r="L35" s="9"/>
      <c r="M35" s="16" t="s">
        <v>21</v>
      </c>
      <c r="O35" s="247" t="s">
        <v>95</v>
      </c>
      <c r="P35" s="248"/>
      <c r="Q35" s="248"/>
      <c r="R35" s="249"/>
    </row>
    <row r="36" spans="1:18" ht="13.5" thickBot="1">
      <c r="A36" s="131">
        <v>4</v>
      </c>
      <c r="B36" s="150" t="s">
        <v>42</v>
      </c>
      <c r="C36" s="154" t="s">
        <v>56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0.17499999999999999</v>
      </c>
      <c r="Q37" s="142">
        <f>R47</f>
        <v>80</v>
      </c>
      <c r="R37" s="140">
        <v>14</v>
      </c>
    </row>
    <row r="38" spans="1:18">
      <c r="A38" s="131">
        <v>6</v>
      </c>
      <c r="B38" s="150" t="s">
        <v>42</v>
      </c>
      <c r="C38" s="154" t="s">
        <v>89</v>
      </c>
      <c r="D38" s="43"/>
      <c r="E38" s="44"/>
      <c r="F38" s="44"/>
      <c r="G38" s="44"/>
      <c r="H38" s="44"/>
      <c r="I38" s="44"/>
      <c r="J38" s="44"/>
      <c r="K38" s="44"/>
      <c r="L38" s="44"/>
      <c r="M38" s="45"/>
      <c r="O38" s="140">
        <v>1</v>
      </c>
      <c r="P38" s="143">
        <f t="shared" ref="P38:P46" si="0">R38/Q38</f>
        <v>6.25E-2</v>
      </c>
      <c r="Q38" s="140">
        <f>Q37</f>
        <v>80</v>
      </c>
      <c r="R38" s="140">
        <v>5</v>
      </c>
    </row>
    <row r="39" spans="1:18">
      <c r="A39" s="130">
        <v>7</v>
      </c>
      <c r="B39" s="149" t="s">
        <v>42</v>
      </c>
      <c r="C39" s="153">
        <v>7</v>
      </c>
      <c r="D39" s="19" t="s">
        <v>19</v>
      </c>
      <c r="E39" s="101" t="s">
        <v>26</v>
      </c>
      <c r="F39" s="10" t="s">
        <v>18</v>
      </c>
      <c r="G39" s="101" t="s">
        <v>29</v>
      </c>
      <c r="H39" s="9"/>
      <c r="I39" s="10" t="s">
        <v>23</v>
      </c>
      <c r="J39" s="9"/>
      <c r="K39" s="11" t="s">
        <v>21</v>
      </c>
      <c r="L39" s="9"/>
      <c r="M39" s="17" t="s">
        <v>16</v>
      </c>
      <c r="O39" s="140">
        <v>2</v>
      </c>
      <c r="P39" s="143">
        <f t="shared" si="0"/>
        <v>0.1125</v>
      </c>
      <c r="Q39" s="140">
        <f t="shared" ref="Q39:Q46" si="1">Q38</f>
        <v>80</v>
      </c>
      <c r="R39" s="140">
        <v>9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8.7499999999999994E-2</v>
      </c>
      <c r="Q40" s="140">
        <f t="shared" si="1"/>
        <v>80</v>
      </c>
      <c r="R40" s="140">
        <v>7</v>
      </c>
    </row>
    <row r="41" spans="1:18">
      <c r="A41" s="131">
        <v>9</v>
      </c>
      <c r="B41" s="150" t="s">
        <v>42</v>
      </c>
      <c r="C41" s="154" t="s">
        <v>85</v>
      </c>
      <c r="D41" s="43"/>
      <c r="E41" s="44"/>
      <c r="F41" s="44"/>
      <c r="G41" s="44"/>
      <c r="H41" s="44"/>
      <c r="I41" s="44"/>
      <c r="J41" s="44"/>
      <c r="K41" s="44"/>
      <c r="L41" s="44"/>
      <c r="M41" s="45"/>
      <c r="O41" s="140">
        <v>4</v>
      </c>
      <c r="P41" s="143">
        <f t="shared" si="0"/>
        <v>0.05</v>
      </c>
      <c r="Q41" s="140">
        <f t="shared" si="1"/>
        <v>80</v>
      </c>
      <c r="R41" s="140">
        <v>4</v>
      </c>
    </row>
    <row r="42" spans="1:18">
      <c r="A42" s="130">
        <v>10</v>
      </c>
      <c r="B42" s="149" t="s">
        <v>42</v>
      </c>
      <c r="C42" s="153">
        <v>0</v>
      </c>
      <c r="D42" s="18" t="s">
        <v>21</v>
      </c>
      <c r="E42" s="101" t="s">
        <v>27</v>
      </c>
      <c r="F42" s="10" t="s">
        <v>19</v>
      </c>
      <c r="G42" s="101" t="s">
        <v>30</v>
      </c>
      <c r="H42" s="9"/>
      <c r="I42" s="101" t="s">
        <v>25</v>
      </c>
      <c r="J42" s="9"/>
      <c r="K42" s="10" t="s">
        <v>16</v>
      </c>
      <c r="L42" s="9"/>
      <c r="M42" s="17" t="s">
        <v>17</v>
      </c>
      <c r="O42" s="140">
        <v>5</v>
      </c>
      <c r="P42" s="143">
        <f t="shared" si="0"/>
        <v>0.1125</v>
      </c>
      <c r="Q42" s="140">
        <f t="shared" si="1"/>
        <v>80</v>
      </c>
      <c r="R42" s="140">
        <v>9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2.5000000000000001E-2</v>
      </c>
      <c r="Q43" s="140">
        <f t="shared" si="1"/>
        <v>80</v>
      </c>
      <c r="R43" s="140">
        <v>2</v>
      </c>
    </row>
    <row r="44" spans="1:18">
      <c r="A44" s="130">
        <v>12</v>
      </c>
      <c r="B44" s="149" t="s">
        <v>42</v>
      </c>
      <c r="C44" s="153">
        <v>0</v>
      </c>
      <c r="D44" s="18" t="s">
        <v>21</v>
      </c>
      <c r="E44" s="101" t="s">
        <v>28</v>
      </c>
      <c r="F44" s="10" t="s">
        <v>20</v>
      </c>
      <c r="G44" s="101" t="s">
        <v>31</v>
      </c>
      <c r="H44" s="9"/>
      <c r="I44" s="101" t="s">
        <v>26</v>
      </c>
      <c r="J44" s="9"/>
      <c r="K44" s="10" t="s">
        <v>17</v>
      </c>
      <c r="L44" s="9"/>
      <c r="M44" s="17" t="s">
        <v>18</v>
      </c>
      <c r="O44" s="140">
        <v>7</v>
      </c>
      <c r="P44" s="143">
        <f t="shared" si="0"/>
        <v>0.1875</v>
      </c>
      <c r="Q44" s="140">
        <f t="shared" si="1"/>
        <v>80</v>
      </c>
      <c r="R44" s="140">
        <v>15</v>
      </c>
    </row>
    <row r="45" spans="1:18">
      <c r="A45" s="130">
        <v>13</v>
      </c>
      <c r="B45" s="149" t="s">
        <v>42</v>
      </c>
      <c r="C45" s="153">
        <v>0</v>
      </c>
      <c r="D45" s="18" t="s">
        <v>21</v>
      </c>
      <c r="E45" s="101" t="s">
        <v>29</v>
      </c>
      <c r="F45" s="10" t="s">
        <v>22</v>
      </c>
      <c r="G45" s="93" t="s">
        <v>32</v>
      </c>
      <c r="H45" s="9"/>
      <c r="I45" s="101" t="s">
        <v>27</v>
      </c>
      <c r="J45" s="9"/>
      <c r="K45" s="10" t="s">
        <v>18</v>
      </c>
      <c r="L45" s="9"/>
      <c r="M45" s="17" t="s">
        <v>19</v>
      </c>
      <c r="O45" s="140">
        <v>8</v>
      </c>
      <c r="P45" s="143">
        <f t="shared" si="0"/>
        <v>0.05</v>
      </c>
      <c r="Q45" s="140">
        <f t="shared" si="1"/>
        <v>80</v>
      </c>
      <c r="R45" s="140">
        <v>4</v>
      </c>
    </row>
    <row r="46" spans="1:18" ht="13.5" thickBot="1">
      <c r="A46" s="130">
        <v>14</v>
      </c>
      <c r="B46" s="149" t="s">
        <v>42</v>
      </c>
      <c r="C46" s="153">
        <v>4</v>
      </c>
      <c r="D46" s="19" t="s">
        <v>16</v>
      </c>
      <c r="E46" s="101" t="s">
        <v>30</v>
      </c>
      <c r="F46" s="10" t="s">
        <v>23</v>
      </c>
      <c r="G46" s="93" t="s">
        <v>33</v>
      </c>
      <c r="H46" s="11" t="s">
        <v>21</v>
      </c>
      <c r="I46" s="101" t="s">
        <v>28</v>
      </c>
      <c r="J46" s="9"/>
      <c r="K46" s="10" t="s">
        <v>19</v>
      </c>
      <c r="L46" s="9"/>
      <c r="M46" s="17" t="s">
        <v>20</v>
      </c>
      <c r="O46" s="144">
        <v>9</v>
      </c>
      <c r="P46" s="145">
        <f t="shared" si="0"/>
        <v>0.13750000000000001</v>
      </c>
      <c r="Q46" s="144">
        <f t="shared" si="1"/>
        <v>80</v>
      </c>
      <c r="R46" s="144">
        <v>11</v>
      </c>
    </row>
    <row r="47" spans="1:18">
      <c r="A47" s="130">
        <v>15</v>
      </c>
      <c r="B47" s="149" t="s">
        <v>42</v>
      </c>
      <c r="C47" s="153">
        <v>7</v>
      </c>
      <c r="D47" s="19" t="s">
        <v>17</v>
      </c>
      <c r="E47" s="101" t="s">
        <v>31</v>
      </c>
      <c r="F47" s="101" t="s">
        <v>25</v>
      </c>
      <c r="G47" s="93" t="s">
        <v>34</v>
      </c>
      <c r="H47" s="10" t="s">
        <v>16</v>
      </c>
      <c r="I47" s="101" t="s">
        <v>29</v>
      </c>
      <c r="J47" s="9"/>
      <c r="K47" s="11" t="s">
        <v>21</v>
      </c>
      <c r="L47" s="9"/>
      <c r="M47" s="17" t="s">
        <v>22</v>
      </c>
      <c r="P47" s="146">
        <f>SUM(P37:P46)</f>
        <v>1</v>
      </c>
      <c r="R47" s="127">
        <f>SUM(R37:R46)</f>
        <v>80</v>
      </c>
    </row>
    <row r="48" spans="1:18">
      <c r="A48" s="130">
        <v>16</v>
      </c>
      <c r="B48" s="149" t="s">
        <v>42</v>
      </c>
      <c r="C48" s="153">
        <v>8</v>
      </c>
      <c r="D48" s="19" t="s">
        <v>18</v>
      </c>
      <c r="E48" s="93" t="s">
        <v>32</v>
      </c>
      <c r="F48" s="101" t="s">
        <v>26</v>
      </c>
      <c r="G48" s="93" t="s">
        <v>35</v>
      </c>
      <c r="H48" s="10" t="s">
        <v>17</v>
      </c>
      <c r="I48" s="101" t="s">
        <v>30</v>
      </c>
      <c r="J48" s="9"/>
      <c r="K48" s="10" t="s">
        <v>16</v>
      </c>
      <c r="L48" s="11" t="s">
        <v>21</v>
      </c>
      <c r="M48" s="17" t="s">
        <v>23</v>
      </c>
    </row>
    <row r="49" spans="1:16">
      <c r="A49" s="130">
        <v>17</v>
      </c>
      <c r="B49" s="149" t="s">
        <v>42</v>
      </c>
      <c r="C49" s="153">
        <v>1</v>
      </c>
      <c r="D49" s="19" t="s">
        <v>19</v>
      </c>
      <c r="E49" s="11" t="s">
        <v>21</v>
      </c>
      <c r="F49" s="101" t="s">
        <v>27</v>
      </c>
      <c r="G49" s="93" t="s">
        <v>36</v>
      </c>
      <c r="H49" s="10" t="s">
        <v>18</v>
      </c>
      <c r="I49" s="101" t="s">
        <v>31</v>
      </c>
      <c r="J49" s="9"/>
      <c r="K49" s="10" t="s">
        <v>17</v>
      </c>
      <c r="L49" s="10" t="s">
        <v>16</v>
      </c>
      <c r="M49" s="104" t="s">
        <v>25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>
      <c r="A51" s="130">
        <v>19</v>
      </c>
      <c r="B51" s="149" t="s">
        <v>42</v>
      </c>
      <c r="C51" s="153">
        <v>3</v>
      </c>
      <c r="D51" s="19" t="s">
        <v>20</v>
      </c>
      <c r="E51" s="10" t="s">
        <v>16</v>
      </c>
      <c r="F51" s="101" t="s">
        <v>28</v>
      </c>
      <c r="G51" s="11" t="s">
        <v>21</v>
      </c>
      <c r="H51" s="10" t="s">
        <v>19</v>
      </c>
      <c r="I51" s="93" t="s">
        <v>32</v>
      </c>
      <c r="J51" s="9"/>
      <c r="K51" s="10" t="s">
        <v>18</v>
      </c>
      <c r="L51" s="10" t="s">
        <v>17</v>
      </c>
      <c r="M51" s="104" t="s">
        <v>26</v>
      </c>
      <c r="N51" s="127">
        <v>21</v>
      </c>
    </row>
    <row r="52" spans="1:16" ht="13.5" thickBot="1">
      <c r="A52" s="130">
        <v>20</v>
      </c>
      <c r="B52" s="149" t="s">
        <v>42</v>
      </c>
      <c r="C52" s="153">
        <v>7</v>
      </c>
      <c r="D52" s="19" t="s">
        <v>22</v>
      </c>
      <c r="E52" s="10" t="s">
        <v>17</v>
      </c>
      <c r="F52" s="101" t="s">
        <v>29</v>
      </c>
      <c r="G52" s="10" t="s">
        <v>16</v>
      </c>
      <c r="H52" s="10" t="s">
        <v>20</v>
      </c>
      <c r="I52" s="93" t="s">
        <v>33</v>
      </c>
      <c r="J52" s="9"/>
      <c r="K52" s="11" t="s">
        <v>21</v>
      </c>
      <c r="L52" s="10" t="s">
        <v>18</v>
      </c>
      <c r="M52" s="104" t="s">
        <v>27</v>
      </c>
    </row>
    <row r="53" spans="1:16" ht="13.5" thickBot="1">
      <c r="A53" s="130">
        <v>21</v>
      </c>
      <c r="B53" s="149" t="s">
        <v>42</v>
      </c>
      <c r="C53" s="153">
        <v>0</v>
      </c>
      <c r="D53" s="18" t="s">
        <v>21</v>
      </c>
      <c r="E53" s="10" t="s">
        <v>18</v>
      </c>
      <c r="F53" s="101" t="s">
        <v>30</v>
      </c>
      <c r="G53" s="10" t="s">
        <v>17</v>
      </c>
      <c r="H53" s="10" t="s">
        <v>22</v>
      </c>
      <c r="I53" s="93" t="s">
        <v>34</v>
      </c>
      <c r="J53" s="9"/>
      <c r="K53" s="10" t="s">
        <v>16</v>
      </c>
      <c r="L53" s="10" t="s">
        <v>19</v>
      </c>
      <c r="M53" s="104" t="s">
        <v>28</v>
      </c>
      <c r="O53" s="132" t="s">
        <v>14</v>
      </c>
      <c r="P53" s="133" t="s">
        <v>15</v>
      </c>
    </row>
    <row r="54" spans="1:16">
      <c r="A54" s="130">
        <v>22</v>
      </c>
      <c r="B54" s="149" t="s">
        <v>42</v>
      </c>
      <c r="C54" s="153">
        <v>0</v>
      </c>
      <c r="D54" s="18" t="s">
        <v>21</v>
      </c>
      <c r="E54" s="10" t="s">
        <v>19</v>
      </c>
      <c r="F54" s="101" t="s">
        <v>31</v>
      </c>
      <c r="G54" s="10" t="s">
        <v>18</v>
      </c>
      <c r="H54" s="10" t="s">
        <v>23</v>
      </c>
      <c r="I54" s="93" t="s">
        <v>35</v>
      </c>
      <c r="J54" s="9"/>
      <c r="K54" s="10" t="s">
        <v>17</v>
      </c>
      <c r="L54" s="10" t="s">
        <v>20</v>
      </c>
      <c r="M54" s="104" t="s">
        <v>29</v>
      </c>
      <c r="O54" s="132" t="s">
        <v>11</v>
      </c>
      <c r="P54" s="38" t="s">
        <v>13</v>
      </c>
    </row>
    <row r="55" spans="1:16">
      <c r="A55" s="130">
        <v>23</v>
      </c>
      <c r="B55" s="149" t="s">
        <v>42</v>
      </c>
      <c r="C55" s="153">
        <v>6</v>
      </c>
      <c r="D55" s="19" t="s">
        <v>16</v>
      </c>
      <c r="E55" s="10" t="s">
        <v>20</v>
      </c>
      <c r="F55" s="93" t="s">
        <v>32</v>
      </c>
      <c r="G55" s="10" t="s">
        <v>19</v>
      </c>
      <c r="H55" s="101" t="s">
        <v>25</v>
      </c>
      <c r="I55" s="93" t="s">
        <v>36</v>
      </c>
      <c r="J55" s="11" t="s">
        <v>21</v>
      </c>
      <c r="K55" s="10" t="s">
        <v>18</v>
      </c>
      <c r="L55" s="10" t="s">
        <v>22</v>
      </c>
      <c r="M55" s="104" t="s">
        <v>30</v>
      </c>
      <c r="O55" s="134" t="s">
        <v>12</v>
      </c>
      <c r="P55" s="91" t="s">
        <v>24</v>
      </c>
    </row>
    <row r="56" spans="1:16">
      <c r="A56" s="131">
        <v>24</v>
      </c>
      <c r="B56" s="150" t="s">
        <v>42</v>
      </c>
      <c r="C56" s="154" t="s">
        <v>48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O56" s="134" t="s">
        <v>110</v>
      </c>
      <c r="P56" s="92" t="s">
        <v>111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109</v>
      </c>
      <c r="P57" s="155" t="s">
        <v>112</v>
      </c>
    </row>
    <row r="58" spans="1:16">
      <c r="A58" s="130">
        <v>26</v>
      </c>
      <c r="B58" s="149" t="s">
        <v>42</v>
      </c>
      <c r="C58" s="153">
        <v>9</v>
      </c>
      <c r="D58" s="19" t="s">
        <v>17</v>
      </c>
      <c r="E58" s="10" t="s">
        <v>22</v>
      </c>
      <c r="F58" s="93" t="s">
        <v>33</v>
      </c>
      <c r="G58" s="10" t="s">
        <v>20</v>
      </c>
      <c r="H58" s="101" t="s">
        <v>26</v>
      </c>
      <c r="I58" s="93" t="s">
        <v>37</v>
      </c>
      <c r="J58" s="10" t="s">
        <v>16</v>
      </c>
      <c r="K58" s="10" t="s">
        <v>19</v>
      </c>
      <c r="L58" s="10" t="s">
        <v>23</v>
      </c>
      <c r="M58" s="16" t="s">
        <v>21</v>
      </c>
      <c r="O58" s="134" t="s">
        <v>84</v>
      </c>
      <c r="P58" s="39" t="s">
        <v>21</v>
      </c>
    </row>
    <row r="59" spans="1:16">
      <c r="A59" s="130">
        <v>27</v>
      </c>
      <c r="B59" s="149" t="s">
        <v>42</v>
      </c>
      <c r="C59" s="153">
        <v>0</v>
      </c>
      <c r="D59" s="18" t="s">
        <v>21</v>
      </c>
      <c r="E59" s="10" t="s">
        <v>23</v>
      </c>
      <c r="F59" s="93" t="s">
        <v>34</v>
      </c>
      <c r="G59" s="10" t="s">
        <v>22</v>
      </c>
      <c r="H59" s="101" t="s">
        <v>27</v>
      </c>
      <c r="I59" s="93" t="s">
        <v>38</v>
      </c>
      <c r="J59" s="10" t="s">
        <v>17</v>
      </c>
      <c r="K59" s="10" t="s">
        <v>20</v>
      </c>
      <c r="L59" s="101" t="s">
        <v>25</v>
      </c>
      <c r="M59" s="17" t="s">
        <v>16</v>
      </c>
      <c r="O59" s="134" t="s">
        <v>90</v>
      </c>
      <c r="P59" s="135" t="s">
        <v>94</v>
      </c>
    </row>
    <row r="60" spans="1:16" ht="13.5" thickBot="1">
      <c r="A60" s="130">
        <v>28</v>
      </c>
      <c r="B60" s="149" t="s">
        <v>42</v>
      </c>
      <c r="C60" s="153">
        <v>1</v>
      </c>
      <c r="D60" s="19" t="s">
        <v>16</v>
      </c>
      <c r="E60" s="11" t="s">
        <v>21</v>
      </c>
      <c r="F60" s="93" t="s">
        <v>35</v>
      </c>
      <c r="G60" s="10" t="s">
        <v>23</v>
      </c>
      <c r="H60" s="101" t="s">
        <v>28</v>
      </c>
      <c r="I60" s="93" t="s">
        <v>39</v>
      </c>
      <c r="J60" s="10" t="s">
        <v>18</v>
      </c>
      <c r="K60" s="10" t="s">
        <v>22</v>
      </c>
      <c r="L60" s="101" t="s">
        <v>26</v>
      </c>
      <c r="M60" s="17" t="s">
        <v>17</v>
      </c>
      <c r="O60" s="136" t="s">
        <v>91</v>
      </c>
      <c r="P60" s="137" t="s">
        <v>92</v>
      </c>
    </row>
    <row r="61" spans="1:16">
      <c r="A61" s="130">
        <v>29</v>
      </c>
      <c r="B61" s="149" t="s">
        <v>42</v>
      </c>
      <c r="C61" s="153">
        <v>0</v>
      </c>
      <c r="D61" s="18" t="s">
        <v>21</v>
      </c>
      <c r="E61" s="10" t="s">
        <v>16</v>
      </c>
      <c r="F61" s="93" t="s">
        <v>36</v>
      </c>
      <c r="G61" s="101" t="s">
        <v>25</v>
      </c>
      <c r="H61" s="101" t="s">
        <v>29</v>
      </c>
      <c r="I61" s="93" t="s">
        <v>40</v>
      </c>
      <c r="J61" s="10" t="s">
        <v>19</v>
      </c>
      <c r="K61" s="10" t="s">
        <v>23</v>
      </c>
      <c r="L61" s="101" t="s">
        <v>27</v>
      </c>
      <c r="M61" s="17" t="s">
        <v>18</v>
      </c>
    </row>
    <row r="62" spans="1:16">
      <c r="A62" s="130">
        <v>30</v>
      </c>
      <c r="B62" s="149" t="s">
        <v>42</v>
      </c>
      <c r="C62" s="153">
        <v>3</v>
      </c>
      <c r="D62" s="19" t="s">
        <v>16</v>
      </c>
      <c r="E62" s="10" t="s">
        <v>17</v>
      </c>
      <c r="F62" s="93" t="s">
        <v>37</v>
      </c>
      <c r="G62" s="11" t="s">
        <v>21</v>
      </c>
      <c r="H62" s="101" t="s">
        <v>30</v>
      </c>
      <c r="I62" s="93" t="s">
        <v>41</v>
      </c>
      <c r="J62" s="10" t="s">
        <v>20</v>
      </c>
      <c r="K62" s="101" t="s">
        <v>25</v>
      </c>
      <c r="L62" s="101" t="s">
        <v>28</v>
      </c>
      <c r="M62" s="17" t="s">
        <v>19</v>
      </c>
    </row>
    <row r="63" spans="1:16" ht="13.5" thickBot="1">
      <c r="A63" s="161">
        <v>31</v>
      </c>
      <c r="B63" s="162" t="s">
        <v>42</v>
      </c>
      <c r="C63" s="163" t="s">
        <v>47</v>
      </c>
      <c r="D63" s="49"/>
      <c r="E63" s="50"/>
      <c r="F63" s="50"/>
      <c r="G63" s="50"/>
      <c r="H63" s="50"/>
      <c r="I63" s="50"/>
      <c r="J63" s="50"/>
      <c r="K63" s="50"/>
      <c r="L63" s="50"/>
      <c r="M63" s="51"/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7</v>
      </c>
      <c r="D65" s="19" t="s">
        <v>17</v>
      </c>
      <c r="E65" s="10" t="s">
        <v>18</v>
      </c>
      <c r="F65" s="93" t="s">
        <v>38</v>
      </c>
      <c r="G65" s="10" t="s">
        <v>16</v>
      </c>
      <c r="H65" s="101" t="s">
        <v>31</v>
      </c>
      <c r="I65" s="93" t="s">
        <v>43</v>
      </c>
      <c r="J65" s="10" t="s">
        <v>22</v>
      </c>
      <c r="K65" s="11" t="s">
        <v>21</v>
      </c>
      <c r="L65" s="101" t="s">
        <v>29</v>
      </c>
      <c r="M65" s="17" t="s">
        <v>20</v>
      </c>
    </row>
    <row r="66" spans="1:14">
      <c r="A66" s="130">
        <v>3</v>
      </c>
      <c r="B66" s="149" t="s">
        <v>5</v>
      </c>
      <c r="C66" s="30">
        <v>5</v>
      </c>
      <c r="D66" s="19" t="s">
        <v>18</v>
      </c>
      <c r="E66" s="10" t="s">
        <v>19</v>
      </c>
      <c r="F66" s="93" t="s">
        <v>39</v>
      </c>
      <c r="G66" s="10" t="s">
        <v>17</v>
      </c>
      <c r="H66" s="93" t="s">
        <v>32</v>
      </c>
      <c r="I66" s="11" t="s">
        <v>21</v>
      </c>
      <c r="J66" s="10" t="s">
        <v>23</v>
      </c>
      <c r="K66" s="10" t="s">
        <v>16</v>
      </c>
      <c r="L66" s="101" t="s">
        <v>30</v>
      </c>
      <c r="M66" s="17" t="s">
        <v>22</v>
      </c>
    </row>
    <row r="67" spans="1:14">
      <c r="A67" s="130">
        <v>4</v>
      </c>
      <c r="B67" s="149" t="s">
        <v>5</v>
      </c>
      <c r="C67" s="30">
        <v>4</v>
      </c>
      <c r="D67" s="19" t="s">
        <v>19</v>
      </c>
      <c r="E67" s="10" t="s">
        <v>20</v>
      </c>
      <c r="F67" s="93" t="s">
        <v>40</v>
      </c>
      <c r="G67" s="10" t="s">
        <v>18</v>
      </c>
      <c r="H67" s="11" t="s">
        <v>21</v>
      </c>
      <c r="I67" s="10" t="s">
        <v>16</v>
      </c>
      <c r="J67" s="101" t="s">
        <v>25</v>
      </c>
      <c r="K67" s="10" t="s">
        <v>17</v>
      </c>
      <c r="L67" s="101" t="s">
        <v>31</v>
      </c>
      <c r="M67" s="17" t="s">
        <v>23</v>
      </c>
    </row>
    <row r="68" spans="1:14">
      <c r="A68" s="130">
        <v>5</v>
      </c>
      <c r="B68" s="149" t="s">
        <v>5</v>
      </c>
      <c r="C68" s="30">
        <v>8</v>
      </c>
      <c r="D68" s="19" t="s">
        <v>20</v>
      </c>
      <c r="E68" s="10" t="s">
        <v>22</v>
      </c>
      <c r="F68" s="93" t="s">
        <v>41</v>
      </c>
      <c r="G68" s="10" t="s">
        <v>19</v>
      </c>
      <c r="H68" s="10" t="s">
        <v>16</v>
      </c>
      <c r="I68" s="10" t="s">
        <v>17</v>
      </c>
      <c r="J68" s="101" t="s">
        <v>26</v>
      </c>
      <c r="K68" s="10" t="s">
        <v>18</v>
      </c>
      <c r="L68" s="11" t="s">
        <v>21</v>
      </c>
      <c r="M68" s="104" t="s">
        <v>25</v>
      </c>
    </row>
    <row r="69" spans="1:14">
      <c r="A69" s="130">
        <v>6</v>
      </c>
      <c r="B69" s="149" t="s">
        <v>5</v>
      </c>
      <c r="C69" s="30">
        <v>5</v>
      </c>
      <c r="D69" s="19" t="s">
        <v>22</v>
      </c>
      <c r="E69" s="10" t="s">
        <v>23</v>
      </c>
      <c r="F69" s="93" t="s">
        <v>43</v>
      </c>
      <c r="G69" s="10" t="s">
        <v>20</v>
      </c>
      <c r="H69" s="10" t="s">
        <v>17</v>
      </c>
      <c r="I69" s="11" t="s">
        <v>21</v>
      </c>
      <c r="J69" s="101" t="s">
        <v>27</v>
      </c>
      <c r="K69" s="10" t="s">
        <v>19</v>
      </c>
      <c r="L69" s="10" t="s">
        <v>16</v>
      </c>
      <c r="M69" s="104" t="s">
        <v>26</v>
      </c>
    </row>
    <row r="70" spans="1:14">
      <c r="A70" s="130">
        <v>7</v>
      </c>
      <c r="B70" s="149" t="s">
        <v>5</v>
      </c>
      <c r="C70" s="30">
        <v>9</v>
      </c>
      <c r="D70" s="19" t="s">
        <v>23</v>
      </c>
      <c r="E70" s="101" t="s">
        <v>25</v>
      </c>
      <c r="F70" s="20" t="s">
        <v>44</v>
      </c>
      <c r="G70" s="10" t="s">
        <v>22</v>
      </c>
      <c r="H70" s="10" t="s">
        <v>18</v>
      </c>
      <c r="I70" s="10" t="s">
        <v>16</v>
      </c>
      <c r="J70" s="101" t="s">
        <v>28</v>
      </c>
      <c r="K70" s="10" t="s">
        <v>20</v>
      </c>
      <c r="L70" s="10" t="s">
        <v>17</v>
      </c>
      <c r="M70" s="16" t="s">
        <v>21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5</v>
      </c>
      <c r="D72" s="102" t="s">
        <v>25</v>
      </c>
      <c r="E72" s="101" t="s">
        <v>26</v>
      </c>
      <c r="F72" s="20" t="s">
        <v>45</v>
      </c>
      <c r="G72" s="10" t="s">
        <v>23</v>
      </c>
      <c r="H72" s="10" t="s">
        <v>19</v>
      </c>
      <c r="I72" s="11" t="s">
        <v>21</v>
      </c>
      <c r="J72" s="101" t="s">
        <v>29</v>
      </c>
      <c r="K72" s="10" t="s">
        <v>22</v>
      </c>
      <c r="L72" s="10" t="s">
        <v>18</v>
      </c>
      <c r="M72" s="17" t="s">
        <v>16</v>
      </c>
    </row>
    <row r="73" spans="1:14">
      <c r="A73" s="130">
        <v>10</v>
      </c>
      <c r="B73" s="149" t="s">
        <v>5</v>
      </c>
      <c r="C73" s="30">
        <v>0</v>
      </c>
      <c r="D73" s="18" t="s">
        <v>21</v>
      </c>
      <c r="E73" s="101" t="s">
        <v>27</v>
      </c>
      <c r="F73" s="20" t="s">
        <v>46</v>
      </c>
      <c r="G73" s="101" t="s">
        <v>25</v>
      </c>
      <c r="H73" s="10" t="s">
        <v>20</v>
      </c>
      <c r="I73" s="10" t="s">
        <v>16</v>
      </c>
      <c r="J73" s="101" t="s">
        <v>30</v>
      </c>
      <c r="K73" s="10" t="s">
        <v>23</v>
      </c>
      <c r="L73" s="10" t="s">
        <v>19</v>
      </c>
      <c r="M73" s="17" t="s">
        <v>17</v>
      </c>
    </row>
    <row r="74" spans="1:14">
      <c r="A74" s="130">
        <v>11</v>
      </c>
      <c r="B74" s="149" t="s">
        <v>5</v>
      </c>
      <c r="C74" s="30">
        <v>2</v>
      </c>
      <c r="D74" s="19" t="s">
        <v>16</v>
      </c>
      <c r="E74" s="101" t="s">
        <v>28</v>
      </c>
      <c r="F74" s="11" t="s">
        <v>21</v>
      </c>
      <c r="G74" s="101" t="s">
        <v>26</v>
      </c>
      <c r="H74" s="10" t="s">
        <v>22</v>
      </c>
      <c r="I74" s="10" t="s">
        <v>17</v>
      </c>
      <c r="J74" s="101" t="s">
        <v>31</v>
      </c>
      <c r="K74" s="101" t="s">
        <v>25</v>
      </c>
      <c r="L74" s="10" t="s">
        <v>20</v>
      </c>
      <c r="M74" s="17" t="s">
        <v>18</v>
      </c>
    </row>
    <row r="75" spans="1:14">
      <c r="A75" s="130">
        <v>12</v>
      </c>
      <c r="B75" s="149" t="s">
        <v>5</v>
      </c>
      <c r="C75" s="30">
        <v>9</v>
      </c>
      <c r="D75" s="19" t="s">
        <v>17</v>
      </c>
      <c r="E75" s="101" t="s">
        <v>29</v>
      </c>
      <c r="F75" s="10" t="s">
        <v>16</v>
      </c>
      <c r="G75" s="101" t="s">
        <v>27</v>
      </c>
      <c r="H75" s="10" t="s">
        <v>23</v>
      </c>
      <c r="I75" s="10" t="s">
        <v>18</v>
      </c>
      <c r="J75" s="93" t="s">
        <v>32</v>
      </c>
      <c r="K75" s="101" t="s">
        <v>26</v>
      </c>
      <c r="L75" s="10" t="s">
        <v>22</v>
      </c>
      <c r="M75" s="16" t="s">
        <v>21</v>
      </c>
    </row>
    <row r="76" spans="1:14">
      <c r="A76" s="130">
        <v>13</v>
      </c>
      <c r="B76" s="149" t="s">
        <v>5</v>
      </c>
      <c r="C76" s="30">
        <v>8</v>
      </c>
      <c r="D76" s="19" t="s">
        <v>18</v>
      </c>
      <c r="E76" s="101" t="s">
        <v>30</v>
      </c>
      <c r="F76" s="10" t="s">
        <v>17</v>
      </c>
      <c r="G76" s="101" t="s">
        <v>28</v>
      </c>
      <c r="H76" s="101" t="s">
        <v>25</v>
      </c>
      <c r="I76" s="10" t="s">
        <v>19</v>
      </c>
      <c r="J76" s="93" t="s">
        <v>33</v>
      </c>
      <c r="K76" s="101" t="s">
        <v>27</v>
      </c>
      <c r="L76" s="11" t="s">
        <v>21</v>
      </c>
      <c r="M76" s="17" t="s">
        <v>16</v>
      </c>
    </row>
    <row r="77" spans="1:14">
      <c r="A77" s="130">
        <v>14</v>
      </c>
      <c r="B77" s="149" t="s">
        <v>5</v>
      </c>
      <c r="C77" s="30">
        <v>9</v>
      </c>
      <c r="D77" s="19" t="s">
        <v>19</v>
      </c>
      <c r="E77" s="101" t="s">
        <v>31</v>
      </c>
      <c r="F77" s="10" t="s">
        <v>18</v>
      </c>
      <c r="G77" s="101" t="s">
        <v>29</v>
      </c>
      <c r="H77" s="101" t="s">
        <v>26</v>
      </c>
      <c r="I77" s="10" t="s">
        <v>20</v>
      </c>
      <c r="J77" s="93" t="s">
        <v>34</v>
      </c>
      <c r="K77" s="101" t="s">
        <v>28</v>
      </c>
      <c r="L77" s="10" t="s">
        <v>16</v>
      </c>
      <c r="M77" s="16" t="s">
        <v>21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</row>
    <row r="79" spans="1:14">
      <c r="A79" s="130">
        <v>16</v>
      </c>
      <c r="B79" s="149" t="s">
        <v>5</v>
      </c>
      <c r="C79" s="30">
        <v>8</v>
      </c>
      <c r="D79" s="19" t="s">
        <v>20</v>
      </c>
      <c r="E79" s="93" t="s">
        <v>32</v>
      </c>
      <c r="F79" s="10" t="s">
        <v>19</v>
      </c>
      <c r="G79" s="101" t="s">
        <v>30</v>
      </c>
      <c r="H79" s="101" t="s">
        <v>27</v>
      </c>
      <c r="I79" s="10" t="s">
        <v>22</v>
      </c>
      <c r="J79" s="93" t="s">
        <v>35</v>
      </c>
      <c r="K79" s="101" t="s">
        <v>29</v>
      </c>
      <c r="L79" s="11" t="s">
        <v>21</v>
      </c>
      <c r="M79" s="17" t="s">
        <v>16</v>
      </c>
      <c r="N79" s="127">
        <v>26</v>
      </c>
    </row>
    <row r="80" spans="1:14">
      <c r="A80" s="130">
        <v>17</v>
      </c>
      <c r="B80" s="149" t="s">
        <v>5</v>
      </c>
      <c r="C80" s="30">
        <v>2</v>
      </c>
      <c r="D80" s="19" t="s">
        <v>22</v>
      </c>
      <c r="E80" s="93" t="s">
        <v>33</v>
      </c>
      <c r="F80" s="11" t="s">
        <v>21</v>
      </c>
      <c r="G80" s="105" t="s">
        <v>31</v>
      </c>
      <c r="H80" s="101" t="s">
        <v>28</v>
      </c>
      <c r="I80" s="10" t="s">
        <v>23</v>
      </c>
      <c r="J80" s="93" t="s">
        <v>36</v>
      </c>
      <c r="K80" s="101" t="s">
        <v>30</v>
      </c>
      <c r="L80" s="10" t="s">
        <v>16</v>
      </c>
      <c r="M80" s="17" t="s">
        <v>17</v>
      </c>
    </row>
    <row r="81" spans="1:13">
      <c r="A81" s="130">
        <v>18</v>
      </c>
      <c r="B81" s="149" t="s">
        <v>5</v>
      </c>
      <c r="C81" s="30">
        <v>1</v>
      </c>
      <c r="D81" s="19" t="s">
        <v>23</v>
      </c>
      <c r="E81" s="11" t="s">
        <v>21</v>
      </c>
      <c r="F81" s="10" t="s">
        <v>16</v>
      </c>
      <c r="G81" s="93" t="s">
        <v>32</v>
      </c>
      <c r="H81" s="101" t="s">
        <v>29</v>
      </c>
      <c r="I81" s="101" t="s">
        <v>25</v>
      </c>
      <c r="J81" s="93" t="s">
        <v>37</v>
      </c>
      <c r="K81" s="101" t="s">
        <v>31</v>
      </c>
      <c r="L81" s="10" t="s">
        <v>17</v>
      </c>
      <c r="M81" s="17" t="s">
        <v>18</v>
      </c>
    </row>
    <row r="82" spans="1:13">
      <c r="A82" s="130">
        <v>19</v>
      </c>
      <c r="B82" s="149" t="s">
        <v>5</v>
      </c>
      <c r="C82" s="30">
        <v>9</v>
      </c>
      <c r="D82" s="102" t="s">
        <v>25</v>
      </c>
      <c r="E82" s="10" t="s">
        <v>16</v>
      </c>
      <c r="F82" s="10" t="s">
        <v>17</v>
      </c>
      <c r="G82" s="93" t="s">
        <v>33</v>
      </c>
      <c r="H82" s="101" t="s">
        <v>30</v>
      </c>
      <c r="I82" s="101" t="s">
        <v>26</v>
      </c>
      <c r="J82" s="93" t="s">
        <v>38</v>
      </c>
      <c r="K82" s="93" t="s">
        <v>32</v>
      </c>
      <c r="L82" s="10" t="s">
        <v>18</v>
      </c>
      <c r="M82" s="16" t="s">
        <v>21</v>
      </c>
    </row>
    <row r="83" spans="1:13">
      <c r="A83" s="130">
        <v>20</v>
      </c>
      <c r="B83" s="149" t="s">
        <v>5</v>
      </c>
      <c r="C83" s="30">
        <v>2</v>
      </c>
      <c r="D83" s="102" t="s">
        <v>26</v>
      </c>
      <c r="E83" s="10" t="s">
        <v>17</v>
      </c>
      <c r="F83" s="11" t="s">
        <v>21</v>
      </c>
      <c r="G83" s="93" t="s">
        <v>34</v>
      </c>
      <c r="H83" s="101" t="s">
        <v>31</v>
      </c>
      <c r="I83" s="101" t="s">
        <v>27</v>
      </c>
      <c r="J83" s="93" t="s">
        <v>39</v>
      </c>
      <c r="K83" s="93" t="s">
        <v>33</v>
      </c>
      <c r="L83" s="10" t="s">
        <v>19</v>
      </c>
      <c r="M83" s="17" t="s">
        <v>16</v>
      </c>
    </row>
    <row r="84" spans="1:13">
      <c r="A84" s="130">
        <v>21</v>
      </c>
      <c r="B84" s="149" t="s">
        <v>5</v>
      </c>
      <c r="C84" s="30">
        <v>1</v>
      </c>
      <c r="D84" s="102" t="s">
        <v>27</v>
      </c>
      <c r="E84" s="11" t="s">
        <v>21</v>
      </c>
      <c r="F84" s="10" t="s">
        <v>16</v>
      </c>
      <c r="G84" s="93" t="s">
        <v>35</v>
      </c>
      <c r="H84" s="93" t="s">
        <v>32</v>
      </c>
      <c r="I84" s="101" t="s">
        <v>28</v>
      </c>
      <c r="J84" s="93" t="s">
        <v>40</v>
      </c>
      <c r="K84" s="93" t="s">
        <v>34</v>
      </c>
      <c r="L84" s="10" t="s">
        <v>20</v>
      </c>
      <c r="M84" s="17" t="s">
        <v>17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4</v>
      </c>
      <c r="D86" s="102" t="s">
        <v>28</v>
      </c>
      <c r="E86" s="10" t="s">
        <v>16</v>
      </c>
      <c r="F86" s="10" t="s">
        <v>17</v>
      </c>
      <c r="G86" s="93" t="s">
        <v>36</v>
      </c>
      <c r="H86" s="11" t="s">
        <v>21</v>
      </c>
      <c r="I86" s="101" t="s">
        <v>29</v>
      </c>
      <c r="J86" s="93" t="s">
        <v>41</v>
      </c>
      <c r="K86" s="93" t="s">
        <v>35</v>
      </c>
      <c r="L86" s="10" t="s">
        <v>22</v>
      </c>
      <c r="M86" s="17" t="s">
        <v>18</v>
      </c>
    </row>
    <row r="87" spans="1:13">
      <c r="A87" s="130">
        <v>24</v>
      </c>
      <c r="B87" s="149" t="s">
        <v>5</v>
      </c>
      <c r="C87" s="30">
        <v>0</v>
      </c>
      <c r="D87" s="18" t="s">
        <v>21</v>
      </c>
      <c r="E87" s="10" t="s">
        <v>17</v>
      </c>
      <c r="F87" s="10" t="s">
        <v>18</v>
      </c>
      <c r="G87" s="93" t="s">
        <v>37</v>
      </c>
      <c r="H87" s="10" t="s">
        <v>16</v>
      </c>
      <c r="I87" s="101" t="s">
        <v>30</v>
      </c>
      <c r="J87" s="93" t="s">
        <v>43</v>
      </c>
      <c r="K87" s="93" t="s">
        <v>36</v>
      </c>
      <c r="L87" s="10" t="s">
        <v>23</v>
      </c>
      <c r="M87" s="17" t="s">
        <v>19</v>
      </c>
    </row>
    <row r="88" spans="1:13">
      <c r="A88" s="130">
        <v>25</v>
      </c>
      <c r="B88" s="149" t="s">
        <v>5</v>
      </c>
      <c r="C88" s="30">
        <v>9</v>
      </c>
      <c r="D88" s="19" t="s">
        <v>16</v>
      </c>
      <c r="E88" s="10" t="s">
        <v>18</v>
      </c>
      <c r="F88" s="10" t="s">
        <v>19</v>
      </c>
      <c r="G88" s="93" t="s">
        <v>38</v>
      </c>
      <c r="H88" s="10" t="s">
        <v>17</v>
      </c>
      <c r="I88" s="101" t="s">
        <v>31</v>
      </c>
      <c r="J88" s="20" t="s">
        <v>44</v>
      </c>
      <c r="K88" s="93" t="s">
        <v>37</v>
      </c>
      <c r="L88" s="101" t="s">
        <v>25</v>
      </c>
      <c r="M88" s="16" t="s">
        <v>21</v>
      </c>
    </row>
    <row r="89" spans="1:13">
      <c r="A89" s="130">
        <v>26</v>
      </c>
      <c r="B89" s="149" t="s">
        <v>5</v>
      </c>
      <c r="C89" s="30">
        <v>7</v>
      </c>
      <c r="D89" s="19" t="s">
        <v>17</v>
      </c>
      <c r="E89" s="10" t="s">
        <v>19</v>
      </c>
      <c r="F89" s="10" t="s">
        <v>20</v>
      </c>
      <c r="G89" s="93" t="s">
        <v>39</v>
      </c>
      <c r="H89" s="10" t="s">
        <v>18</v>
      </c>
      <c r="I89" s="93" t="s">
        <v>32</v>
      </c>
      <c r="J89" s="20" t="s">
        <v>45</v>
      </c>
      <c r="K89" s="11" t="s">
        <v>21</v>
      </c>
      <c r="L89" s="101" t="s">
        <v>26</v>
      </c>
      <c r="M89" s="17" t="s">
        <v>16</v>
      </c>
    </row>
    <row r="90" spans="1:13">
      <c r="A90" s="130">
        <v>27</v>
      </c>
      <c r="B90" s="149" t="s">
        <v>5</v>
      </c>
      <c r="C90" s="30">
        <v>2</v>
      </c>
      <c r="D90" s="19" t="s">
        <v>18</v>
      </c>
      <c r="E90" s="10" t="s">
        <v>20</v>
      </c>
      <c r="F90" s="11" t="s">
        <v>21</v>
      </c>
      <c r="G90" s="93" t="s">
        <v>40</v>
      </c>
      <c r="H90" s="10" t="s">
        <v>19</v>
      </c>
      <c r="I90" s="93" t="s">
        <v>33</v>
      </c>
      <c r="J90" s="20" t="s">
        <v>46</v>
      </c>
      <c r="K90" s="10" t="s">
        <v>16</v>
      </c>
      <c r="L90" s="101" t="s">
        <v>27</v>
      </c>
      <c r="M90" s="17" t="s">
        <v>17</v>
      </c>
    </row>
    <row r="91" spans="1:13">
      <c r="A91" s="130">
        <v>28</v>
      </c>
      <c r="B91" s="149" t="s">
        <v>5</v>
      </c>
      <c r="C91" s="30">
        <v>7</v>
      </c>
      <c r="D91" s="19" t="s">
        <v>19</v>
      </c>
      <c r="E91" s="10" t="s">
        <v>22</v>
      </c>
      <c r="F91" s="10" t="s">
        <v>16</v>
      </c>
      <c r="G91" s="93" t="s">
        <v>41</v>
      </c>
      <c r="H91" s="10" t="s">
        <v>20</v>
      </c>
      <c r="I91" s="93" t="s">
        <v>34</v>
      </c>
      <c r="J91" s="20" t="s">
        <v>53</v>
      </c>
      <c r="K91" s="11" t="s">
        <v>21</v>
      </c>
      <c r="L91" s="101" t="s">
        <v>28</v>
      </c>
      <c r="M91" s="17" t="s">
        <v>18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7</v>
      </c>
      <c r="D93" s="19" t="s">
        <v>20</v>
      </c>
      <c r="E93" s="10" t="s">
        <v>23</v>
      </c>
      <c r="F93" s="10" t="s">
        <v>17</v>
      </c>
      <c r="G93" s="93" t="s">
        <v>43</v>
      </c>
      <c r="H93" s="10" t="s">
        <v>22</v>
      </c>
      <c r="I93" s="93" t="s">
        <v>35</v>
      </c>
      <c r="J93" s="20" t="s">
        <v>54</v>
      </c>
      <c r="K93" s="11" t="s">
        <v>21</v>
      </c>
      <c r="L93" s="101" t="s">
        <v>29</v>
      </c>
      <c r="M93" s="17" t="s">
        <v>19</v>
      </c>
    </row>
    <row r="94" spans="1:13" ht="13.5" thickBot="1">
      <c r="A94" s="138">
        <v>31</v>
      </c>
      <c r="B94" s="156" t="s">
        <v>5</v>
      </c>
      <c r="C94" s="158">
        <v>9</v>
      </c>
      <c r="D94" s="36" t="s">
        <v>22</v>
      </c>
      <c r="E94" s="106" t="s">
        <v>25</v>
      </c>
      <c r="F94" s="21" t="s">
        <v>18</v>
      </c>
      <c r="G94" s="23" t="s">
        <v>44</v>
      </c>
      <c r="H94" s="21" t="s">
        <v>23</v>
      </c>
      <c r="I94" s="94" t="s">
        <v>36</v>
      </c>
      <c r="J94" s="23" t="s">
        <v>55</v>
      </c>
      <c r="K94" s="21" t="s">
        <v>16</v>
      </c>
      <c r="L94" s="106" t="s">
        <v>30</v>
      </c>
      <c r="M94" s="32" t="s">
        <v>21</v>
      </c>
    </row>
    <row r="95" spans="1:13">
      <c r="A95" s="128">
        <v>1</v>
      </c>
      <c r="B95" s="159" t="s">
        <v>9</v>
      </c>
      <c r="C95" s="133">
        <v>2</v>
      </c>
      <c r="D95" s="35" t="s">
        <v>23</v>
      </c>
      <c r="E95" s="103" t="s">
        <v>26</v>
      </c>
      <c r="F95" s="6" t="s">
        <v>21</v>
      </c>
      <c r="G95" s="33" t="s">
        <v>45</v>
      </c>
      <c r="H95" s="103" t="s">
        <v>25</v>
      </c>
      <c r="I95" s="97" t="s">
        <v>37</v>
      </c>
      <c r="J95" s="33" t="s">
        <v>57</v>
      </c>
      <c r="K95" s="34" t="s">
        <v>17</v>
      </c>
      <c r="L95" s="103" t="s">
        <v>31</v>
      </c>
      <c r="M95" s="37" t="s">
        <v>16</v>
      </c>
    </row>
    <row r="96" spans="1:13">
      <c r="A96" s="130">
        <v>2</v>
      </c>
      <c r="B96" s="30" t="s">
        <v>9</v>
      </c>
      <c r="C96" s="153">
        <v>6</v>
      </c>
      <c r="D96" s="102" t="s">
        <v>25</v>
      </c>
      <c r="E96" s="101" t="s">
        <v>27</v>
      </c>
      <c r="F96" s="10" t="s">
        <v>16</v>
      </c>
      <c r="G96" s="20" t="s">
        <v>46</v>
      </c>
      <c r="H96" s="101" t="s">
        <v>26</v>
      </c>
      <c r="I96" s="93" t="s">
        <v>38</v>
      </c>
      <c r="J96" s="11" t="s">
        <v>21</v>
      </c>
      <c r="K96" s="10" t="s">
        <v>18</v>
      </c>
      <c r="L96" s="93" t="s">
        <v>32</v>
      </c>
      <c r="M96" s="17" t="s">
        <v>17</v>
      </c>
    </row>
    <row r="97" spans="1:14">
      <c r="A97" s="130">
        <v>3</v>
      </c>
      <c r="B97" s="30" t="s">
        <v>9</v>
      </c>
      <c r="C97" s="153">
        <v>9</v>
      </c>
      <c r="D97" s="102" t="s">
        <v>26</v>
      </c>
      <c r="E97" s="101" t="s">
        <v>28</v>
      </c>
      <c r="F97" s="10" t="s">
        <v>17</v>
      </c>
      <c r="G97" s="20" t="s">
        <v>53</v>
      </c>
      <c r="H97" s="101" t="s">
        <v>27</v>
      </c>
      <c r="I97" s="93" t="s">
        <v>39</v>
      </c>
      <c r="J97" s="10" t="s">
        <v>16</v>
      </c>
      <c r="K97" s="10" t="s">
        <v>19</v>
      </c>
      <c r="L97" s="93" t="s">
        <v>33</v>
      </c>
      <c r="M97" s="16" t="s">
        <v>21</v>
      </c>
    </row>
    <row r="98" spans="1:14">
      <c r="A98" s="130">
        <v>4</v>
      </c>
      <c r="B98" s="30" t="s">
        <v>9</v>
      </c>
      <c r="C98" s="153">
        <v>9</v>
      </c>
      <c r="D98" s="102" t="s">
        <v>27</v>
      </c>
      <c r="E98" s="101" t="s">
        <v>29</v>
      </c>
      <c r="F98" s="10" t="s">
        <v>18</v>
      </c>
      <c r="G98" s="20" t="s">
        <v>54</v>
      </c>
      <c r="H98" s="101" t="s">
        <v>28</v>
      </c>
      <c r="I98" s="93" t="s">
        <v>40</v>
      </c>
      <c r="J98" s="10" t="s">
        <v>17</v>
      </c>
      <c r="K98" s="10" t="s">
        <v>20</v>
      </c>
      <c r="L98" s="93" t="s">
        <v>34</v>
      </c>
      <c r="M98" s="16" t="s">
        <v>21</v>
      </c>
      <c r="N98" s="127">
        <v>9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</row>
    <row r="100" spans="1:14">
      <c r="A100" s="130">
        <v>6</v>
      </c>
      <c r="B100" s="30" t="s">
        <v>9</v>
      </c>
      <c r="C100" s="153">
        <v>4</v>
      </c>
      <c r="D100" s="102" t="s">
        <v>28</v>
      </c>
      <c r="E100" s="101" t="s">
        <v>30</v>
      </c>
      <c r="F100" s="10" t="s">
        <v>19</v>
      </c>
      <c r="G100" s="20" t="s">
        <v>55</v>
      </c>
      <c r="H100" s="11" t="s">
        <v>21</v>
      </c>
      <c r="I100" s="93" t="s">
        <v>41</v>
      </c>
      <c r="J100" s="10" t="s">
        <v>18</v>
      </c>
      <c r="K100" s="10" t="s">
        <v>22</v>
      </c>
      <c r="L100" s="93" t="s">
        <v>35</v>
      </c>
      <c r="M100" s="17" t="s">
        <v>16</v>
      </c>
    </row>
    <row r="101" spans="1:14">
      <c r="A101" s="130">
        <v>7</v>
      </c>
      <c r="B101" s="30" t="s">
        <v>9</v>
      </c>
      <c r="C101" s="153">
        <v>5</v>
      </c>
      <c r="D101" s="102" t="s">
        <v>29</v>
      </c>
      <c r="E101" s="101" t="s">
        <v>31</v>
      </c>
      <c r="F101" s="10" t="s">
        <v>20</v>
      </c>
      <c r="G101" s="20" t="s">
        <v>57</v>
      </c>
      <c r="H101" s="10" t="s">
        <v>16</v>
      </c>
      <c r="I101" s="11" t="s">
        <v>21</v>
      </c>
      <c r="J101" s="10" t="s">
        <v>19</v>
      </c>
      <c r="K101" s="10" t="s">
        <v>23</v>
      </c>
      <c r="L101" s="93" t="s">
        <v>36</v>
      </c>
      <c r="M101" s="17" t="s">
        <v>17</v>
      </c>
    </row>
    <row r="102" spans="1:14">
      <c r="A102" s="130">
        <v>8</v>
      </c>
      <c r="B102" s="30" t="s">
        <v>9</v>
      </c>
      <c r="C102" s="153">
        <v>9</v>
      </c>
      <c r="D102" s="102" t="s">
        <v>30</v>
      </c>
      <c r="E102" s="93" t="s">
        <v>32</v>
      </c>
      <c r="F102" s="10" t="s">
        <v>22</v>
      </c>
      <c r="G102" s="20" t="s">
        <v>58</v>
      </c>
      <c r="H102" s="10" t="s">
        <v>17</v>
      </c>
      <c r="I102" s="10" t="s">
        <v>16</v>
      </c>
      <c r="J102" s="10" t="s">
        <v>20</v>
      </c>
      <c r="K102" s="101" t="s">
        <v>25</v>
      </c>
      <c r="L102" s="93" t="s">
        <v>37</v>
      </c>
      <c r="M102" s="17" t="s">
        <v>18</v>
      </c>
    </row>
    <row r="103" spans="1:14">
      <c r="A103" s="130">
        <v>9</v>
      </c>
      <c r="B103" s="30" t="s">
        <v>9</v>
      </c>
      <c r="C103" s="153">
        <v>2</v>
      </c>
      <c r="D103" s="102" t="s">
        <v>31</v>
      </c>
      <c r="E103" s="93" t="s">
        <v>33</v>
      </c>
      <c r="F103" s="11" t="s">
        <v>21</v>
      </c>
      <c r="G103" s="20" t="s">
        <v>59</v>
      </c>
      <c r="H103" s="10" t="s">
        <v>18</v>
      </c>
      <c r="I103" s="10" t="s">
        <v>17</v>
      </c>
      <c r="J103" s="10" t="s">
        <v>22</v>
      </c>
      <c r="K103" s="101" t="s">
        <v>26</v>
      </c>
      <c r="L103" s="93" t="s">
        <v>38</v>
      </c>
      <c r="M103" s="17" t="s">
        <v>19</v>
      </c>
    </row>
    <row r="104" spans="1:14">
      <c r="A104" s="130">
        <v>10</v>
      </c>
      <c r="B104" s="30" t="s">
        <v>9</v>
      </c>
      <c r="C104" s="153">
        <v>3</v>
      </c>
      <c r="D104" s="95" t="s">
        <v>32</v>
      </c>
      <c r="E104" s="93" t="s">
        <v>34</v>
      </c>
      <c r="F104" s="10" t="s">
        <v>16</v>
      </c>
      <c r="G104" s="11" t="s">
        <v>21</v>
      </c>
      <c r="H104" s="10" t="s">
        <v>19</v>
      </c>
      <c r="I104" s="10" t="s">
        <v>18</v>
      </c>
      <c r="J104" s="10" t="s">
        <v>23</v>
      </c>
      <c r="K104" s="101" t="s">
        <v>27</v>
      </c>
      <c r="L104" s="93" t="s">
        <v>39</v>
      </c>
      <c r="M104" s="17" t="s">
        <v>20</v>
      </c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22"/>
  <sheetViews>
    <sheetView topLeftCell="A2" workbookViewId="0">
      <pane ySplit="1" topLeftCell="A69" activePane="bottomLeft" state="frozen"/>
      <selection activeCell="A2" sqref="A2"/>
      <selection pane="bottomLeft" activeCell="S51" sqref="S51"/>
    </sheetView>
  </sheetViews>
  <sheetFormatPr baseColWidth="10" defaultRowHeight="12.75"/>
  <cols>
    <col min="1" max="1" width="13.5703125" style="127" bestFit="1" customWidth="1"/>
    <col min="2" max="2" width="11" style="127" bestFit="1" customWidth="1"/>
    <col min="3" max="3" width="12" style="127" bestFit="1" customWidth="1"/>
    <col min="4" max="4" width="7.5703125" style="127" bestFit="1" customWidth="1"/>
    <col min="5" max="5" width="12.7109375" style="127" bestFit="1" customWidth="1"/>
    <col min="6" max="6" width="17.28515625" style="127" bestFit="1" customWidth="1"/>
    <col min="7" max="7" width="12.7109375" style="127" bestFit="1" customWidth="1"/>
    <col min="8" max="8" width="15.28515625" style="127" bestFit="1" customWidth="1"/>
    <col min="9" max="13" width="7.5703125" style="127" bestFit="1" customWidth="1"/>
    <col min="14" max="14" width="13.7109375" style="127" bestFit="1" customWidth="1"/>
    <col min="15" max="15" width="10.85546875" style="127" bestFit="1" customWidth="1"/>
    <col min="16" max="16" width="22.42578125" style="127" bestFit="1" customWidth="1"/>
    <col min="17" max="17" width="14.85546875" style="127" bestFit="1" customWidth="1"/>
    <col min="18" max="18" width="24.5703125" style="127" bestFit="1" customWidth="1"/>
    <col min="19" max="16384" width="11.42578125" style="127"/>
  </cols>
  <sheetData>
    <row r="1" spans="1:13" ht="13.5" thickBot="1">
      <c r="A1" s="250" t="s">
        <v>7</v>
      </c>
      <c r="B1" s="251"/>
      <c r="C1" s="251"/>
      <c r="D1" s="252" t="s">
        <v>8</v>
      </c>
      <c r="E1" s="248"/>
      <c r="F1" s="248"/>
      <c r="G1" s="248"/>
      <c r="H1" s="248"/>
      <c r="I1" s="248"/>
      <c r="J1" s="248"/>
      <c r="K1" s="248"/>
      <c r="L1" s="248"/>
      <c r="M1" s="249"/>
    </row>
    <row r="2" spans="1:13" ht="13.5" thickBot="1">
      <c r="A2" s="125" t="s">
        <v>3</v>
      </c>
      <c r="B2" s="147" t="s">
        <v>4</v>
      </c>
      <c r="C2" s="148" t="s">
        <v>6</v>
      </c>
      <c r="D2" s="125">
        <v>0</v>
      </c>
      <c r="E2" s="148">
        <v>1</v>
      </c>
      <c r="F2" s="148">
        <v>2</v>
      </c>
      <c r="G2" s="148">
        <v>3</v>
      </c>
      <c r="H2" s="148">
        <v>4</v>
      </c>
      <c r="I2" s="148">
        <v>5</v>
      </c>
      <c r="J2" s="148">
        <v>6</v>
      </c>
      <c r="K2" s="148">
        <v>7</v>
      </c>
      <c r="L2" s="148">
        <v>8</v>
      </c>
      <c r="M2" s="126">
        <v>9</v>
      </c>
    </row>
    <row r="3" spans="1:13">
      <c r="A3" s="130">
        <v>1</v>
      </c>
      <c r="B3" s="149" t="s">
        <v>64</v>
      </c>
      <c r="C3" s="30">
        <v>3</v>
      </c>
      <c r="D3" s="4"/>
      <c r="E3" s="5"/>
      <c r="F3" s="5"/>
      <c r="G3" s="6" t="s">
        <v>21</v>
      </c>
      <c r="H3" s="5"/>
      <c r="I3" s="5"/>
      <c r="J3" s="5"/>
      <c r="K3" s="5"/>
      <c r="L3" s="5"/>
      <c r="M3" s="7"/>
    </row>
    <row r="4" spans="1:13">
      <c r="A4" s="130">
        <v>2</v>
      </c>
      <c r="B4" s="149" t="s">
        <v>64</v>
      </c>
      <c r="C4" s="30">
        <v>6</v>
      </c>
      <c r="D4" s="8"/>
      <c r="E4" s="9"/>
      <c r="F4" s="9"/>
      <c r="G4" s="10" t="s">
        <v>16</v>
      </c>
      <c r="H4" s="9"/>
      <c r="I4" s="9"/>
      <c r="J4" s="11" t="s">
        <v>21</v>
      </c>
      <c r="K4" s="9"/>
      <c r="L4" s="9"/>
      <c r="M4" s="12"/>
    </row>
    <row r="5" spans="1:13">
      <c r="A5" s="130">
        <v>3</v>
      </c>
      <c r="B5" s="149" t="s">
        <v>64</v>
      </c>
      <c r="C5" s="30">
        <v>3</v>
      </c>
      <c r="D5" s="8"/>
      <c r="E5" s="9"/>
      <c r="F5" s="9"/>
      <c r="G5" s="11" t="s">
        <v>21</v>
      </c>
      <c r="H5" s="9"/>
      <c r="I5" s="9"/>
      <c r="J5" s="10" t="s">
        <v>16</v>
      </c>
      <c r="K5" s="9"/>
      <c r="L5" s="9"/>
      <c r="M5" s="12"/>
    </row>
    <row r="6" spans="1:13">
      <c r="A6" s="130">
        <v>4</v>
      </c>
      <c r="B6" s="149" t="s">
        <v>64</v>
      </c>
      <c r="C6" s="30">
        <v>7</v>
      </c>
      <c r="D6" s="8"/>
      <c r="E6" s="9"/>
      <c r="F6" s="9"/>
      <c r="G6" s="10" t="s">
        <v>16</v>
      </c>
      <c r="H6" s="9"/>
      <c r="I6" s="9"/>
      <c r="J6" s="10" t="s">
        <v>17</v>
      </c>
      <c r="K6" s="11" t="s">
        <v>21</v>
      </c>
      <c r="L6" s="9"/>
      <c r="M6" s="12"/>
    </row>
    <row r="7" spans="1:13">
      <c r="A7" s="130">
        <v>5</v>
      </c>
      <c r="B7" s="149" t="s">
        <v>64</v>
      </c>
      <c r="C7" s="30">
        <v>5</v>
      </c>
      <c r="D7" s="8"/>
      <c r="E7" s="9"/>
      <c r="F7" s="9"/>
      <c r="G7" s="10" t="s">
        <v>17</v>
      </c>
      <c r="H7" s="9"/>
      <c r="I7" s="11" t="s">
        <v>21</v>
      </c>
      <c r="J7" s="10" t="s">
        <v>18</v>
      </c>
      <c r="K7" s="10" t="s">
        <v>16</v>
      </c>
      <c r="L7" s="9"/>
      <c r="M7" s="12"/>
    </row>
    <row r="8" spans="1:13">
      <c r="A8" s="131">
        <v>6</v>
      </c>
      <c r="B8" s="150" t="s">
        <v>64</v>
      </c>
      <c r="C8" s="151" t="s">
        <v>10</v>
      </c>
      <c r="D8" s="43"/>
      <c r="E8" s="44"/>
      <c r="F8" s="44"/>
      <c r="G8" s="44"/>
      <c r="H8" s="44"/>
      <c r="I8" s="44"/>
      <c r="J8" s="44"/>
      <c r="K8" s="44"/>
      <c r="L8" s="44"/>
      <c r="M8" s="45"/>
    </row>
    <row r="9" spans="1:13">
      <c r="A9" s="130">
        <v>7</v>
      </c>
      <c r="B9" s="149" t="s">
        <v>64</v>
      </c>
      <c r="C9" s="30">
        <v>3</v>
      </c>
      <c r="D9" s="8"/>
      <c r="E9" s="9"/>
      <c r="F9" s="9"/>
      <c r="G9" s="11" t="s">
        <v>21</v>
      </c>
      <c r="H9" s="9"/>
      <c r="I9" s="10" t="s">
        <v>16</v>
      </c>
      <c r="J9" s="10" t="s">
        <v>19</v>
      </c>
      <c r="K9" s="10" t="s">
        <v>17</v>
      </c>
      <c r="L9" s="9"/>
      <c r="M9" s="12"/>
    </row>
    <row r="10" spans="1:13">
      <c r="A10" s="130">
        <v>8</v>
      </c>
      <c r="B10" s="149" t="s">
        <v>64</v>
      </c>
      <c r="C10" s="30">
        <v>4</v>
      </c>
      <c r="D10" s="8"/>
      <c r="E10" s="9"/>
      <c r="F10" s="9"/>
      <c r="G10" s="10" t="s">
        <v>16</v>
      </c>
      <c r="H10" s="11" t="s">
        <v>21</v>
      </c>
      <c r="I10" s="10" t="s">
        <v>17</v>
      </c>
      <c r="J10" s="10" t="s">
        <v>20</v>
      </c>
      <c r="K10" s="10" t="s">
        <v>18</v>
      </c>
      <c r="L10" s="9"/>
      <c r="M10" s="12"/>
    </row>
    <row r="11" spans="1:13">
      <c r="A11" s="130">
        <v>9</v>
      </c>
      <c r="B11" s="149" t="s">
        <v>64</v>
      </c>
      <c r="C11" s="30">
        <v>1</v>
      </c>
      <c r="D11" s="8"/>
      <c r="E11" s="11" t="s">
        <v>21</v>
      </c>
      <c r="F11" s="9"/>
      <c r="G11" s="10" t="s">
        <v>17</v>
      </c>
      <c r="H11" s="10" t="s">
        <v>16</v>
      </c>
      <c r="I11" s="10" t="s">
        <v>18</v>
      </c>
      <c r="J11" s="10" t="s">
        <v>22</v>
      </c>
      <c r="K11" s="10" t="s">
        <v>19</v>
      </c>
      <c r="L11" s="9"/>
      <c r="M11" s="12"/>
    </row>
    <row r="12" spans="1:13">
      <c r="A12" s="130">
        <v>10</v>
      </c>
      <c r="B12" s="149" t="s">
        <v>64</v>
      </c>
      <c r="C12" s="30">
        <v>9</v>
      </c>
      <c r="D12" s="8"/>
      <c r="E12" s="10" t="s">
        <v>16</v>
      </c>
      <c r="F12" s="9"/>
      <c r="G12" s="10" t="s">
        <v>18</v>
      </c>
      <c r="H12" s="10" t="s">
        <v>17</v>
      </c>
      <c r="I12" s="10" t="s">
        <v>19</v>
      </c>
      <c r="J12" s="10" t="s">
        <v>23</v>
      </c>
      <c r="K12" s="10" t="s">
        <v>20</v>
      </c>
      <c r="L12" s="9"/>
      <c r="M12" s="16" t="s">
        <v>21</v>
      </c>
    </row>
    <row r="13" spans="1:13">
      <c r="A13" s="130">
        <v>11</v>
      </c>
      <c r="B13" s="149" t="s">
        <v>64</v>
      </c>
      <c r="C13" s="30">
        <v>3</v>
      </c>
      <c r="D13" s="8"/>
      <c r="E13" s="10" t="s">
        <v>17</v>
      </c>
      <c r="F13" s="9"/>
      <c r="G13" s="11" t="s">
        <v>21</v>
      </c>
      <c r="H13" s="10" t="s">
        <v>18</v>
      </c>
      <c r="I13" s="10" t="s">
        <v>20</v>
      </c>
      <c r="J13" s="101" t="s">
        <v>25</v>
      </c>
      <c r="K13" s="10" t="s">
        <v>22</v>
      </c>
      <c r="L13" s="9"/>
      <c r="M13" s="17" t="s">
        <v>16</v>
      </c>
    </row>
    <row r="14" spans="1:13">
      <c r="A14" s="130">
        <v>12</v>
      </c>
      <c r="B14" s="149" t="s">
        <v>64</v>
      </c>
      <c r="C14" s="30">
        <v>8</v>
      </c>
      <c r="D14" s="8"/>
      <c r="E14" s="10" t="s">
        <v>18</v>
      </c>
      <c r="F14" s="9"/>
      <c r="G14" s="10" t="s">
        <v>16</v>
      </c>
      <c r="H14" s="10" t="s">
        <v>19</v>
      </c>
      <c r="I14" s="10" t="s">
        <v>22</v>
      </c>
      <c r="J14" s="101" t="s">
        <v>26</v>
      </c>
      <c r="K14" s="10" t="s">
        <v>23</v>
      </c>
      <c r="L14" s="11" t="s">
        <v>21</v>
      </c>
      <c r="M14" s="17" t="s">
        <v>17</v>
      </c>
    </row>
    <row r="15" spans="1:13">
      <c r="A15" s="131">
        <v>13</v>
      </c>
      <c r="B15" s="150" t="s">
        <v>64</v>
      </c>
      <c r="C15" s="151" t="s">
        <v>10</v>
      </c>
      <c r="D15" s="43"/>
      <c r="E15" s="44"/>
      <c r="F15" s="44"/>
      <c r="G15" s="44"/>
      <c r="H15" s="44"/>
      <c r="I15" s="44"/>
      <c r="J15" s="44"/>
      <c r="K15" s="44"/>
      <c r="L15" s="44"/>
      <c r="M15" s="45"/>
    </row>
    <row r="16" spans="1:13">
      <c r="A16" s="130">
        <v>14</v>
      </c>
      <c r="B16" s="149" t="s">
        <v>64</v>
      </c>
      <c r="C16" s="30">
        <v>2</v>
      </c>
      <c r="D16" s="8"/>
      <c r="E16" s="10" t="s">
        <v>19</v>
      </c>
      <c r="F16" s="11" t="s">
        <v>21</v>
      </c>
      <c r="G16" s="10" t="s">
        <v>17</v>
      </c>
      <c r="H16" s="10" t="s">
        <v>20</v>
      </c>
      <c r="I16" s="10" t="s">
        <v>23</v>
      </c>
      <c r="J16" s="101" t="s">
        <v>27</v>
      </c>
      <c r="K16" s="101" t="s">
        <v>25</v>
      </c>
      <c r="L16" s="10" t="s">
        <v>16</v>
      </c>
      <c r="M16" s="17" t="s">
        <v>18</v>
      </c>
    </row>
    <row r="17" spans="1:16">
      <c r="A17" s="130">
        <v>15</v>
      </c>
      <c r="B17" s="149" t="s">
        <v>64</v>
      </c>
      <c r="C17" s="30">
        <v>8</v>
      </c>
      <c r="D17" s="8"/>
      <c r="E17" s="10" t="s">
        <v>20</v>
      </c>
      <c r="F17" s="10" t="s">
        <v>16</v>
      </c>
      <c r="G17" s="10" t="s">
        <v>18</v>
      </c>
      <c r="H17" s="10" t="s">
        <v>22</v>
      </c>
      <c r="I17" s="101" t="s">
        <v>25</v>
      </c>
      <c r="J17" s="101" t="s">
        <v>28</v>
      </c>
      <c r="K17" s="101" t="s">
        <v>26</v>
      </c>
      <c r="L17" s="11" t="s">
        <v>21</v>
      </c>
      <c r="M17" s="17" t="s">
        <v>19</v>
      </c>
      <c r="N17" s="127">
        <v>25</v>
      </c>
    </row>
    <row r="18" spans="1:16">
      <c r="A18" s="130">
        <v>16</v>
      </c>
      <c r="B18" s="149" t="s">
        <v>64</v>
      </c>
      <c r="C18" s="30">
        <v>0</v>
      </c>
      <c r="D18" s="18" t="s">
        <v>21</v>
      </c>
      <c r="E18" s="10" t="s">
        <v>22</v>
      </c>
      <c r="F18" s="10" t="s">
        <v>17</v>
      </c>
      <c r="G18" s="10" t="s">
        <v>19</v>
      </c>
      <c r="H18" s="10" t="s">
        <v>23</v>
      </c>
      <c r="I18" s="101" t="s">
        <v>26</v>
      </c>
      <c r="J18" s="101" t="s">
        <v>29</v>
      </c>
      <c r="K18" s="101" t="s">
        <v>27</v>
      </c>
      <c r="L18" s="10" t="s">
        <v>16</v>
      </c>
      <c r="M18" s="17" t="s">
        <v>20</v>
      </c>
    </row>
    <row r="19" spans="1:16">
      <c r="A19" s="130">
        <v>17</v>
      </c>
      <c r="B19" s="149" t="s">
        <v>64</v>
      </c>
      <c r="C19" s="30">
        <v>5</v>
      </c>
      <c r="D19" s="19" t="s">
        <v>16</v>
      </c>
      <c r="E19" s="10" t="s">
        <v>23</v>
      </c>
      <c r="F19" s="10" t="s">
        <v>18</v>
      </c>
      <c r="G19" s="10" t="s">
        <v>20</v>
      </c>
      <c r="H19" s="101" t="s">
        <v>25</v>
      </c>
      <c r="I19" s="11" t="s">
        <v>21</v>
      </c>
      <c r="J19" s="101" t="s">
        <v>30</v>
      </c>
      <c r="K19" s="101" t="s">
        <v>28</v>
      </c>
      <c r="L19" s="10" t="s">
        <v>17</v>
      </c>
      <c r="M19" s="17" t="s">
        <v>22</v>
      </c>
    </row>
    <row r="20" spans="1:16">
      <c r="A20" s="130">
        <v>18</v>
      </c>
      <c r="B20" s="149" t="s">
        <v>64</v>
      </c>
      <c r="C20" s="30">
        <v>1</v>
      </c>
      <c r="D20" s="19" t="s">
        <v>17</v>
      </c>
      <c r="E20" s="11" t="s">
        <v>21</v>
      </c>
      <c r="F20" s="10" t="s">
        <v>19</v>
      </c>
      <c r="G20" s="10" t="s">
        <v>22</v>
      </c>
      <c r="H20" s="101" t="s">
        <v>26</v>
      </c>
      <c r="I20" s="10" t="s">
        <v>16</v>
      </c>
      <c r="J20" s="101" t="s">
        <v>31</v>
      </c>
      <c r="K20" s="101" t="s">
        <v>29</v>
      </c>
      <c r="L20" s="10" t="s">
        <v>18</v>
      </c>
      <c r="M20" s="17" t="s">
        <v>23</v>
      </c>
    </row>
    <row r="21" spans="1:16">
      <c r="A21" s="130">
        <v>19</v>
      </c>
      <c r="B21" s="149" t="s">
        <v>64</v>
      </c>
      <c r="C21" s="30">
        <v>1</v>
      </c>
      <c r="D21" s="19" t="s">
        <v>18</v>
      </c>
      <c r="E21" s="11" t="s">
        <v>21</v>
      </c>
      <c r="F21" s="10" t="s">
        <v>20</v>
      </c>
      <c r="G21" s="10" t="s">
        <v>23</v>
      </c>
      <c r="H21" s="101" t="s">
        <v>27</v>
      </c>
      <c r="I21" s="10" t="s">
        <v>17</v>
      </c>
      <c r="J21" s="93" t="s">
        <v>32</v>
      </c>
      <c r="K21" s="101" t="s">
        <v>30</v>
      </c>
      <c r="L21" s="10" t="s">
        <v>19</v>
      </c>
      <c r="M21" s="104" t="s">
        <v>25</v>
      </c>
    </row>
    <row r="22" spans="1:16">
      <c r="A22" s="131">
        <v>20</v>
      </c>
      <c r="B22" s="150" t="s">
        <v>64</v>
      </c>
      <c r="C22" s="151" t="s">
        <v>10</v>
      </c>
      <c r="D22" s="43"/>
      <c r="E22" s="44"/>
      <c r="F22" s="44"/>
      <c r="G22" s="44"/>
      <c r="H22" s="44"/>
      <c r="I22" s="44"/>
      <c r="J22" s="44"/>
      <c r="K22" s="44"/>
      <c r="L22" s="44"/>
      <c r="M22" s="45"/>
    </row>
    <row r="23" spans="1:16">
      <c r="A23" s="130">
        <v>21</v>
      </c>
      <c r="B23" s="149" t="s">
        <v>64</v>
      </c>
      <c r="C23" s="30">
        <v>4</v>
      </c>
      <c r="D23" s="19" t="s">
        <v>19</v>
      </c>
      <c r="E23" s="10" t="s">
        <v>16</v>
      </c>
      <c r="F23" s="10" t="s">
        <v>22</v>
      </c>
      <c r="G23" s="101" t="s">
        <v>25</v>
      </c>
      <c r="H23" s="11" t="s">
        <v>21</v>
      </c>
      <c r="I23" s="10" t="s">
        <v>18</v>
      </c>
      <c r="J23" s="93" t="s">
        <v>33</v>
      </c>
      <c r="K23" s="101" t="s">
        <v>31</v>
      </c>
      <c r="L23" s="10" t="s">
        <v>20</v>
      </c>
      <c r="M23" s="104" t="s">
        <v>26</v>
      </c>
    </row>
    <row r="24" spans="1:16">
      <c r="A24" s="130">
        <v>22</v>
      </c>
      <c r="B24" s="149" t="s">
        <v>64</v>
      </c>
      <c r="C24" s="30">
        <v>3</v>
      </c>
      <c r="D24" s="19" t="s">
        <v>20</v>
      </c>
      <c r="E24" s="10" t="s">
        <v>17</v>
      </c>
      <c r="F24" s="10" t="s">
        <v>23</v>
      </c>
      <c r="G24" s="11" t="s">
        <v>21</v>
      </c>
      <c r="H24" s="10" t="s">
        <v>16</v>
      </c>
      <c r="I24" s="10" t="s">
        <v>19</v>
      </c>
      <c r="J24" s="93" t="s">
        <v>34</v>
      </c>
      <c r="K24" s="93" t="s">
        <v>32</v>
      </c>
      <c r="L24" s="10" t="s">
        <v>22</v>
      </c>
      <c r="M24" s="104" t="s">
        <v>27</v>
      </c>
    </row>
    <row r="25" spans="1:16">
      <c r="A25" s="130">
        <v>23</v>
      </c>
      <c r="B25" s="149" t="s">
        <v>64</v>
      </c>
      <c r="C25" s="30">
        <v>9</v>
      </c>
      <c r="D25" s="19" t="s">
        <v>22</v>
      </c>
      <c r="E25" s="10" t="s">
        <v>18</v>
      </c>
      <c r="F25" s="101" t="s">
        <v>25</v>
      </c>
      <c r="G25" s="10" t="s">
        <v>16</v>
      </c>
      <c r="H25" s="10" t="s">
        <v>17</v>
      </c>
      <c r="I25" s="10" t="s">
        <v>20</v>
      </c>
      <c r="J25" s="93" t="s">
        <v>35</v>
      </c>
      <c r="K25" s="93" t="s">
        <v>33</v>
      </c>
      <c r="L25" s="10" t="s">
        <v>23</v>
      </c>
      <c r="M25" s="16" t="s">
        <v>21</v>
      </c>
      <c r="O25" s="58"/>
      <c r="P25" s="58"/>
    </row>
    <row r="26" spans="1:16">
      <c r="A26" s="130">
        <v>24</v>
      </c>
      <c r="B26" s="149" t="s">
        <v>64</v>
      </c>
      <c r="C26" s="30">
        <v>1</v>
      </c>
      <c r="D26" s="19" t="s">
        <v>23</v>
      </c>
      <c r="E26" s="11" t="s">
        <v>21</v>
      </c>
      <c r="F26" s="101" t="s">
        <v>26</v>
      </c>
      <c r="G26" s="10" t="s">
        <v>17</v>
      </c>
      <c r="H26" s="10" t="s">
        <v>18</v>
      </c>
      <c r="I26" s="10" t="s">
        <v>22</v>
      </c>
      <c r="J26" s="93" t="s">
        <v>36</v>
      </c>
      <c r="K26" s="93" t="s">
        <v>34</v>
      </c>
      <c r="L26" s="101" t="s">
        <v>25</v>
      </c>
      <c r="M26" s="17" t="s">
        <v>16</v>
      </c>
      <c r="O26" s="58"/>
      <c r="P26" s="100"/>
    </row>
    <row r="27" spans="1:16">
      <c r="A27" s="130">
        <v>25</v>
      </c>
      <c r="B27" s="149" t="s">
        <v>64</v>
      </c>
      <c r="C27" s="30">
        <v>4</v>
      </c>
      <c r="D27" s="102" t="s">
        <v>25</v>
      </c>
      <c r="E27" s="10" t="s">
        <v>16</v>
      </c>
      <c r="F27" s="101" t="s">
        <v>27</v>
      </c>
      <c r="G27" s="10" t="s">
        <v>18</v>
      </c>
      <c r="H27" s="11" t="s">
        <v>21</v>
      </c>
      <c r="I27" s="10" t="s">
        <v>23</v>
      </c>
      <c r="J27" s="93" t="s">
        <v>37</v>
      </c>
      <c r="K27" s="93" t="s">
        <v>35</v>
      </c>
      <c r="L27" s="101" t="s">
        <v>26</v>
      </c>
      <c r="M27" s="17" t="s">
        <v>17</v>
      </c>
      <c r="O27" s="58"/>
      <c r="P27" s="100"/>
    </row>
    <row r="28" spans="1:16">
      <c r="A28" s="130">
        <v>26</v>
      </c>
      <c r="B28" s="149" t="s">
        <v>64</v>
      </c>
      <c r="C28" s="30">
        <v>6</v>
      </c>
      <c r="D28" s="102" t="s">
        <v>26</v>
      </c>
      <c r="E28" s="10" t="s">
        <v>17</v>
      </c>
      <c r="F28" s="101" t="s">
        <v>28</v>
      </c>
      <c r="G28" s="10" t="s">
        <v>19</v>
      </c>
      <c r="H28" s="10" t="s">
        <v>16</v>
      </c>
      <c r="I28" s="101" t="s">
        <v>25</v>
      </c>
      <c r="J28" s="11" t="s">
        <v>21</v>
      </c>
      <c r="K28" s="93" t="s">
        <v>36</v>
      </c>
      <c r="L28" s="101" t="s">
        <v>27</v>
      </c>
      <c r="M28" s="17" t="s">
        <v>18</v>
      </c>
      <c r="O28" s="58"/>
      <c r="P28" s="100"/>
    </row>
    <row r="29" spans="1:16">
      <c r="A29" s="131">
        <v>27</v>
      </c>
      <c r="B29" s="150" t="s">
        <v>64</v>
      </c>
      <c r="C29" s="151" t="s">
        <v>10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  <c r="O29" s="58"/>
      <c r="P29" s="100"/>
    </row>
    <row r="30" spans="1:16">
      <c r="A30" s="131">
        <v>28</v>
      </c>
      <c r="B30" s="150" t="s">
        <v>64</v>
      </c>
      <c r="C30" s="151" t="s">
        <v>85</v>
      </c>
      <c r="D30" s="43"/>
      <c r="E30" s="44"/>
      <c r="F30" s="44"/>
      <c r="G30" s="44"/>
      <c r="H30" s="44"/>
      <c r="I30" s="44"/>
      <c r="J30" s="44"/>
      <c r="K30" s="44"/>
      <c r="L30" s="44"/>
      <c r="M30" s="45"/>
      <c r="O30" s="58"/>
      <c r="P30" s="58"/>
    </row>
    <row r="31" spans="1:16">
      <c r="A31" s="130">
        <v>29</v>
      </c>
      <c r="B31" s="149" t="s">
        <v>64</v>
      </c>
      <c r="C31" s="30">
        <v>4</v>
      </c>
      <c r="D31" s="102" t="s">
        <v>27</v>
      </c>
      <c r="E31" s="10" t="s">
        <v>18</v>
      </c>
      <c r="F31" s="101" t="s">
        <v>29</v>
      </c>
      <c r="G31" s="10" t="s">
        <v>20</v>
      </c>
      <c r="H31" s="11" t="s">
        <v>21</v>
      </c>
      <c r="I31" s="101" t="s">
        <v>26</v>
      </c>
      <c r="J31" s="10" t="s">
        <v>16</v>
      </c>
      <c r="K31" s="93" t="s">
        <v>37</v>
      </c>
      <c r="L31" s="101" t="s">
        <v>28</v>
      </c>
      <c r="M31" s="17" t="s">
        <v>19</v>
      </c>
      <c r="O31" s="58"/>
      <c r="P31" s="160"/>
    </row>
    <row r="32" spans="1:16" ht="13.5" thickBot="1">
      <c r="A32" s="130">
        <v>30</v>
      </c>
      <c r="B32" s="149" t="s">
        <v>64</v>
      </c>
      <c r="C32" s="30">
        <v>5</v>
      </c>
      <c r="D32" s="108" t="s">
        <v>28</v>
      </c>
      <c r="E32" s="21" t="s">
        <v>19</v>
      </c>
      <c r="F32" s="106" t="s">
        <v>30</v>
      </c>
      <c r="G32" s="21" t="s">
        <v>22</v>
      </c>
      <c r="H32" s="21" t="s">
        <v>16</v>
      </c>
      <c r="I32" s="22" t="s">
        <v>21</v>
      </c>
      <c r="J32" s="21" t="s">
        <v>17</v>
      </c>
      <c r="K32" s="94" t="s">
        <v>38</v>
      </c>
      <c r="L32" s="106" t="s">
        <v>29</v>
      </c>
      <c r="M32" s="24" t="s">
        <v>20</v>
      </c>
    </row>
    <row r="33" spans="1:18">
      <c r="A33" s="128">
        <v>1</v>
      </c>
      <c r="B33" s="152" t="s">
        <v>42</v>
      </c>
      <c r="C33" s="133">
        <v>6</v>
      </c>
      <c r="D33" s="102" t="s">
        <v>29</v>
      </c>
      <c r="E33" s="10" t="s">
        <v>20</v>
      </c>
      <c r="F33" s="101" t="s">
        <v>31</v>
      </c>
      <c r="G33" s="10" t="s">
        <v>23</v>
      </c>
      <c r="H33" s="10" t="s">
        <v>17</v>
      </c>
      <c r="I33" s="10" t="s">
        <v>16</v>
      </c>
      <c r="J33" s="11" t="s">
        <v>21</v>
      </c>
      <c r="K33" s="93" t="s">
        <v>39</v>
      </c>
      <c r="L33" s="101" t="s">
        <v>30</v>
      </c>
      <c r="M33" s="17" t="s">
        <v>22</v>
      </c>
    </row>
    <row r="34" spans="1:18" ht="13.5" thickBot="1">
      <c r="A34" s="130">
        <v>2</v>
      </c>
      <c r="B34" s="149" t="s">
        <v>42</v>
      </c>
      <c r="C34" s="153">
        <v>0</v>
      </c>
      <c r="D34" s="18" t="s">
        <v>21</v>
      </c>
      <c r="E34" s="10" t="s">
        <v>22</v>
      </c>
      <c r="F34" s="93" t="s">
        <v>32</v>
      </c>
      <c r="G34" s="101" t="s">
        <v>25</v>
      </c>
      <c r="H34" s="10" t="s">
        <v>18</v>
      </c>
      <c r="I34" s="10" t="s">
        <v>17</v>
      </c>
      <c r="J34" s="10" t="s">
        <v>16</v>
      </c>
      <c r="K34" s="93" t="s">
        <v>40</v>
      </c>
      <c r="L34" s="101" t="s">
        <v>31</v>
      </c>
      <c r="M34" s="17" t="s">
        <v>23</v>
      </c>
    </row>
    <row r="35" spans="1:18" ht="13.5" thickBot="1">
      <c r="A35" s="130">
        <v>3</v>
      </c>
      <c r="B35" s="149" t="s">
        <v>42</v>
      </c>
      <c r="C35" s="153">
        <v>6</v>
      </c>
      <c r="D35" s="19" t="s">
        <v>16</v>
      </c>
      <c r="E35" s="10" t="s">
        <v>23</v>
      </c>
      <c r="F35" s="93" t="s">
        <v>33</v>
      </c>
      <c r="G35" s="101" t="s">
        <v>26</v>
      </c>
      <c r="H35" s="10" t="s">
        <v>19</v>
      </c>
      <c r="I35" s="10" t="s">
        <v>18</v>
      </c>
      <c r="J35" s="11" t="s">
        <v>21</v>
      </c>
      <c r="K35" s="93" t="s">
        <v>41</v>
      </c>
      <c r="L35" s="93" t="s">
        <v>32</v>
      </c>
      <c r="M35" s="104" t="s">
        <v>25</v>
      </c>
      <c r="O35" s="247" t="s">
        <v>95</v>
      </c>
      <c r="P35" s="248"/>
      <c r="Q35" s="248"/>
      <c r="R35" s="249"/>
    </row>
    <row r="36" spans="1:18" ht="13.5" thickBot="1">
      <c r="A36" s="131">
        <v>4</v>
      </c>
      <c r="B36" s="150" t="s">
        <v>42</v>
      </c>
      <c r="C36" s="154" t="s">
        <v>10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  <c r="O36" s="139" t="s">
        <v>87</v>
      </c>
      <c r="P36" s="139" t="s">
        <v>96</v>
      </c>
      <c r="Q36" s="139" t="s">
        <v>88</v>
      </c>
      <c r="R36" s="139" t="s">
        <v>93</v>
      </c>
    </row>
    <row r="37" spans="1:18">
      <c r="A37" s="131">
        <v>5</v>
      </c>
      <c r="B37" s="150" t="s">
        <v>42</v>
      </c>
      <c r="C37" s="154" t="s">
        <v>86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  <c r="O37" s="140">
        <v>0</v>
      </c>
      <c r="P37" s="141">
        <f>R37/Q37</f>
        <v>0.10975609756097561</v>
      </c>
      <c r="Q37" s="142">
        <f>R47</f>
        <v>82</v>
      </c>
      <c r="R37" s="140">
        <v>9</v>
      </c>
    </row>
    <row r="38" spans="1:18">
      <c r="A38" s="130">
        <v>6</v>
      </c>
      <c r="B38" s="149" t="s">
        <v>42</v>
      </c>
      <c r="C38" s="153">
        <v>0</v>
      </c>
      <c r="D38" s="18" t="s">
        <v>21</v>
      </c>
      <c r="E38" s="101" t="s">
        <v>25</v>
      </c>
      <c r="F38" s="93" t="s">
        <v>34</v>
      </c>
      <c r="G38" s="101" t="s">
        <v>27</v>
      </c>
      <c r="H38" s="10" t="s">
        <v>19</v>
      </c>
      <c r="I38" s="10" t="s">
        <v>19</v>
      </c>
      <c r="J38" s="10" t="s">
        <v>16</v>
      </c>
      <c r="K38" s="93" t="s">
        <v>43</v>
      </c>
      <c r="L38" s="93" t="s">
        <v>33</v>
      </c>
      <c r="M38" s="104" t="s">
        <v>26</v>
      </c>
      <c r="O38" s="140">
        <v>1</v>
      </c>
      <c r="P38" s="143">
        <f t="shared" ref="P38:P46" si="0">R38/Q38</f>
        <v>8.5365853658536592E-2</v>
      </c>
      <c r="Q38" s="140">
        <f>Q37</f>
        <v>82</v>
      </c>
      <c r="R38" s="140">
        <v>7</v>
      </c>
    </row>
    <row r="39" spans="1:18">
      <c r="A39" s="130">
        <v>7</v>
      </c>
      <c r="B39" s="149" t="s">
        <v>42</v>
      </c>
      <c r="C39" s="153">
        <v>5</v>
      </c>
      <c r="D39" s="19" t="s">
        <v>16</v>
      </c>
      <c r="E39" s="101" t="s">
        <v>26</v>
      </c>
      <c r="F39" s="93" t="s">
        <v>35</v>
      </c>
      <c r="G39" s="101" t="s">
        <v>28</v>
      </c>
      <c r="H39" s="10" t="s">
        <v>20</v>
      </c>
      <c r="I39" s="11" t="s">
        <v>21</v>
      </c>
      <c r="J39" s="10" t="s">
        <v>17</v>
      </c>
      <c r="K39" s="20" t="s">
        <v>44</v>
      </c>
      <c r="L39" s="93" t="s">
        <v>34</v>
      </c>
      <c r="M39" s="104" t="s">
        <v>27</v>
      </c>
      <c r="O39" s="140">
        <v>2</v>
      </c>
      <c r="P39" s="143">
        <f t="shared" si="0"/>
        <v>0.15853658536585366</v>
      </c>
      <c r="Q39" s="140">
        <f t="shared" ref="Q39:Q46" si="1">Q38</f>
        <v>82</v>
      </c>
      <c r="R39" s="140">
        <v>13</v>
      </c>
    </row>
    <row r="40" spans="1:18">
      <c r="A40" s="131">
        <v>8</v>
      </c>
      <c r="B40" s="150" t="s">
        <v>42</v>
      </c>
      <c r="C40" s="154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  <c r="O40" s="140">
        <v>3</v>
      </c>
      <c r="P40" s="143">
        <f t="shared" si="0"/>
        <v>8.5365853658536592E-2</v>
      </c>
      <c r="Q40" s="140">
        <f t="shared" si="1"/>
        <v>82</v>
      </c>
      <c r="R40" s="140">
        <v>7</v>
      </c>
    </row>
    <row r="41" spans="1:18">
      <c r="A41" s="131">
        <v>9</v>
      </c>
      <c r="B41" s="150" t="s">
        <v>42</v>
      </c>
      <c r="C41" s="154" t="s">
        <v>85</v>
      </c>
      <c r="D41" s="43"/>
      <c r="E41" s="44"/>
      <c r="F41" s="44"/>
      <c r="G41" s="44"/>
      <c r="H41" s="44"/>
      <c r="I41" s="44"/>
      <c r="J41" s="44"/>
      <c r="K41" s="44"/>
      <c r="L41" s="44"/>
      <c r="M41" s="45"/>
      <c r="O41" s="140">
        <v>4</v>
      </c>
      <c r="P41" s="143">
        <f t="shared" si="0"/>
        <v>0.17073170731707318</v>
      </c>
      <c r="Q41" s="140">
        <f t="shared" si="1"/>
        <v>82</v>
      </c>
      <c r="R41" s="140">
        <v>14</v>
      </c>
    </row>
    <row r="42" spans="1:18">
      <c r="A42" s="130">
        <v>10</v>
      </c>
      <c r="B42" s="149" t="s">
        <v>42</v>
      </c>
      <c r="C42" s="153">
        <v>4</v>
      </c>
      <c r="D42" s="19" t="s">
        <v>17</v>
      </c>
      <c r="E42" s="101" t="s">
        <v>27</v>
      </c>
      <c r="F42" s="93" t="s">
        <v>36</v>
      </c>
      <c r="G42" s="101" t="s">
        <v>29</v>
      </c>
      <c r="H42" s="11" t="s">
        <v>21</v>
      </c>
      <c r="I42" s="10" t="s">
        <v>16</v>
      </c>
      <c r="J42" s="10" t="s">
        <v>18</v>
      </c>
      <c r="K42" s="20" t="s">
        <v>45</v>
      </c>
      <c r="L42" s="93" t="s">
        <v>35</v>
      </c>
      <c r="M42" s="104" t="s">
        <v>28</v>
      </c>
      <c r="O42" s="140">
        <v>5</v>
      </c>
      <c r="P42" s="143">
        <f t="shared" si="0"/>
        <v>7.3170731707317069E-2</v>
      </c>
      <c r="Q42" s="140">
        <f t="shared" si="1"/>
        <v>82</v>
      </c>
      <c r="R42" s="140">
        <v>6</v>
      </c>
    </row>
    <row r="43" spans="1:18">
      <c r="A43" s="131">
        <v>11</v>
      </c>
      <c r="B43" s="150" t="s">
        <v>42</v>
      </c>
      <c r="C43" s="154" t="s">
        <v>10</v>
      </c>
      <c r="D43" s="43"/>
      <c r="E43" s="44"/>
      <c r="F43" s="44"/>
      <c r="G43" s="44"/>
      <c r="H43" s="44"/>
      <c r="I43" s="44"/>
      <c r="J43" s="44"/>
      <c r="K43" s="44"/>
      <c r="L43" s="44"/>
      <c r="M43" s="45"/>
      <c r="O43" s="140">
        <v>6</v>
      </c>
      <c r="P43" s="143">
        <f t="shared" si="0"/>
        <v>0.10975609756097561</v>
      </c>
      <c r="Q43" s="140">
        <f t="shared" si="1"/>
        <v>82</v>
      </c>
      <c r="R43" s="140">
        <v>9</v>
      </c>
    </row>
    <row r="44" spans="1:18">
      <c r="A44" s="130">
        <v>12</v>
      </c>
      <c r="B44" s="149" t="s">
        <v>42</v>
      </c>
      <c r="C44" s="153">
        <v>1</v>
      </c>
      <c r="D44" s="19" t="s">
        <v>18</v>
      </c>
      <c r="E44" s="11" t="s">
        <v>21</v>
      </c>
      <c r="F44" s="93" t="s">
        <v>37</v>
      </c>
      <c r="G44" s="101" t="s">
        <v>30</v>
      </c>
      <c r="H44" s="10" t="s">
        <v>16</v>
      </c>
      <c r="I44" s="10" t="s">
        <v>17</v>
      </c>
      <c r="J44" s="10" t="s">
        <v>19</v>
      </c>
      <c r="K44" s="20" t="s">
        <v>46</v>
      </c>
      <c r="L44" s="93" t="s">
        <v>36</v>
      </c>
      <c r="M44" s="104" t="s">
        <v>29</v>
      </c>
      <c r="O44" s="140">
        <v>7</v>
      </c>
      <c r="P44" s="143">
        <f t="shared" si="0"/>
        <v>3.6585365853658534E-2</v>
      </c>
      <c r="Q44" s="140">
        <f t="shared" si="1"/>
        <v>82</v>
      </c>
      <c r="R44" s="140">
        <v>3</v>
      </c>
    </row>
    <row r="45" spans="1:18">
      <c r="A45" s="130">
        <v>13</v>
      </c>
      <c r="B45" s="149" t="s">
        <v>42</v>
      </c>
      <c r="C45" s="153">
        <v>9</v>
      </c>
      <c r="D45" s="19" t="s">
        <v>19</v>
      </c>
      <c r="E45" s="10" t="s">
        <v>16</v>
      </c>
      <c r="F45" s="93" t="s">
        <v>38</v>
      </c>
      <c r="G45" s="101" t="s">
        <v>31</v>
      </c>
      <c r="H45" s="10" t="s">
        <v>17</v>
      </c>
      <c r="I45" s="10" t="s">
        <v>18</v>
      </c>
      <c r="J45" s="10" t="s">
        <v>20</v>
      </c>
      <c r="K45" s="20" t="s">
        <v>53</v>
      </c>
      <c r="L45" s="93" t="s">
        <v>37</v>
      </c>
      <c r="M45" s="16" t="s">
        <v>21</v>
      </c>
      <c r="O45" s="140">
        <v>8</v>
      </c>
      <c r="P45" s="143">
        <f t="shared" si="0"/>
        <v>4.878048780487805E-2</v>
      </c>
      <c r="Q45" s="140">
        <f t="shared" si="1"/>
        <v>82</v>
      </c>
      <c r="R45" s="140">
        <v>4</v>
      </c>
    </row>
    <row r="46" spans="1:18" ht="13.5" thickBot="1">
      <c r="A46" s="130">
        <v>14</v>
      </c>
      <c r="B46" s="149" t="s">
        <v>42</v>
      </c>
      <c r="C46" s="153">
        <v>4</v>
      </c>
      <c r="D46" s="19" t="s">
        <v>20</v>
      </c>
      <c r="E46" s="10" t="s">
        <v>17</v>
      </c>
      <c r="F46" s="93" t="s">
        <v>39</v>
      </c>
      <c r="G46" s="93" t="s">
        <v>32</v>
      </c>
      <c r="H46" s="11" t="s">
        <v>21</v>
      </c>
      <c r="I46" s="10" t="s">
        <v>19</v>
      </c>
      <c r="J46" s="10" t="s">
        <v>22</v>
      </c>
      <c r="K46" s="20" t="s">
        <v>54</v>
      </c>
      <c r="L46" s="93" t="s">
        <v>38</v>
      </c>
      <c r="M46" s="17" t="s">
        <v>16</v>
      </c>
      <c r="O46" s="144">
        <v>9</v>
      </c>
      <c r="P46" s="145">
        <f t="shared" si="0"/>
        <v>0.12195121951219512</v>
      </c>
      <c r="Q46" s="144">
        <f t="shared" si="1"/>
        <v>82</v>
      </c>
      <c r="R46" s="144">
        <v>10</v>
      </c>
    </row>
    <row r="47" spans="1:18">
      <c r="A47" s="130">
        <v>15</v>
      </c>
      <c r="B47" s="149" t="s">
        <v>42</v>
      </c>
      <c r="C47" s="153">
        <v>9</v>
      </c>
      <c r="D47" s="19" t="s">
        <v>22</v>
      </c>
      <c r="E47" s="10" t="s">
        <v>18</v>
      </c>
      <c r="F47" s="93" t="s">
        <v>40</v>
      </c>
      <c r="G47" s="93" t="s">
        <v>33</v>
      </c>
      <c r="H47" s="10" t="s">
        <v>16</v>
      </c>
      <c r="I47" s="10" t="s">
        <v>20</v>
      </c>
      <c r="J47" s="10" t="s">
        <v>23</v>
      </c>
      <c r="K47" s="20" t="s">
        <v>55</v>
      </c>
      <c r="L47" s="93" t="s">
        <v>39</v>
      </c>
      <c r="M47" s="16" t="s">
        <v>21</v>
      </c>
      <c r="P47" s="146">
        <f>SUM(P37:P46)</f>
        <v>1</v>
      </c>
      <c r="R47" s="127">
        <f>SUM(R37:R46)</f>
        <v>82</v>
      </c>
    </row>
    <row r="48" spans="1:18">
      <c r="A48" s="130">
        <v>16</v>
      </c>
      <c r="B48" s="149" t="s">
        <v>42</v>
      </c>
      <c r="C48" s="153">
        <v>6</v>
      </c>
      <c r="D48" s="19" t="s">
        <v>23</v>
      </c>
      <c r="E48" s="10" t="s">
        <v>19</v>
      </c>
      <c r="F48" s="93" t="s">
        <v>41</v>
      </c>
      <c r="G48" s="93" t="s">
        <v>34</v>
      </c>
      <c r="H48" s="10" t="s">
        <v>17</v>
      </c>
      <c r="I48" s="10" t="s">
        <v>22</v>
      </c>
      <c r="J48" s="11" t="s">
        <v>21</v>
      </c>
      <c r="K48" s="20" t="s">
        <v>57</v>
      </c>
      <c r="L48" s="93" t="s">
        <v>40</v>
      </c>
      <c r="M48" s="17" t="s">
        <v>16</v>
      </c>
    </row>
    <row r="49" spans="1:16">
      <c r="A49" s="130">
        <v>17</v>
      </c>
      <c r="B49" s="149" t="s">
        <v>42</v>
      </c>
      <c r="C49" s="153">
        <v>2</v>
      </c>
      <c r="D49" s="102" t="s">
        <v>25</v>
      </c>
      <c r="E49" s="10" t="s">
        <v>20</v>
      </c>
      <c r="F49" s="11" t="s">
        <v>21</v>
      </c>
      <c r="G49" s="93" t="s">
        <v>35</v>
      </c>
      <c r="H49" s="10" t="s">
        <v>18</v>
      </c>
      <c r="I49" s="10" t="s">
        <v>23</v>
      </c>
      <c r="J49" s="10" t="s">
        <v>16</v>
      </c>
      <c r="K49" s="20" t="s">
        <v>58</v>
      </c>
      <c r="L49" s="93" t="s">
        <v>41</v>
      </c>
      <c r="M49" s="17" t="s">
        <v>17</v>
      </c>
      <c r="N49" s="127">
        <v>22</v>
      </c>
    </row>
    <row r="50" spans="1:16">
      <c r="A50" s="131">
        <v>18</v>
      </c>
      <c r="B50" s="150" t="s">
        <v>42</v>
      </c>
      <c r="C50" s="154" t="s">
        <v>10</v>
      </c>
      <c r="D50" s="43"/>
      <c r="E50" s="44"/>
      <c r="F50" s="44"/>
      <c r="G50" s="44"/>
      <c r="H50" s="44"/>
      <c r="I50" s="44"/>
      <c r="J50" s="44"/>
      <c r="K50" s="44"/>
      <c r="L50" s="44"/>
      <c r="M50" s="45"/>
    </row>
    <row r="51" spans="1:16">
      <c r="A51" s="130">
        <v>19</v>
      </c>
      <c r="B51" s="149" t="s">
        <v>42</v>
      </c>
      <c r="C51" s="153">
        <v>4</v>
      </c>
      <c r="D51" s="102" t="s">
        <v>26</v>
      </c>
      <c r="E51" s="10" t="s">
        <v>22</v>
      </c>
      <c r="F51" s="10" t="s">
        <v>16</v>
      </c>
      <c r="G51" s="93" t="s">
        <v>36</v>
      </c>
      <c r="H51" s="11" t="s">
        <v>21</v>
      </c>
      <c r="I51" s="101" t="s">
        <v>25</v>
      </c>
      <c r="J51" s="10" t="s">
        <v>17</v>
      </c>
      <c r="K51" s="20" t="s">
        <v>59</v>
      </c>
      <c r="L51" s="93" t="s">
        <v>43</v>
      </c>
      <c r="M51" s="17" t="s">
        <v>18</v>
      </c>
    </row>
    <row r="52" spans="1:16" ht="13.5" thickBot="1">
      <c r="A52" s="130">
        <v>20</v>
      </c>
      <c r="B52" s="149" t="s">
        <v>42</v>
      </c>
      <c r="C52" s="153">
        <v>4</v>
      </c>
      <c r="D52" s="102" t="s">
        <v>27</v>
      </c>
      <c r="E52" s="10" t="s">
        <v>23</v>
      </c>
      <c r="F52" s="10" t="s">
        <v>17</v>
      </c>
      <c r="G52" s="93" t="s">
        <v>37</v>
      </c>
      <c r="H52" s="11" t="s">
        <v>21</v>
      </c>
      <c r="I52" s="101" t="s">
        <v>26</v>
      </c>
      <c r="J52" s="10" t="s">
        <v>18</v>
      </c>
      <c r="K52" s="20" t="s">
        <v>60</v>
      </c>
      <c r="L52" s="20" t="s">
        <v>44</v>
      </c>
      <c r="M52" s="17" t="s">
        <v>19</v>
      </c>
    </row>
    <row r="53" spans="1:16" ht="13.5" thickBot="1">
      <c r="A53" s="130">
        <v>21</v>
      </c>
      <c r="B53" s="149" t="s">
        <v>42</v>
      </c>
      <c r="C53" s="153">
        <v>4</v>
      </c>
      <c r="D53" s="102" t="s">
        <v>28</v>
      </c>
      <c r="E53" s="101" t="s">
        <v>25</v>
      </c>
      <c r="F53" s="10" t="s">
        <v>18</v>
      </c>
      <c r="G53" s="93" t="s">
        <v>38</v>
      </c>
      <c r="H53" s="11" t="s">
        <v>21</v>
      </c>
      <c r="I53" s="101" t="s">
        <v>27</v>
      </c>
      <c r="J53" s="10" t="s">
        <v>19</v>
      </c>
      <c r="K53" s="20" t="s">
        <v>61</v>
      </c>
      <c r="L53" s="20" t="s">
        <v>45</v>
      </c>
      <c r="M53" s="17" t="s">
        <v>20</v>
      </c>
      <c r="O53" s="132" t="s">
        <v>14</v>
      </c>
      <c r="P53" s="133" t="s">
        <v>15</v>
      </c>
    </row>
    <row r="54" spans="1:16">
      <c r="A54" s="130">
        <v>22</v>
      </c>
      <c r="B54" s="149" t="s">
        <v>42</v>
      </c>
      <c r="C54" s="153">
        <v>2</v>
      </c>
      <c r="D54" s="102" t="s">
        <v>29</v>
      </c>
      <c r="E54" s="101" t="s">
        <v>26</v>
      </c>
      <c r="F54" s="11" t="s">
        <v>21</v>
      </c>
      <c r="G54" s="93" t="s">
        <v>39</v>
      </c>
      <c r="H54" s="10" t="s">
        <v>16</v>
      </c>
      <c r="I54" s="101" t="s">
        <v>28</v>
      </c>
      <c r="J54" s="10" t="s">
        <v>20</v>
      </c>
      <c r="K54" s="20" t="s">
        <v>62</v>
      </c>
      <c r="L54" s="20" t="s">
        <v>46</v>
      </c>
      <c r="M54" s="17" t="s">
        <v>22</v>
      </c>
      <c r="O54" s="132" t="s">
        <v>11</v>
      </c>
      <c r="P54" s="38" t="s">
        <v>13</v>
      </c>
    </row>
    <row r="55" spans="1:16">
      <c r="A55" s="130">
        <v>23</v>
      </c>
      <c r="B55" s="149" t="s">
        <v>42</v>
      </c>
      <c r="C55" s="153">
        <v>2</v>
      </c>
      <c r="D55" s="102" t="s">
        <v>30</v>
      </c>
      <c r="E55" s="101" t="s">
        <v>27</v>
      </c>
      <c r="F55" s="11" t="s">
        <v>21</v>
      </c>
      <c r="G55" s="93" t="s">
        <v>40</v>
      </c>
      <c r="H55" s="10" t="s">
        <v>17</v>
      </c>
      <c r="I55" s="101" t="s">
        <v>29</v>
      </c>
      <c r="J55" s="10" t="s">
        <v>22</v>
      </c>
      <c r="K55" s="20" t="s">
        <v>63</v>
      </c>
      <c r="L55" s="20" t="s">
        <v>53</v>
      </c>
      <c r="M55" s="17" t="s">
        <v>23</v>
      </c>
      <c r="O55" s="134" t="s">
        <v>12</v>
      </c>
      <c r="P55" s="91" t="s">
        <v>24</v>
      </c>
    </row>
    <row r="56" spans="1:16">
      <c r="A56" s="131">
        <v>24</v>
      </c>
      <c r="B56" s="150" t="s">
        <v>42</v>
      </c>
      <c r="C56" s="154" t="s">
        <v>48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  <c r="O56" s="134" t="s">
        <v>110</v>
      </c>
      <c r="P56" s="92" t="s">
        <v>111</v>
      </c>
    </row>
    <row r="57" spans="1:16">
      <c r="A57" s="131">
        <v>25</v>
      </c>
      <c r="B57" s="150" t="s">
        <v>42</v>
      </c>
      <c r="C57" s="154" t="s">
        <v>10</v>
      </c>
      <c r="D57" s="43"/>
      <c r="E57" s="44"/>
      <c r="F57" s="44"/>
      <c r="G57" s="44"/>
      <c r="H57" s="44"/>
      <c r="I57" s="44"/>
      <c r="J57" s="44"/>
      <c r="K57" s="44"/>
      <c r="L57" s="44"/>
      <c r="M57" s="45"/>
      <c r="O57" s="134" t="s">
        <v>109</v>
      </c>
      <c r="P57" s="155" t="s">
        <v>112</v>
      </c>
    </row>
    <row r="58" spans="1:16">
      <c r="A58" s="130">
        <v>26</v>
      </c>
      <c r="B58" s="149" t="s">
        <v>42</v>
      </c>
      <c r="C58" s="153">
        <v>4</v>
      </c>
      <c r="D58" s="102" t="s">
        <v>31</v>
      </c>
      <c r="E58" s="101" t="s">
        <v>28</v>
      </c>
      <c r="F58" s="10" t="s">
        <v>16</v>
      </c>
      <c r="G58" s="93" t="s">
        <v>41</v>
      </c>
      <c r="H58" s="11" t="s">
        <v>21</v>
      </c>
      <c r="I58" s="101" t="s">
        <v>30</v>
      </c>
      <c r="J58" s="10" t="s">
        <v>23</v>
      </c>
      <c r="K58" s="20" t="s">
        <v>65</v>
      </c>
      <c r="L58" s="20" t="s">
        <v>54</v>
      </c>
      <c r="M58" s="104" t="s">
        <v>25</v>
      </c>
      <c r="O58" s="134" t="s">
        <v>84</v>
      </c>
      <c r="P58" s="39" t="s">
        <v>21</v>
      </c>
    </row>
    <row r="59" spans="1:16">
      <c r="A59" s="130">
        <v>27</v>
      </c>
      <c r="B59" s="149" t="s">
        <v>42</v>
      </c>
      <c r="C59" s="153">
        <v>6</v>
      </c>
      <c r="D59" s="95" t="s">
        <v>32</v>
      </c>
      <c r="E59" s="101" t="s">
        <v>29</v>
      </c>
      <c r="F59" s="10" t="s">
        <v>49</v>
      </c>
      <c r="G59" s="93" t="s">
        <v>43</v>
      </c>
      <c r="H59" s="10" t="s">
        <v>16</v>
      </c>
      <c r="I59" s="101" t="s">
        <v>31</v>
      </c>
      <c r="J59" s="11" t="s">
        <v>21</v>
      </c>
      <c r="K59" s="20" t="s">
        <v>66</v>
      </c>
      <c r="L59" s="20" t="s">
        <v>55</v>
      </c>
      <c r="M59" s="104" t="s">
        <v>26</v>
      </c>
      <c r="O59" s="134" t="s">
        <v>90</v>
      </c>
      <c r="P59" s="135" t="s">
        <v>94</v>
      </c>
    </row>
    <row r="60" spans="1:16" ht="13.5" thickBot="1">
      <c r="A60" s="130">
        <v>28</v>
      </c>
      <c r="B60" s="149" t="s">
        <v>42</v>
      </c>
      <c r="C60" s="153">
        <v>9</v>
      </c>
      <c r="D60" s="95" t="s">
        <v>33</v>
      </c>
      <c r="E60" s="101" t="s">
        <v>30</v>
      </c>
      <c r="F60" s="10" t="s">
        <v>50</v>
      </c>
      <c r="G60" s="20" t="s">
        <v>44</v>
      </c>
      <c r="H60" s="10" t="s">
        <v>17</v>
      </c>
      <c r="I60" s="93" t="s">
        <v>32</v>
      </c>
      <c r="J60" s="10" t="s">
        <v>16</v>
      </c>
      <c r="K60" s="20" t="s">
        <v>67</v>
      </c>
      <c r="L60" s="20" t="s">
        <v>57</v>
      </c>
      <c r="M60" s="16" t="s">
        <v>21</v>
      </c>
      <c r="O60" s="136" t="s">
        <v>91</v>
      </c>
      <c r="P60" s="137" t="s">
        <v>92</v>
      </c>
    </row>
    <row r="61" spans="1:16">
      <c r="A61" s="130">
        <v>29</v>
      </c>
      <c r="B61" s="149" t="s">
        <v>42</v>
      </c>
      <c r="C61" s="153">
        <v>4</v>
      </c>
      <c r="D61" s="95" t="s">
        <v>34</v>
      </c>
      <c r="E61" s="101" t="s">
        <v>31</v>
      </c>
      <c r="F61" s="10" t="s">
        <v>51</v>
      </c>
      <c r="G61" s="20" t="s">
        <v>45</v>
      </c>
      <c r="H61" s="25" t="s">
        <v>21</v>
      </c>
      <c r="I61" s="93" t="s">
        <v>33</v>
      </c>
      <c r="J61" s="10" t="s">
        <v>17</v>
      </c>
      <c r="K61" s="20" t="s">
        <v>68</v>
      </c>
      <c r="L61" s="20" t="s">
        <v>58</v>
      </c>
      <c r="M61" s="17" t="s">
        <v>16</v>
      </c>
    </row>
    <row r="62" spans="1:16">
      <c r="A62" s="130">
        <v>30</v>
      </c>
      <c r="B62" s="149" t="s">
        <v>42</v>
      </c>
      <c r="C62" s="153">
        <v>3</v>
      </c>
      <c r="D62" s="95" t="s">
        <v>35</v>
      </c>
      <c r="E62" s="93" t="s">
        <v>32</v>
      </c>
      <c r="F62" s="10" t="s">
        <v>52</v>
      </c>
      <c r="G62" s="11" t="s">
        <v>21</v>
      </c>
      <c r="H62" s="10" t="s">
        <v>16</v>
      </c>
      <c r="I62" s="93" t="s">
        <v>34</v>
      </c>
      <c r="J62" s="10" t="s">
        <v>18</v>
      </c>
      <c r="K62" s="20" t="s">
        <v>69</v>
      </c>
      <c r="L62" s="20" t="s">
        <v>59</v>
      </c>
      <c r="M62" s="17" t="s">
        <v>17</v>
      </c>
    </row>
    <row r="63" spans="1:16" ht="13.5" thickBot="1">
      <c r="A63" s="161">
        <v>31</v>
      </c>
      <c r="B63" s="162" t="s">
        <v>42</v>
      </c>
      <c r="C63" s="163" t="s">
        <v>47</v>
      </c>
      <c r="D63" s="49"/>
      <c r="E63" s="50"/>
      <c r="F63" s="50"/>
      <c r="G63" s="52"/>
      <c r="H63" s="50"/>
      <c r="I63" s="50"/>
      <c r="J63" s="50"/>
      <c r="K63" s="50"/>
      <c r="L63" s="50"/>
      <c r="M63" s="51"/>
    </row>
    <row r="64" spans="1:16">
      <c r="A64" s="131">
        <v>1</v>
      </c>
      <c r="B64" s="150" t="s">
        <v>5</v>
      </c>
      <c r="C64" s="151" t="s">
        <v>10</v>
      </c>
      <c r="D64" s="46"/>
      <c r="E64" s="47"/>
      <c r="F64" s="47"/>
      <c r="G64" s="47"/>
      <c r="H64" s="47"/>
      <c r="I64" s="47"/>
      <c r="J64" s="47"/>
      <c r="K64" s="47"/>
      <c r="L64" s="47"/>
      <c r="M64" s="48"/>
    </row>
    <row r="65" spans="1:14">
      <c r="A65" s="130">
        <v>2</v>
      </c>
      <c r="B65" s="149" t="s">
        <v>5</v>
      </c>
      <c r="C65" s="30">
        <v>8</v>
      </c>
      <c r="D65" s="95" t="s">
        <v>36</v>
      </c>
      <c r="E65" s="93" t="s">
        <v>33</v>
      </c>
      <c r="F65" s="10" t="s">
        <v>22</v>
      </c>
      <c r="G65" s="10" t="s">
        <v>16</v>
      </c>
      <c r="H65" s="10" t="s">
        <v>17</v>
      </c>
      <c r="I65" s="93" t="s">
        <v>35</v>
      </c>
      <c r="J65" s="10" t="s">
        <v>19</v>
      </c>
      <c r="K65" s="20" t="s">
        <v>70</v>
      </c>
      <c r="L65" s="11" t="s">
        <v>21</v>
      </c>
      <c r="M65" s="17" t="s">
        <v>18</v>
      </c>
    </row>
    <row r="66" spans="1:14">
      <c r="A66" s="130">
        <v>3</v>
      </c>
      <c r="B66" s="149" t="s">
        <v>5</v>
      </c>
      <c r="C66" s="30">
        <v>9</v>
      </c>
      <c r="D66" s="95" t="s">
        <v>37</v>
      </c>
      <c r="E66" s="93" t="s">
        <v>34</v>
      </c>
      <c r="F66" s="10" t="s">
        <v>23</v>
      </c>
      <c r="G66" s="10" t="s">
        <v>17</v>
      </c>
      <c r="H66" s="10" t="s">
        <v>18</v>
      </c>
      <c r="I66" s="93" t="s">
        <v>36</v>
      </c>
      <c r="J66" s="10" t="s">
        <v>20</v>
      </c>
      <c r="K66" s="20" t="s">
        <v>71</v>
      </c>
      <c r="L66" s="10" t="s">
        <v>16</v>
      </c>
      <c r="M66" s="16" t="s">
        <v>21</v>
      </c>
    </row>
    <row r="67" spans="1:14">
      <c r="A67" s="130">
        <v>4</v>
      </c>
      <c r="B67" s="149" t="s">
        <v>5</v>
      </c>
      <c r="C67" s="30">
        <v>8</v>
      </c>
      <c r="D67" s="95" t="s">
        <v>38</v>
      </c>
      <c r="E67" s="93" t="s">
        <v>35</v>
      </c>
      <c r="F67" s="101" t="s">
        <v>25</v>
      </c>
      <c r="G67" s="10" t="s">
        <v>18</v>
      </c>
      <c r="H67" s="10" t="s">
        <v>19</v>
      </c>
      <c r="I67" s="93" t="s">
        <v>37</v>
      </c>
      <c r="J67" s="10" t="s">
        <v>22</v>
      </c>
      <c r="K67" s="20" t="s">
        <v>72</v>
      </c>
      <c r="L67" s="11" t="s">
        <v>21</v>
      </c>
      <c r="M67" s="17" t="s">
        <v>16</v>
      </c>
    </row>
    <row r="68" spans="1:14">
      <c r="A68" s="130">
        <v>5</v>
      </c>
      <c r="B68" s="149" t="s">
        <v>5</v>
      </c>
      <c r="C68" s="30">
        <v>0</v>
      </c>
      <c r="D68" s="18" t="s">
        <v>21</v>
      </c>
      <c r="E68" s="93" t="s">
        <v>36</v>
      </c>
      <c r="F68" s="101" t="s">
        <v>26</v>
      </c>
      <c r="G68" s="10" t="s">
        <v>19</v>
      </c>
      <c r="H68" s="10" t="s">
        <v>20</v>
      </c>
      <c r="I68" s="93" t="s">
        <v>38</v>
      </c>
      <c r="J68" s="10" t="s">
        <v>23</v>
      </c>
      <c r="K68" s="20" t="s">
        <v>73</v>
      </c>
      <c r="L68" s="10" t="s">
        <v>16</v>
      </c>
      <c r="M68" s="17" t="s">
        <v>17</v>
      </c>
    </row>
    <row r="69" spans="1:14">
      <c r="A69" s="130">
        <v>6</v>
      </c>
      <c r="B69" s="149" t="s">
        <v>5</v>
      </c>
      <c r="C69" s="30">
        <v>6</v>
      </c>
      <c r="D69" s="19" t="s">
        <v>16</v>
      </c>
      <c r="E69" s="93" t="s">
        <v>37</v>
      </c>
      <c r="F69" s="101" t="s">
        <v>27</v>
      </c>
      <c r="G69" s="10" t="s">
        <v>20</v>
      </c>
      <c r="H69" s="10" t="s">
        <v>22</v>
      </c>
      <c r="I69" s="93" t="s">
        <v>39</v>
      </c>
      <c r="J69" s="11" t="s">
        <v>21</v>
      </c>
      <c r="K69" s="20" t="s">
        <v>74</v>
      </c>
      <c r="L69" s="10" t="s">
        <v>17</v>
      </c>
      <c r="M69" s="17" t="s">
        <v>18</v>
      </c>
    </row>
    <row r="70" spans="1:14">
      <c r="A70" s="130">
        <v>7</v>
      </c>
      <c r="B70" s="149" t="s">
        <v>5</v>
      </c>
      <c r="C70" s="30">
        <v>2</v>
      </c>
      <c r="D70" s="19" t="s">
        <v>17</v>
      </c>
      <c r="E70" s="93" t="s">
        <v>38</v>
      </c>
      <c r="F70" s="11" t="s">
        <v>21</v>
      </c>
      <c r="G70" s="10" t="s">
        <v>22</v>
      </c>
      <c r="H70" s="10" t="s">
        <v>23</v>
      </c>
      <c r="I70" s="93" t="s">
        <v>40</v>
      </c>
      <c r="J70" s="10" t="s">
        <v>16</v>
      </c>
      <c r="K70" s="20" t="s">
        <v>75</v>
      </c>
      <c r="L70" s="10" t="s">
        <v>18</v>
      </c>
      <c r="M70" s="17" t="s">
        <v>19</v>
      </c>
    </row>
    <row r="71" spans="1:14">
      <c r="A71" s="131">
        <v>8</v>
      </c>
      <c r="B71" s="150" t="s">
        <v>5</v>
      </c>
      <c r="C71" s="151" t="s">
        <v>10</v>
      </c>
      <c r="D71" s="43"/>
      <c r="E71" s="44"/>
      <c r="F71" s="44"/>
      <c r="G71" s="44"/>
      <c r="H71" s="44"/>
      <c r="I71" s="44"/>
      <c r="J71" s="44"/>
      <c r="K71" s="44"/>
      <c r="L71" s="44"/>
      <c r="M71" s="45"/>
    </row>
    <row r="72" spans="1:14">
      <c r="A72" s="130">
        <v>9</v>
      </c>
      <c r="B72" s="149" t="s">
        <v>5</v>
      </c>
      <c r="C72" s="30">
        <v>9</v>
      </c>
      <c r="D72" s="19" t="s">
        <v>18</v>
      </c>
      <c r="E72" s="93" t="s">
        <v>39</v>
      </c>
      <c r="F72" s="10" t="s">
        <v>16</v>
      </c>
      <c r="G72" s="10" t="s">
        <v>23</v>
      </c>
      <c r="H72" s="101" t="s">
        <v>25</v>
      </c>
      <c r="I72" s="93" t="s">
        <v>41</v>
      </c>
      <c r="J72" s="10" t="s">
        <v>17</v>
      </c>
      <c r="K72" s="20" t="s">
        <v>76</v>
      </c>
      <c r="L72" s="10" t="s">
        <v>19</v>
      </c>
      <c r="M72" s="16" t="s">
        <v>21</v>
      </c>
    </row>
    <row r="73" spans="1:14">
      <c r="A73" s="130">
        <v>10</v>
      </c>
      <c r="B73" s="149" t="s">
        <v>5</v>
      </c>
      <c r="C73" s="30">
        <v>6</v>
      </c>
      <c r="D73" s="19" t="s">
        <v>19</v>
      </c>
      <c r="E73" s="93" t="s">
        <v>40</v>
      </c>
      <c r="F73" s="10" t="s">
        <v>17</v>
      </c>
      <c r="G73" s="101" t="s">
        <v>25</v>
      </c>
      <c r="H73" s="101" t="s">
        <v>26</v>
      </c>
      <c r="I73" s="93" t="s">
        <v>43</v>
      </c>
      <c r="J73" s="11" t="s">
        <v>21</v>
      </c>
      <c r="K73" s="20" t="s">
        <v>77</v>
      </c>
      <c r="L73" s="10" t="s">
        <v>20</v>
      </c>
      <c r="M73" s="17" t="s">
        <v>16</v>
      </c>
    </row>
    <row r="74" spans="1:14">
      <c r="A74" s="130">
        <v>11</v>
      </c>
      <c r="B74" s="149" t="s">
        <v>5</v>
      </c>
      <c r="C74" s="30">
        <v>4</v>
      </c>
      <c r="D74" s="19" t="s">
        <v>20</v>
      </c>
      <c r="E74" s="93" t="s">
        <v>41</v>
      </c>
      <c r="F74" s="10" t="s">
        <v>18</v>
      </c>
      <c r="G74" s="101" t="s">
        <v>26</v>
      </c>
      <c r="H74" s="11" t="s">
        <v>21</v>
      </c>
      <c r="I74" s="20" t="s">
        <v>44</v>
      </c>
      <c r="J74" s="10" t="s">
        <v>16</v>
      </c>
      <c r="K74" s="20" t="s">
        <v>78</v>
      </c>
      <c r="L74" s="10" t="s">
        <v>22</v>
      </c>
      <c r="M74" s="17" t="s">
        <v>17</v>
      </c>
    </row>
    <row r="75" spans="1:14">
      <c r="A75" s="130">
        <v>12</v>
      </c>
      <c r="B75" s="149" t="s">
        <v>5</v>
      </c>
      <c r="C75" s="30">
        <v>6</v>
      </c>
      <c r="D75" s="19" t="s">
        <v>22</v>
      </c>
      <c r="E75" s="93" t="s">
        <v>43</v>
      </c>
      <c r="F75" s="10" t="s">
        <v>19</v>
      </c>
      <c r="G75" s="101" t="s">
        <v>27</v>
      </c>
      <c r="H75" s="10" t="s">
        <v>16</v>
      </c>
      <c r="I75" s="20" t="s">
        <v>45</v>
      </c>
      <c r="J75" s="11" t="s">
        <v>21</v>
      </c>
      <c r="K75" s="20" t="s">
        <v>79</v>
      </c>
      <c r="L75" s="10" t="s">
        <v>23</v>
      </c>
      <c r="M75" s="17" t="s">
        <v>18</v>
      </c>
    </row>
    <row r="76" spans="1:14">
      <c r="A76" s="130">
        <v>13</v>
      </c>
      <c r="B76" s="149" t="s">
        <v>5</v>
      </c>
      <c r="C76" s="30">
        <v>9</v>
      </c>
      <c r="D76" s="19" t="s">
        <v>23</v>
      </c>
      <c r="E76" s="20" t="s">
        <v>44</v>
      </c>
      <c r="F76" s="10" t="s">
        <v>20</v>
      </c>
      <c r="G76" s="101" t="s">
        <v>28</v>
      </c>
      <c r="H76" s="10" t="s">
        <v>17</v>
      </c>
      <c r="I76" s="20" t="s">
        <v>46</v>
      </c>
      <c r="J76" s="10" t="s">
        <v>16</v>
      </c>
      <c r="K76" s="20" t="s">
        <v>80</v>
      </c>
      <c r="L76" s="101" t="s">
        <v>25</v>
      </c>
      <c r="M76" s="16" t="s">
        <v>21</v>
      </c>
    </row>
    <row r="77" spans="1:14">
      <c r="A77" s="130">
        <v>14</v>
      </c>
      <c r="B77" s="149" t="s">
        <v>5</v>
      </c>
      <c r="C77" s="30">
        <v>2</v>
      </c>
      <c r="D77" s="102" t="s">
        <v>25</v>
      </c>
      <c r="E77" s="20" t="s">
        <v>45</v>
      </c>
      <c r="F77" s="11" t="s">
        <v>21</v>
      </c>
      <c r="G77" s="101" t="s">
        <v>29</v>
      </c>
      <c r="H77" s="10" t="s">
        <v>18</v>
      </c>
      <c r="I77" s="20" t="s">
        <v>53</v>
      </c>
      <c r="J77" s="10" t="s">
        <v>17</v>
      </c>
      <c r="K77" s="20" t="s">
        <v>81</v>
      </c>
      <c r="L77" s="101" t="s">
        <v>26</v>
      </c>
      <c r="M77" s="17" t="s">
        <v>16</v>
      </c>
    </row>
    <row r="78" spans="1:14">
      <c r="A78" s="131">
        <v>15</v>
      </c>
      <c r="B78" s="150" t="s">
        <v>5</v>
      </c>
      <c r="C78" s="151" t="s">
        <v>10</v>
      </c>
      <c r="D78" s="43"/>
      <c r="E78" s="44"/>
      <c r="F78" s="44"/>
      <c r="G78" s="44"/>
      <c r="H78" s="44"/>
      <c r="I78" s="44"/>
      <c r="J78" s="44"/>
      <c r="K78" s="44"/>
      <c r="L78" s="44"/>
      <c r="M78" s="45"/>
    </row>
    <row r="79" spans="1:14">
      <c r="A79" s="130">
        <v>16</v>
      </c>
      <c r="B79" s="149" t="s">
        <v>5</v>
      </c>
      <c r="C79" s="30">
        <v>2</v>
      </c>
      <c r="D79" s="102" t="s">
        <v>26</v>
      </c>
      <c r="E79" s="20" t="s">
        <v>46</v>
      </c>
      <c r="F79" s="11" t="s">
        <v>21</v>
      </c>
      <c r="G79" s="101" t="s">
        <v>30</v>
      </c>
      <c r="H79" s="10" t="s">
        <v>19</v>
      </c>
      <c r="I79" s="20" t="s">
        <v>54</v>
      </c>
      <c r="J79" s="10" t="s">
        <v>18</v>
      </c>
      <c r="K79" s="20" t="s">
        <v>82</v>
      </c>
      <c r="L79" s="101" t="s">
        <v>27</v>
      </c>
      <c r="M79" s="17" t="s">
        <v>17</v>
      </c>
    </row>
    <row r="80" spans="1:14">
      <c r="A80" s="130">
        <v>17</v>
      </c>
      <c r="B80" s="149" t="s">
        <v>5</v>
      </c>
      <c r="C80" s="30">
        <v>2</v>
      </c>
      <c r="D80" s="102" t="s">
        <v>27</v>
      </c>
      <c r="E80" s="20" t="s">
        <v>53</v>
      </c>
      <c r="F80" s="11" t="s">
        <v>21</v>
      </c>
      <c r="G80" s="101" t="s">
        <v>31</v>
      </c>
      <c r="H80" s="10" t="s">
        <v>20</v>
      </c>
      <c r="I80" s="20" t="s">
        <v>55</v>
      </c>
      <c r="J80" s="10" t="s">
        <v>19</v>
      </c>
      <c r="K80" s="20" t="s">
        <v>83</v>
      </c>
      <c r="L80" s="101" t="s">
        <v>28</v>
      </c>
      <c r="M80" s="17" t="s">
        <v>18</v>
      </c>
      <c r="N80" s="127">
        <v>26</v>
      </c>
    </row>
    <row r="81" spans="1:13">
      <c r="A81" s="130">
        <v>18</v>
      </c>
      <c r="B81" s="149" t="s">
        <v>5</v>
      </c>
      <c r="C81" s="30">
        <v>7</v>
      </c>
      <c r="D81" s="102" t="s">
        <v>28</v>
      </c>
      <c r="E81" s="20" t="s">
        <v>54</v>
      </c>
      <c r="F81" s="10" t="s">
        <v>16</v>
      </c>
      <c r="G81" s="93" t="s">
        <v>32</v>
      </c>
      <c r="H81" s="10" t="s">
        <v>22</v>
      </c>
      <c r="I81" s="20" t="s">
        <v>57</v>
      </c>
      <c r="J81" s="10" t="s">
        <v>20</v>
      </c>
      <c r="K81" s="11" t="s">
        <v>21</v>
      </c>
      <c r="L81" s="101" t="s">
        <v>29</v>
      </c>
      <c r="M81" s="17" t="s">
        <v>19</v>
      </c>
    </row>
    <row r="82" spans="1:13">
      <c r="A82" s="130">
        <v>19</v>
      </c>
      <c r="B82" s="149" t="s">
        <v>5</v>
      </c>
      <c r="C82" s="30">
        <v>0</v>
      </c>
      <c r="D82" s="18" t="s">
        <v>21</v>
      </c>
      <c r="E82" s="20" t="s">
        <v>55</v>
      </c>
      <c r="F82" s="10" t="s">
        <v>17</v>
      </c>
      <c r="G82" s="93" t="s">
        <v>33</v>
      </c>
      <c r="H82" s="10" t="s">
        <v>23</v>
      </c>
      <c r="I82" s="20" t="s">
        <v>58</v>
      </c>
      <c r="J82" s="10" t="s">
        <v>22</v>
      </c>
      <c r="K82" s="10" t="s">
        <v>16</v>
      </c>
      <c r="L82" s="101" t="s">
        <v>30</v>
      </c>
      <c r="M82" s="17" t="s">
        <v>20</v>
      </c>
    </row>
    <row r="83" spans="1:13">
      <c r="A83" s="130">
        <v>20</v>
      </c>
      <c r="B83" s="149" t="s">
        <v>5</v>
      </c>
      <c r="C83" s="30">
        <v>1</v>
      </c>
      <c r="D83" s="19" t="s">
        <v>16</v>
      </c>
      <c r="E83" s="11" t="s">
        <v>21</v>
      </c>
      <c r="F83" s="10" t="s">
        <v>18</v>
      </c>
      <c r="G83" s="93" t="s">
        <v>34</v>
      </c>
      <c r="H83" s="101" t="s">
        <v>25</v>
      </c>
      <c r="I83" s="20" t="s">
        <v>59</v>
      </c>
      <c r="J83" s="10" t="s">
        <v>23</v>
      </c>
      <c r="K83" s="10" t="s">
        <v>17</v>
      </c>
      <c r="L83" s="101" t="s">
        <v>31</v>
      </c>
      <c r="M83" s="17" t="s">
        <v>22</v>
      </c>
    </row>
    <row r="84" spans="1:13">
      <c r="A84" s="130">
        <v>21</v>
      </c>
      <c r="B84" s="149" t="s">
        <v>5</v>
      </c>
      <c r="C84" s="30">
        <v>2</v>
      </c>
      <c r="D84" s="19" t="s">
        <v>17</v>
      </c>
      <c r="E84" s="10" t="s">
        <v>16</v>
      </c>
      <c r="F84" s="11" t="s">
        <v>21</v>
      </c>
      <c r="G84" s="93" t="s">
        <v>35</v>
      </c>
      <c r="H84" s="101" t="s">
        <v>26</v>
      </c>
      <c r="I84" s="20" t="s">
        <v>60</v>
      </c>
      <c r="J84" s="101" t="s">
        <v>25</v>
      </c>
      <c r="K84" s="10" t="s">
        <v>18</v>
      </c>
      <c r="L84" s="93" t="s">
        <v>32</v>
      </c>
      <c r="M84" s="17" t="s">
        <v>23</v>
      </c>
    </row>
    <row r="85" spans="1:13">
      <c r="A85" s="131">
        <v>22</v>
      </c>
      <c r="B85" s="150" t="s">
        <v>5</v>
      </c>
      <c r="C85" s="151" t="s">
        <v>10</v>
      </c>
      <c r="D85" s="43"/>
      <c r="E85" s="44"/>
      <c r="F85" s="44"/>
      <c r="G85" s="44"/>
      <c r="H85" s="44"/>
      <c r="I85" s="44"/>
      <c r="J85" s="44"/>
      <c r="K85" s="44"/>
      <c r="L85" s="44"/>
      <c r="M85" s="45"/>
    </row>
    <row r="86" spans="1:13">
      <c r="A86" s="130">
        <v>23</v>
      </c>
      <c r="B86" s="149" t="s">
        <v>5</v>
      </c>
      <c r="C86" s="30">
        <v>7</v>
      </c>
      <c r="D86" s="19" t="s">
        <v>18</v>
      </c>
      <c r="E86" s="10" t="s">
        <v>17</v>
      </c>
      <c r="F86" s="10" t="s">
        <v>16</v>
      </c>
      <c r="G86" s="93" t="s">
        <v>36</v>
      </c>
      <c r="H86" s="101" t="s">
        <v>27</v>
      </c>
      <c r="I86" s="20" t="s">
        <v>61</v>
      </c>
      <c r="J86" s="101" t="s">
        <v>26</v>
      </c>
      <c r="K86" s="11" t="s">
        <v>21</v>
      </c>
      <c r="L86" s="93" t="s">
        <v>33</v>
      </c>
      <c r="M86" s="104" t="s">
        <v>25</v>
      </c>
    </row>
    <row r="87" spans="1:13">
      <c r="A87" s="130">
        <v>24</v>
      </c>
      <c r="B87" s="149" t="s">
        <v>5</v>
      </c>
      <c r="C87" s="30">
        <v>4</v>
      </c>
      <c r="D87" s="19" t="s">
        <v>19</v>
      </c>
      <c r="E87" s="10" t="s">
        <v>18</v>
      </c>
      <c r="F87" s="10" t="s">
        <v>17</v>
      </c>
      <c r="G87" s="93" t="s">
        <v>37</v>
      </c>
      <c r="H87" s="11" t="s">
        <v>21</v>
      </c>
      <c r="I87" s="20" t="s">
        <v>62</v>
      </c>
      <c r="J87" s="101" t="s">
        <v>27</v>
      </c>
      <c r="K87" s="10" t="s">
        <v>16</v>
      </c>
      <c r="L87" s="93" t="s">
        <v>34</v>
      </c>
      <c r="M87" s="104" t="s">
        <v>26</v>
      </c>
    </row>
    <row r="88" spans="1:13">
      <c r="A88" s="130">
        <v>25</v>
      </c>
      <c r="B88" s="149" t="s">
        <v>5</v>
      </c>
      <c r="C88" s="30">
        <v>2</v>
      </c>
      <c r="D88" s="19" t="s">
        <v>20</v>
      </c>
      <c r="E88" s="10" t="s">
        <v>19</v>
      </c>
      <c r="F88" s="11" t="s">
        <v>21</v>
      </c>
      <c r="G88" s="93" t="s">
        <v>38</v>
      </c>
      <c r="H88" s="10" t="s">
        <v>16</v>
      </c>
      <c r="I88" s="20" t="s">
        <v>63</v>
      </c>
      <c r="J88" s="101" t="s">
        <v>28</v>
      </c>
      <c r="K88" s="10" t="s">
        <v>17</v>
      </c>
      <c r="L88" s="93" t="s">
        <v>35</v>
      </c>
      <c r="M88" s="104" t="s">
        <v>27</v>
      </c>
    </row>
    <row r="89" spans="1:13">
      <c r="A89" s="130">
        <v>26</v>
      </c>
      <c r="B89" s="149" t="s">
        <v>5</v>
      </c>
      <c r="C89" s="30">
        <v>5</v>
      </c>
      <c r="D89" s="19" t="s">
        <v>22</v>
      </c>
      <c r="E89" s="10" t="s">
        <v>20</v>
      </c>
      <c r="F89" s="10" t="s">
        <v>16</v>
      </c>
      <c r="G89" s="93" t="s">
        <v>39</v>
      </c>
      <c r="H89" s="10" t="s">
        <v>17</v>
      </c>
      <c r="I89" s="11" t="s">
        <v>21</v>
      </c>
      <c r="J89" s="101" t="s">
        <v>29</v>
      </c>
      <c r="K89" s="10" t="s">
        <v>18</v>
      </c>
      <c r="L89" s="93" t="s">
        <v>36</v>
      </c>
      <c r="M89" s="104" t="s">
        <v>28</v>
      </c>
    </row>
    <row r="90" spans="1:13">
      <c r="A90" s="130">
        <v>27</v>
      </c>
      <c r="B90" s="149" t="s">
        <v>5</v>
      </c>
      <c r="C90" s="30">
        <v>5</v>
      </c>
      <c r="D90" s="19" t="s">
        <v>23</v>
      </c>
      <c r="E90" s="10" t="s">
        <v>22</v>
      </c>
      <c r="F90" s="10" t="s">
        <v>17</v>
      </c>
      <c r="G90" s="93" t="s">
        <v>40</v>
      </c>
      <c r="H90" s="10" t="s">
        <v>18</v>
      </c>
      <c r="I90" s="11" t="s">
        <v>21</v>
      </c>
      <c r="J90" s="101" t="s">
        <v>30</v>
      </c>
      <c r="K90" s="10" t="s">
        <v>19</v>
      </c>
      <c r="L90" s="93" t="s">
        <v>37</v>
      </c>
      <c r="M90" s="104" t="s">
        <v>29</v>
      </c>
    </row>
    <row r="91" spans="1:13">
      <c r="A91" s="130">
        <v>28</v>
      </c>
      <c r="B91" s="149" t="s">
        <v>5</v>
      </c>
      <c r="C91" s="30">
        <v>1</v>
      </c>
      <c r="D91" s="102" t="s">
        <v>25</v>
      </c>
      <c r="E91" s="11" t="s">
        <v>21</v>
      </c>
      <c r="F91" s="10" t="s">
        <v>18</v>
      </c>
      <c r="G91" s="93" t="s">
        <v>41</v>
      </c>
      <c r="H91" s="10" t="s">
        <v>19</v>
      </c>
      <c r="I91" s="10" t="s">
        <v>16</v>
      </c>
      <c r="J91" s="101" t="s">
        <v>31</v>
      </c>
      <c r="K91" s="10" t="s">
        <v>20</v>
      </c>
      <c r="L91" s="93" t="s">
        <v>38</v>
      </c>
      <c r="M91" s="104" t="s">
        <v>30</v>
      </c>
    </row>
    <row r="92" spans="1:13">
      <c r="A92" s="131">
        <v>29</v>
      </c>
      <c r="B92" s="150" t="s">
        <v>5</v>
      </c>
      <c r="C92" s="151" t="s">
        <v>10</v>
      </c>
      <c r="D92" s="43"/>
      <c r="E92" s="44"/>
      <c r="F92" s="44"/>
      <c r="G92" s="44"/>
      <c r="H92" s="44"/>
      <c r="I92" s="44"/>
      <c r="J92" s="44"/>
      <c r="K92" s="44"/>
      <c r="L92" s="44"/>
      <c r="M92" s="45"/>
    </row>
    <row r="93" spans="1:13">
      <c r="A93" s="130">
        <v>30</v>
      </c>
      <c r="B93" s="149" t="s">
        <v>5</v>
      </c>
      <c r="C93" s="30">
        <v>0</v>
      </c>
      <c r="D93" s="18" t="s">
        <v>21</v>
      </c>
      <c r="E93" s="10" t="s">
        <v>23</v>
      </c>
      <c r="F93" s="10" t="s">
        <v>19</v>
      </c>
      <c r="G93" s="93" t="s">
        <v>43</v>
      </c>
      <c r="H93" s="10" t="s">
        <v>20</v>
      </c>
      <c r="I93" s="10" t="s">
        <v>17</v>
      </c>
      <c r="J93" s="93" t="s">
        <v>32</v>
      </c>
      <c r="K93" s="10" t="s">
        <v>22</v>
      </c>
      <c r="L93" s="93" t="s">
        <v>39</v>
      </c>
      <c r="M93" s="104" t="s">
        <v>31</v>
      </c>
    </row>
    <row r="94" spans="1:13" ht="13.5" thickBot="1">
      <c r="A94" s="138">
        <v>31</v>
      </c>
      <c r="B94" s="156" t="s">
        <v>5</v>
      </c>
      <c r="C94" s="158">
        <v>0</v>
      </c>
      <c r="D94" s="29" t="s">
        <v>21</v>
      </c>
      <c r="E94" s="106" t="s">
        <v>25</v>
      </c>
      <c r="F94" s="21" t="s">
        <v>20</v>
      </c>
      <c r="G94" s="23" t="s">
        <v>44</v>
      </c>
      <c r="H94" s="21" t="s">
        <v>22</v>
      </c>
      <c r="I94" s="21" t="s">
        <v>18</v>
      </c>
      <c r="J94" s="94" t="s">
        <v>33</v>
      </c>
      <c r="K94" s="21" t="s">
        <v>23</v>
      </c>
      <c r="L94" s="94" t="s">
        <v>40</v>
      </c>
      <c r="M94" s="98" t="s">
        <v>32</v>
      </c>
    </row>
    <row r="95" spans="1:13">
      <c r="A95" s="128">
        <v>1</v>
      </c>
      <c r="B95" s="159" t="s">
        <v>9</v>
      </c>
      <c r="C95" s="133">
        <v>0</v>
      </c>
      <c r="D95" s="18" t="s">
        <v>21</v>
      </c>
      <c r="E95" s="101" t="s">
        <v>26</v>
      </c>
      <c r="F95" s="10" t="s">
        <v>22</v>
      </c>
      <c r="G95" s="20" t="s">
        <v>45</v>
      </c>
      <c r="H95" s="10" t="s">
        <v>23</v>
      </c>
      <c r="I95" s="10" t="s">
        <v>19</v>
      </c>
      <c r="J95" s="93" t="s">
        <v>34</v>
      </c>
      <c r="K95" s="101" t="s">
        <v>25</v>
      </c>
      <c r="L95" s="93" t="s">
        <v>41</v>
      </c>
      <c r="M95" s="99" t="s">
        <v>33</v>
      </c>
    </row>
    <row r="96" spans="1:13">
      <c r="A96" s="130">
        <v>2</v>
      </c>
      <c r="B96" s="30" t="s">
        <v>9</v>
      </c>
      <c r="C96" s="153">
        <v>9</v>
      </c>
      <c r="D96" s="19" t="s">
        <v>16</v>
      </c>
      <c r="E96" s="101" t="s">
        <v>27</v>
      </c>
      <c r="F96" s="10" t="s">
        <v>23</v>
      </c>
      <c r="G96" s="20" t="s">
        <v>46</v>
      </c>
      <c r="H96" s="101" t="s">
        <v>25</v>
      </c>
      <c r="I96" s="10" t="s">
        <v>20</v>
      </c>
      <c r="J96" s="93" t="s">
        <v>35</v>
      </c>
      <c r="K96" s="101" t="s">
        <v>26</v>
      </c>
      <c r="L96" s="93" t="s">
        <v>43</v>
      </c>
      <c r="M96" s="16" t="s">
        <v>21</v>
      </c>
    </row>
    <row r="97" spans="1:14">
      <c r="A97" s="130">
        <v>3</v>
      </c>
      <c r="B97" s="30" t="s">
        <v>9</v>
      </c>
      <c r="C97" s="153">
        <v>9</v>
      </c>
      <c r="D97" s="19" t="s">
        <v>17</v>
      </c>
      <c r="E97" s="101" t="s">
        <v>28</v>
      </c>
      <c r="F97" s="101" t="s">
        <v>25</v>
      </c>
      <c r="G97" s="20" t="s">
        <v>53</v>
      </c>
      <c r="H97" s="101" t="s">
        <v>26</v>
      </c>
      <c r="I97" s="10" t="s">
        <v>22</v>
      </c>
      <c r="J97" s="93" t="s">
        <v>36</v>
      </c>
      <c r="K97" s="101" t="s">
        <v>27</v>
      </c>
      <c r="L97" s="20" t="s">
        <v>44</v>
      </c>
      <c r="M97" s="16" t="s">
        <v>21</v>
      </c>
    </row>
    <row r="98" spans="1:14">
      <c r="A98" s="130">
        <v>4</v>
      </c>
      <c r="B98" s="30" t="s">
        <v>9</v>
      </c>
      <c r="C98" s="153">
        <v>3</v>
      </c>
      <c r="D98" s="19" t="s">
        <v>18</v>
      </c>
      <c r="E98" s="101" t="s">
        <v>29</v>
      </c>
      <c r="F98" s="101" t="s">
        <v>26</v>
      </c>
      <c r="G98" s="11" t="s">
        <v>21</v>
      </c>
      <c r="H98" s="101" t="s">
        <v>27</v>
      </c>
      <c r="I98" s="10" t="s">
        <v>23</v>
      </c>
      <c r="J98" s="93" t="s">
        <v>37</v>
      </c>
      <c r="K98" s="101" t="s">
        <v>28</v>
      </c>
      <c r="L98" s="20" t="s">
        <v>45</v>
      </c>
      <c r="M98" s="17" t="s">
        <v>16</v>
      </c>
    </row>
    <row r="99" spans="1:14">
      <c r="A99" s="131">
        <v>5</v>
      </c>
      <c r="B99" s="151" t="s">
        <v>9</v>
      </c>
      <c r="C99" s="154" t="s">
        <v>10</v>
      </c>
      <c r="D99" s="43"/>
      <c r="E99" s="44"/>
      <c r="F99" s="44"/>
      <c r="G99" s="44"/>
      <c r="H99" s="44"/>
      <c r="I99" s="44"/>
      <c r="J99" s="44"/>
      <c r="K99" s="44"/>
      <c r="L99" s="44"/>
      <c r="M99" s="45"/>
      <c r="N99" s="127">
        <v>9</v>
      </c>
    </row>
    <row r="100" spans="1:14">
      <c r="A100" s="130">
        <v>6</v>
      </c>
      <c r="B100" s="30" t="s">
        <v>9</v>
      </c>
      <c r="C100" s="153">
        <v>2</v>
      </c>
      <c r="D100" s="19" t="s">
        <v>19</v>
      </c>
      <c r="E100" s="101" t="s">
        <v>30</v>
      </c>
      <c r="F100" s="11" t="s">
        <v>21</v>
      </c>
      <c r="G100" s="10" t="s">
        <v>16</v>
      </c>
      <c r="H100" s="101" t="s">
        <v>28</v>
      </c>
      <c r="I100" s="101" t="s">
        <v>25</v>
      </c>
      <c r="J100" s="93" t="s">
        <v>38</v>
      </c>
      <c r="K100" s="101" t="s">
        <v>29</v>
      </c>
      <c r="L100" s="20" t="s">
        <v>46</v>
      </c>
      <c r="M100" s="17" t="s">
        <v>17</v>
      </c>
    </row>
    <row r="101" spans="1:14">
      <c r="A101" s="130">
        <v>7</v>
      </c>
      <c r="B101" s="30" t="s">
        <v>9</v>
      </c>
      <c r="C101" s="153">
        <v>0</v>
      </c>
      <c r="D101" s="18" t="s">
        <v>21</v>
      </c>
      <c r="E101" s="101" t="s">
        <v>31</v>
      </c>
      <c r="F101" s="10" t="s">
        <v>16</v>
      </c>
      <c r="G101" s="10" t="s">
        <v>17</v>
      </c>
      <c r="H101" s="101" t="s">
        <v>29</v>
      </c>
      <c r="I101" s="101" t="s">
        <v>26</v>
      </c>
      <c r="J101" s="93" t="s">
        <v>39</v>
      </c>
      <c r="K101" s="101" t="s">
        <v>30</v>
      </c>
      <c r="L101" s="20" t="s">
        <v>53</v>
      </c>
      <c r="M101" s="17" t="s">
        <v>18</v>
      </c>
    </row>
    <row r="102" spans="1:14">
      <c r="A102" s="130">
        <v>8</v>
      </c>
      <c r="B102" s="30" t="s">
        <v>9</v>
      </c>
      <c r="C102" s="153">
        <v>4</v>
      </c>
      <c r="D102" s="19" t="s">
        <v>16</v>
      </c>
      <c r="E102" s="93" t="s">
        <v>32</v>
      </c>
      <c r="F102" s="10" t="s">
        <v>17</v>
      </c>
      <c r="G102" s="10" t="s">
        <v>18</v>
      </c>
      <c r="H102" s="11" t="s">
        <v>21</v>
      </c>
      <c r="I102" s="101" t="s">
        <v>27</v>
      </c>
      <c r="J102" s="93" t="s">
        <v>40</v>
      </c>
      <c r="K102" s="101" t="s">
        <v>31</v>
      </c>
      <c r="L102" s="20" t="s">
        <v>54</v>
      </c>
      <c r="M102" s="17" t="s">
        <v>19</v>
      </c>
    </row>
    <row r="103" spans="1:14">
      <c r="A103" s="130">
        <v>9</v>
      </c>
      <c r="B103" s="30" t="s">
        <v>9</v>
      </c>
      <c r="C103" s="153">
        <v>2</v>
      </c>
      <c r="D103" s="19" t="s">
        <v>17</v>
      </c>
      <c r="E103" s="93" t="s">
        <v>33</v>
      </c>
      <c r="F103" s="11" t="s">
        <v>21</v>
      </c>
      <c r="G103" s="10" t="s">
        <v>19</v>
      </c>
      <c r="H103" s="10" t="s">
        <v>16</v>
      </c>
      <c r="I103" s="101" t="s">
        <v>28</v>
      </c>
      <c r="J103" s="93" t="s">
        <v>41</v>
      </c>
      <c r="K103" s="93" t="s">
        <v>32</v>
      </c>
      <c r="L103" s="20" t="s">
        <v>55</v>
      </c>
      <c r="M103" s="17" t="s">
        <v>20</v>
      </c>
    </row>
    <row r="104" spans="1:14">
      <c r="A104" s="130">
        <v>10</v>
      </c>
      <c r="B104" s="30" t="s">
        <v>9</v>
      </c>
      <c r="C104" s="153"/>
      <c r="D104" s="13"/>
      <c r="E104" s="14"/>
      <c r="F104" s="14"/>
      <c r="G104" s="14"/>
      <c r="H104" s="14"/>
      <c r="I104" s="14"/>
      <c r="J104" s="14"/>
      <c r="K104" s="14"/>
      <c r="L104" s="14"/>
      <c r="M104" s="15"/>
    </row>
    <row r="105" spans="1:14">
      <c r="A105" s="130">
        <v>11</v>
      </c>
      <c r="B105" s="30" t="s">
        <v>9</v>
      </c>
      <c r="C105" s="153"/>
      <c r="D105" s="13"/>
      <c r="E105" s="14"/>
      <c r="F105" s="14"/>
      <c r="G105" s="14"/>
      <c r="H105" s="14"/>
      <c r="I105" s="14"/>
      <c r="J105" s="14"/>
      <c r="K105" s="14"/>
      <c r="L105" s="14"/>
      <c r="M105" s="15"/>
    </row>
    <row r="106" spans="1:14">
      <c r="A106" s="131">
        <v>12</v>
      </c>
      <c r="B106" s="151" t="s">
        <v>9</v>
      </c>
      <c r="C106" s="154" t="s">
        <v>10</v>
      </c>
      <c r="D106" s="43"/>
      <c r="E106" s="44"/>
      <c r="F106" s="44"/>
      <c r="G106" s="44"/>
      <c r="H106" s="44"/>
      <c r="I106" s="44"/>
      <c r="J106" s="44"/>
      <c r="K106" s="44"/>
      <c r="L106" s="44"/>
      <c r="M106" s="45"/>
    </row>
    <row r="107" spans="1:14">
      <c r="A107" s="130">
        <v>13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</row>
    <row r="108" spans="1:14">
      <c r="A108" s="130">
        <v>14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</row>
    <row r="109" spans="1:14">
      <c r="A109" s="130">
        <v>15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</row>
    <row r="110" spans="1:14">
      <c r="A110" s="130">
        <v>16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4">
      <c r="A111" s="130">
        <v>17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4">
      <c r="A112" s="130">
        <v>18</v>
      </c>
      <c r="B112" s="30" t="s">
        <v>9</v>
      </c>
      <c r="C112" s="153"/>
      <c r="D112" s="13"/>
      <c r="E112" s="14"/>
      <c r="F112" s="14"/>
      <c r="G112" s="14"/>
      <c r="H112" s="14"/>
      <c r="I112" s="14"/>
      <c r="J112" s="14"/>
      <c r="K112" s="14"/>
      <c r="L112" s="14"/>
      <c r="M112" s="15"/>
    </row>
    <row r="113" spans="1:13">
      <c r="A113" s="131">
        <v>19</v>
      </c>
      <c r="B113" s="151" t="s">
        <v>9</v>
      </c>
      <c r="C113" s="154" t="s">
        <v>10</v>
      </c>
      <c r="D113" s="43"/>
      <c r="E113" s="44"/>
      <c r="F113" s="44"/>
      <c r="G113" s="44"/>
      <c r="H113" s="44"/>
      <c r="I113" s="44"/>
      <c r="J113" s="44"/>
      <c r="K113" s="44"/>
      <c r="L113" s="44"/>
      <c r="M113" s="45"/>
    </row>
    <row r="114" spans="1:13">
      <c r="A114" s="130">
        <v>20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21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22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23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24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0">
        <v>25</v>
      </c>
      <c r="B119" s="30" t="s">
        <v>9</v>
      </c>
      <c r="C119" s="153"/>
      <c r="D119" s="13"/>
      <c r="E119" s="14"/>
      <c r="F119" s="14"/>
      <c r="G119" s="14"/>
      <c r="H119" s="14"/>
      <c r="I119" s="14"/>
      <c r="J119" s="14"/>
      <c r="K119" s="14"/>
      <c r="L119" s="14"/>
      <c r="M119" s="15"/>
    </row>
    <row r="120" spans="1:13">
      <c r="A120" s="131">
        <v>26</v>
      </c>
      <c r="B120" s="151" t="s">
        <v>9</v>
      </c>
      <c r="C120" s="154" t="s">
        <v>10</v>
      </c>
      <c r="D120" s="43"/>
      <c r="E120" s="44"/>
      <c r="F120" s="44"/>
      <c r="G120" s="44"/>
      <c r="H120" s="44"/>
      <c r="I120" s="44"/>
      <c r="J120" s="44"/>
      <c r="K120" s="44"/>
      <c r="L120" s="44"/>
      <c r="M120" s="45"/>
    </row>
    <row r="121" spans="1:13">
      <c r="A121" s="130">
        <v>27</v>
      </c>
      <c r="B121" s="30" t="s">
        <v>9</v>
      </c>
      <c r="C121" s="153"/>
      <c r="D121" s="13"/>
      <c r="E121" s="14"/>
      <c r="F121" s="14"/>
      <c r="G121" s="14"/>
      <c r="H121" s="14"/>
      <c r="I121" s="14"/>
      <c r="J121" s="14"/>
      <c r="K121" s="14"/>
      <c r="L121" s="14"/>
      <c r="M121" s="15"/>
    </row>
    <row r="122" spans="1:13" ht="13.5" thickBot="1">
      <c r="A122" s="138">
        <v>28</v>
      </c>
      <c r="B122" s="158" t="s">
        <v>9</v>
      </c>
      <c r="C122" s="157"/>
      <c r="D122" s="26"/>
      <c r="E122" s="27"/>
      <c r="F122" s="27"/>
      <c r="G122" s="27"/>
      <c r="H122" s="27"/>
      <c r="I122" s="27"/>
      <c r="J122" s="27"/>
      <c r="K122" s="27"/>
      <c r="L122" s="27"/>
      <c r="M122" s="28"/>
    </row>
  </sheetData>
  <mergeCells count="3">
    <mergeCell ref="A1:C1"/>
    <mergeCell ref="D1:M1"/>
    <mergeCell ref="O35:R3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80" activePane="bottomLeft" state="frozen"/>
      <selection pane="bottomLeft" activeCell="R94" sqref="R94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199" t="s">
        <v>3</v>
      </c>
      <c r="B1" s="147" t="s">
        <v>4</v>
      </c>
      <c r="C1" s="198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164">
        <v>6</v>
      </c>
      <c r="D2" s="4"/>
      <c r="E2" s="5"/>
      <c r="F2" s="5"/>
      <c r="G2" s="5"/>
      <c r="H2" s="5"/>
      <c r="I2" s="5"/>
      <c r="J2" s="6" t="s">
        <v>21</v>
      </c>
      <c r="K2" s="5"/>
      <c r="L2" s="5"/>
      <c r="M2" s="7"/>
    </row>
    <row r="3" spans="1:13">
      <c r="A3" s="130">
        <v>2</v>
      </c>
      <c r="B3" s="149" t="s">
        <v>64</v>
      </c>
      <c r="C3" s="166">
        <v>9</v>
      </c>
      <c r="D3" s="8"/>
      <c r="E3" s="9"/>
      <c r="F3" s="9"/>
      <c r="G3" s="9"/>
      <c r="H3" s="9"/>
      <c r="I3" s="9"/>
      <c r="J3" s="10" t="s">
        <v>16</v>
      </c>
      <c r="K3" s="9"/>
      <c r="L3" s="9"/>
      <c r="M3" s="16" t="s">
        <v>21</v>
      </c>
    </row>
    <row r="4" spans="1:13">
      <c r="A4" s="130">
        <v>3</v>
      </c>
      <c r="B4" s="149" t="s">
        <v>64</v>
      </c>
      <c r="C4" s="166">
        <v>0</v>
      </c>
      <c r="D4" s="18" t="s">
        <v>21</v>
      </c>
      <c r="E4" s="9"/>
      <c r="F4" s="9"/>
      <c r="G4" s="9"/>
      <c r="H4" s="9"/>
      <c r="I4" s="9"/>
      <c r="J4" s="10" t="s">
        <v>17</v>
      </c>
      <c r="K4" s="9"/>
      <c r="L4" s="9"/>
      <c r="M4" s="17" t="s">
        <v>16</v>
      </c>
    </row>
    <row r="5" spans="1:13">
      <c r="A5" s="130">
        <v>4</v>
      </c>
      <c r="B5" s="149" t="s">
        <v>64</v>
      </c>
      <c r="C5" s="166">
        <v>5</v>
      </c>
      <c r="D5" s="19" t="s">
        <v>16</v>
      </c>
      <c r="E5" s="9"/>
      <c r="F5" s="9"/>
      <c r="G5" s="9"/>
      <c r="H5" s="9"/>
      <c r="I5" s="11" t="s">
        <v>21</v>
      </c>
      <c r="J5" s="10" t="s">
        <v>18</v>
      </c>
      <c r="K5" s="9"/>
      <c r="L5" s="9"/>
      <c r="M5" s="17" t="s">
        <v>17</v>
      </c>
    </row>
    <row r="6" spans="1:13">
      <c r="A6" s="130">
        <v>5</v>
      </c>
      <c r="B6" s="149" t="s">
        <v>64</v>
      </c>
      <c r="C6" s="166">
        <v>1</v>
      </c>
      <c r="D6" s="19" t="s">
        <v>17</v>
      </c>
      <c r="E6" s="11" t="s">
        <v>21</v>
      </c>
      <c r="F6" s="9"/>
      <c r="G6" s="9"/>
      <c r="H6" s="9"/>
      <c r="I6" s="10" t="s">
        <v>16</v>
      </c>
      <c r="J6" s="10" t="s">
        <v>19</v>
      </c>
      <c r="K6" s="9"/>
      <c r="L6" s="9"/>
      <c r="M6" s="17" t="s">
        <v>18</v>
      </c>
    </row>
    <row r="7" spans="1:13">
      <c r="A7" s="131">
        <v>6</v>
      </c>
      <c r="B7" s="151" t="s">
        <v>64</v>
      </c>
      <c r="C7" s="154" t="s">
        <v>10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166">
        <v>4</v>
      </c>
      <c r="D8" s="19" t="s">
        <v>18</v>
      </c>
      <c r="E8" s="10" t="s">
        <v>16</v>
      </c>
      <c r="F8" s="9"/>
      <c r="G8" s="9"/>
      <c r="H8" s="11" t="s">
        <v>21</v>
      </c>
      <c r="I8" s="10" t="s">
        <v>17</v>
      </c>
      <c r="J8" s="10" t="s">
        <v>20</v>
      </c>
      <c r="K8" s="9"/>
      <c r="L8" s="9"/>
      <c r="M8" s="17" t="s">
        <v>19</v>
      </c>
    </row>
    <row r="9" spans="1:13">
      <c r="A9" s="130">
        <v>8</v>
      </c>
      <c r="B9" s="149" t="s">
        <v>64</v>
      </c>
      <c r="C9" s="166">
        <v>3</v>
      </c>
      <c r="D9" s="19" t="s">
        <v>19</v>
      </c>
      <c r="E9" s="10" t="s">
        <v>17</v>
      </c>
      <c r="F9" s="9"/>
      <c r="G9" s="11" t="s">
        <v>21</v>
      </c>
      <c r="H9" s="10" t="s">
        <v>16</v>
      </c>
      <c r="I9" s="10" t="s">
        <v>18</v>
      </c>
      <c r="J9" s="10" t="s">
        <v>22</v>
      </c>
      <c r="K9" s="9"/>
      <c r="L9" s="9"/>
      <c r="M9" s="17" t="s">
        <v>20</v>
      </c>
    </row>
    <row r="10" spans="1:13">
      <c r="A10" s="130">
        <v>9</v>
      </c>
      <c r="B10" s="149" t="s">
        <v>64</v>
      </c>
      <c r="C10" s="166">
        <v>7</v>
      </c>
      <c r="D10" s="19" t="s">
        <v>20</v>
      </c>
      <c r="E10" s="10" t="s">
        <v>18</v>
      </c>
      <c r="F10" s="9"/>
      <c r="G10" s="10" t="s">
        <v>16</v>
      </c>
      <c r="H10" s="10" t="s">
        <v>17</v>
      </c>
      <c r="I10" s="10" t="s">
        <v>19</v>
      </c>
      <c r="J10" s="10" t="s">
        <v>23</v>
      </c>
      <c r="K10" s="11" t="s">
        <v>21</v>
      </c>
      <c r="L10" s="9"/>
      <c r="M10" s="17" t="s">
        <v>22</v>
      </c>
    </row>
    <row r="11" spans="1:13">
      <c r="A11" s="130">
        <v>10</v>
      </c>
      <c r="B11" s="149" t="s">
        <v>64</v>
      </c>
      <c r="C11" s="166">
        <v>2</v>
      </c>
      <c r="D11" s="19" t="s">
        <v>22</v>
      </c>
      <c r="E11" s="10" t="s">
        <v>19</v>
      </c>
      <c r="F11" s="11" t="s">
        <v>21</v>
      </c>
      <c r="G11" s="10" t="s">
        <v>17</v>
      </c>
      <c r="H11" s="10" t="s">
        <v>18</v>
      </c>
      <c r="I11" s="10" t="s">
        <v>20</v>
      </c>
      <c r="J11" s="101" t="s">
        <v>25</v>
      </c>
      <c r="K11" s="10" t="s">
        <v>16</v>
      </c>
      <c r="L11" s="9"/>
      <c r="M11" s="17" t="s">
        <v>23</v>
      </c>
    </row>
    <row r="12" spans="1:13">
      <c r="A12" s="130">
        <v>11</v>
      </c>
      <c r="B12" s="149" t="s">
        <v>64</v>
      </c>
      <c r="C12" s="166">
        <v>0</v>
      </c>
      <c r="D12" s="18" t="s">
        <v>21</v>
      </c>
      <c r="E12" s="10" t="s">
        <v>20</v>
      </c>
      <c r="F12" s="10" t="s">
        <v>16</v>
      </c>
      <c r="G12" s="10" t="s">
        <v>18</v>
      </c>
      <c r="H12" s="10" t="s">
        <v>19</v>
      </c>
      <c r="I12" s="10" t="s">
        <v>22</v>
      </c>
      <c r="J12" s="101" t="s">
        <v>26</v>
      </c>
      <c r="K12" s="10" t="s">
        <v>17</v>
      </c>
      <c r="L12" s="9"/>
      <c r="M12" s="104" t="s">
        <v>25</v>
      </c>
    </row>
    <row r="13" spans="1:13">
      <c r="A13" s="130">
        <v>12</v>
      </c>
      <c r="B13" s="149" t="s">
        <v>64</v>
      </c>
      <c r="C13" s="166">
        <v>7</v>
      </c>
      <c r="D13" s="19" t="s">
        <v>16</v>
      </c>
      <c r="E13" s="10" t="s">
        <v>22</v>
      </c>
      <c r="F13" s="10" t="s">
        <v>17</v>
      </c>
      <c r="G13" s="10" t="s">
        <v>19</v>
      </c>
      <c r="H13" s="10" t="s">
        <v>20</v>
      </c>
      <c r="I13" s="10" t="s">
        <v>23</v>
      </c>
      <c r="J13" s="101" t="s">
        <v>27</v>
      </c>
      <c r="K13" s="11" t="s">
        <v>21</v>
      </c>
      <c r="L13" s="9"/>
      <c r="M13" s="104" t="s">
        <v>26</v>
      </c>
    </row>
    <row r="14" spans="1:13">
      <c r="A14" s="131">
        <v>13</v>
      </c>
      <c r="B14" s="151" t="s">
        <v>64</v>
      </c>
      <c r="C14" s="154" t="s">
        <v>10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166">
        <v>3</v>
      </c>
      <c r="D15" s="19" t="s">
        <v>17</v>
      </c>
      <c r="E15" s="10" t="s">
        <v>23</v>
      </c>
      <c r="F15" s="10" t="s">
        <v>18</v>
      </c>
      <c r="G15" s="11" t="s">
        <v>21</v>
      </c>
      <c r="H15" s="101" t="s">
        <v>22</v>
      </c>
      <c r="I15" s="101" t="s">
        <v>25</v>
      </c>
      <c r="J15" s="101" t="s">
        <v>28</v>
      </c>
      <c r="K15" s="10" t="s">
        <v>16</v>
      </c>
      <c r="L15" s="9"/>
      <c r="M15" s="104" t="s">
        <v>27</v>
      </c>
    </row>
    <row r="16" spans="1:13">
      <c r="A16" s="130">
        <v>15</v>
      </c>
      <c r="B16" s="149" t="s">
        <v>64</v>
      </c>
      <c r="C16" s="166">
        <v>3</v>
      </c>
      <c r="D16" s="19" t="s">
        <v>18</v>
      </c>
      <c r="E16" s="101" t="s">
        <v>25</v>
      </c>
      <c r="F16" s="10" t="s">
        <v>19</v>
      </c>
      <c r="G16" s="11" t="s">
        <v>21</v>
      </c>
      <c r="H16" s="101" t="s">
        <v>23</v>
      </c>
      <c r="I16" s="101" t="s">
        <v>26</v>
      </c>
      <c r="J16" s="101" t="s">
        <v>29</v>
      </c>
      <c r="K16" s="10" t="s">
        <v>17</v>
      </c>
      <c r="L16" s="9"/>
      <c r="M16" s="104" t="s">
        <v>28</v>
      </c>
    </row>
    <row r="17" spans="1:14">
      <c r="A17" s="130">
        <v>16</v>
      </c>
      <c r="B17" s="149" t="s">
        <v>64</v>
      </c>
      <c r="C17" s="166">
        <v>3</v>
      </c>
      <c r="D17" s="19" t="s">
        <v>19</v>
      </c>
      <c r="E17" s="101" t="s">
        <v>26</v>
      </c>
      <c r="F17" s="10" t="s">
        <v>20</v>
      </c>
      <c r="G17" s="11" t="s">
        <v>21</v>
      </c>
      <c r="H17" s="101" t="s">
        <v>25</v>
      </c>
      <c r="I17" s="101" t="s">
        <v>27</v>
      </c>
      <c r="J17" s="101" t="s">
        <v>30</v>
      </c>
      <c r="K17" s="10" t="s">
        <v>18</v>
      </c>
      <c r="L17" s="9"/>
      <c r="M17" s="104" t="s">
        <v>29</v>
      </c>
    </row>
    <row r="18" spans="1:14">
      <c r="A18" s="130">
        <v>17</v>
      </c>
      <c r="B18" s="149" t="s">
        <v>64</v>
      </c>
      <c r="C18" s="166">
        <v>6</v>
      </c>
      <c r="D18" s="19" t="s">
        <v>20</v>
      </c>
      <c r="E18" s="101" t="s">
        <v>27</v>
      </c>
      <c r="F18" s="10" t="s">
        <v>22</v>
      </c>
      <c r="G18" s="10" t="s">
        <v>16</v>
      </c>
      <c r="H18" s="101" t="s">
        <v>26</v>
      </c>
      <c r="I18" s="101" t="s">
        <v>28</v>
      </c>
      <c r="J18" s="11" t="s">
        <v>21</v>
      </c>
      <c r="K18" s="10" t="s">
        <v>19</v>
      </c>
      <c r="L18" s="9"/>
      <c r="M18" s="104" t="s">
        <v>30</v>
      </c>
    </row>
    <row r="19" spans="1:14">
      <c r="A19" s="130">
        <v>18</v>
      </c>
      <c r="B19" s="149" t="s">
        <v>64</v>
      </c>
      <c r="C19" s="166">
        <v>9</v>
      </c>
      <c r="D19" s="19" t="s">
        <v>22</v>
      </c>
      <c r="E19" s="101" t="s">
        <v>28</v>
      </c>
      <c r="F19" s="10" t="s">
        <v>23</v>
      </c>
      <c r="G19" s="10" t="s">
        <v>17</v>
      </c>
      <c r="H19" s="101" t="s">
        <v>27</v>
      </c>
      <c r="I19" s="101" t="s">
        <v>29</v>
      </c>
      <c r="J19" s="10" t="s">
        <v>16</v>
      </c>
      <c r="K19" s="10" t="s">
        <v>20</v>
      </c>
      <c r="L19" s="9"/>
      <c r="M19" s="16" t="s">
        <v>21</v>
      </c>
    </row>
    <row r="20" spans="1:14">
      <c r="A20" s="130">
        <v>19</v>
      </c>
      <c r="B20" s="149" t="s">
        <v>64</v>
      </c>
      <c r="C20" s="166">
        <v>9</v>
      </c>
      <c r="D20" s="19" t="s">
        <v>23</v>
      </c>
      <c r="E20" s="101" t="s">
        <v>29</v>
      </c>
      <c r="F20" s="101" t="s">
        <v>25</v>
      </c>
      <c r="G20" s="10" t="s">
        <v>18</v>
      </c>
      <c r="H20" s="101" t="s">
        <v>28</v>
      </c>
      <c r="I20" s="101" t="s">
        <v>30</v>
      </c>
      <c r="J20" s="10" t="s">
        <v>17</v>
      </c>
      <c r="K20" s="10" t="s">
        <v>22</v>
      </c>
      <c r="L20" s="9"/>
      <c r="M20" s="16" t="s">
        <v>21</v>
      </c>
    </row>
    <row r="21" spans="1:14">
      <c r="A21" s="131">
        <v>20</v>
      </c>
      <c r="B21" s="151" t="s">
        <v>64</v>
      </c>
      <c r="C21" s="154" t="s">
        <v>10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  <c r="N21" s="203">
        <v>26</v>
      </c>
    </row>
    <row r="22" spans="1:14">
      <c r="A22" s="130">
        <v>21</v>
      </c>
      <c r="B22" s="149" t="s">
        <v>64</v>
      </c>
      <c r="C22" s="166">
        <v>8</v>
      </c>
      <c r="D22" s="102" t="s">
        <v>25</v>
      </c>
      <c r="E22" s="101" t="s">
        <v>30</v>
      </c>
      <c r="F22" s="101" t="s">
        <v>26</v>
      </c>
      <c r="G22" s="10" t="s">
        <v>19</v>
      </c>
      <c r="H22" s="101" t="s">
        <v>29</v>
      </c>
      <c r="I22" s="101" t="s">
        <v>31</v>
      </c>
      <c r="J22" s="10" t="s">
        <v>18</v>
      </c>
      <c r="K22" s="10" t="s">
        <v>23</v>
      </c>
      <c r="L22" s="11" t="s">
        <v>21</v>
      </c>
      <c r="M22" s="17" t="s">
        <v>16</v>
      </c>
    </row>
    <row r="23" spans="1:14">
      <c r="A23" s="130">
        <v>22</v>
      </c>
      <c r="B23" s="149" t="s">
        <v>64</v>
      </c>
      <c r="C23" s="166">
        <v>0</v>
      </c>
      <c r="D23" s="18" t="s">
        <v>21</v>
      </c>
      <c r="E23" s="101" t="s">
        <v>31</v>
      </c>
      <c r="F23" s="101" t="s">
        <v>27</v>
      </c>
      <c r="G23" s="10" t="s">
        <v>20</v>
      </c>
      <c r="H23" s="101" t="s">
        <v>30</v>
      </c>
      <c r="I23" s="93" t="s">
        <v>32</v>
      </c>
      <c r="J23" s="10" t="s">
        <v>19</v>
      </c>
      <c r="K23" s="101" t="s">
        <v>25</v>
      </c>
      <c r="L23" s="10" t="s">
        <v>16</v>
      </c>
      <c r="M23" s="17" t="s">
        <v>17</v>
      </c>
    </row>
    <row r="24" spans="1:14">
      <c r="A24" s="130">
        <v>23</v>
      </c>
      <c r="B24" s="149" t="s">
        <v>64</v>
      </c>
      <c r="C24" s="166">
        <v>4</v>
      </c>
      <c r="D24" s="19" t="s">
        <v>16</v>
      </c>
      <c r="E24" s="93" t="s">
        <v>32</v>
      </c>
      <c r="F24" s="101" t="s">
        <v>28</v>
      </c>
      <c r="G24" s="10" t="s">
        <v>22</v>
      </c>
      <c r="H24" s="11" t="s">
        <v>21</v>
      </c>
      <c r="I24" s="93" t="s">
        <v>33</v>
      </c>
      <c r="J24" s="10" t="s">
        <v>20</v>
      </c>
      <c r="K24" s="101" t="s">
        <v>26</v>
      </c>
      <c r="L24" s="10" t="s">
        <v>17</v>
      </c>
      <c r="M24" s="17" t="s">
        <v>18</v>
      </c>
    </row>
    <row r="25" spans="1:14">
      <c r="A25" s="130">
        <v>24</v>
      </c>
      <c r="B25" s="149" t="s">
        <v>64</v>
      </c>
      <c r="C25" s="166">
        <v>4</v>
      </c>
      <c r="D25" s="19" t="s">
        <v>17</v>
      </c>
      <c r="E25" s="93" t="s">
        <v>33</v>
      </c>
      <c r="F25" s="101" t="s">
        <v>29</v>
      </c>
      <c r="G25" s="10" t="s">
        <v>23</v>
      </c>
      <c r="H25" s="11" t="s">
        <v>21</v>
      </c>
      <c r="I25" s="93" t="s">
        <v>34</v>
      </c>
      <c r="J25" s="10" t="s">
        <v>22</v>
      </c>
      <c r="K25" s="101" t="s">
        <v>27</v>
      </c>
      <c r="L25" s="10" t="s">
        <v>18</v>
      </c>
      <c r="M25" s="17" t="s">
        <v>19</v>
      </c>
    </row>
    <row r="26" spans="1:14">
      <c r="A26" s="130">
        <v>25</v>
      </c>
      <c r="B26" s="149" t="s">
        <v>64</v>
      </c>
      <c r="C26" s="166">
        <v>1</v>
      </c>
      <c r="D26" s="19" t="s">
        <v>18</v>
      </c>
      <c r="E26" s="11" t="s">
        <v>21</v>
      </c>
      <c r="F26" s="101" t="s">
        <v>30</v>
      </c>
      <c r="G26" s="101" t="s">
        <v>25</v>
      </c>
      <c r="H26" s="10" t="s">
        <v>16</v>
      </c>
      <c r="I26" s="93" t="s">
        <v>35</v>
      </c>
      <c r="J26" s="10" t="s">
        <v>23</v>
      </c>
      <c r="K26" s="101" t="s">
        <v>28</v>
      </c>
      <c r="L26" s="10" t="s">
        <v>19</v>
      </c>
      <c r="M26" s="17" t="s">
        <v>20</v>
      </c>
    </row>
    <row r="27" spans="1:14">
      <c r="A27" s="130">
        <v>26</v>
      </c>
      <c r="B27" s="149" t="s">
        <v>64</v>
      </c>
      <c r="C27" s="166">
        <v>5</v>
      </c>
      <c r="D27" s="19" t="s">
        <v>19</v>
      </c>
      <c r="E27" s="10" t="s">
        <v>16</v>
      </c>
      <c r="F27" s="101" t="s">
        <v>31</v>
      </c>
      <c r="G27" s="101" t="s">
        <v>26</v>
      </c>
      <c r="H27" s="10" t="s">
        <v>17</v>
      </c>
      <c r="I27" s="11" t="s">
        <v>21</v>
      </c>
      <c r="J27" s="101" t="s">
        <v>25</v>
      </c>
      <c r="K27" s="101" t="s">
        <v>29</v>
      </c>
      <c r="L27" s="10" t="s">
        <v>20</v>
      </c>
      <c r="M27" s="17" t="s">
        <v>22</v>
      </c>
    </row>
    <row r="28" spans="1:14">
      <c r="A28" s="131">
        <v>27</v>
      </c>
      <c r="B28" s="151" t="s">
        <v>64</v>
      </c>
      <c r="C28" s="154" t="s">
        <v>10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0">
        <v>28</v>
      </c>
      <c r="B29" s="149" t="s">
        <v>64</v>
      </c>
      <c r="C29" s="166">
        <v>4</v>
      </c>
      <c r="D29" s="19" t="s">
        <v>20</v>
      </c>
      <c r="E29" s="10" t="s">
        <v>17</v>
      </c>
      <c r="F29" s="93" t="s">
        <v>32</v>
      </c>
      <c r="G29" s="101" t="s">
        <v>27</v>
      </c>
      <c r="H29" s="11" t="s">
        <v>21</v>
      </c>
      <c r="I29" s="10" t="s">
        <v>16</v>
      </c>
      <c r="J29" s="101" t="s">
        <v>26</v>
      </c>
      <c r="K29" s="101" t="s">
        <v>30</v>
      </c>
      <c r="L29" s="10" t="s">
        <v>22</v>
      </c>
      <c r="M29" s="17" t="s">
        <v>23</v>
      </c>
    </row>
    <row r="30" spans="1:14">
      <c r="A30" s="130">
        <v>29</v>
      </c>
      <c r="B30" s="149" t="s">
        <v>64</v>
      </c>
      <c r="C30" s="166">
        <v>6</v>
      </c>
      <c r="D30" s="19" t="s">
        <v>22</v>
      </c>
      <c r="E30" s="10" t="s">
        <v>18</v>
      </c>
      <c r="F30" s="93" t="s">
        <v>33</v>
      </c>
      <c r="G30" s="101" t="s">
        <v>28</v>
      </c>
      <c r="H30" s="10" t="s">
        <v>16</v>
      </c>
      <c r="I30" s="10" t="s">
        <v>17</v>
      </c>
      <c r="J30" s="11" t="s">
        <v>21</v>
      </c>
      <c r="K30" s="101" t="s">
        <v>31</v>
      </c>
      <c r="L30" s="10" t="s">
        <v>23</v>
      </c>
      <c r="M30" s="104" t="s">
        <v>25</v>
      </c>
    </row>
    <row r="31" spans="1:14" ht="15.75" thickBot="1">
      <c r="A31" s="138">
        <v>30</v>
      </c>
      <c r="B31" s="156" t="s">
        <v>64</v>
      </c>
      <c r="C31" s="167">
        <v>2</v>
      </c>
      <c r="D31" s="36" t="s">
        <v>23</v>
      </c>
      <c r="E31" s="21" t="s">
        <v>19</v>
      </c>
      <c r="F31" s="22" t="s">
        <v>21</v>
      </c>
      <c r="G31" s="106" t="s">
        <v>29</v>
      </c>
      <c r="H31" s="21" t="s">
        <v>17</v>
      </c>
      <c r="I31" s="21" t="s">
        <v>18</v>
      </c>
      <c r="J31" s="21" t="s">
        <v>16</v>
      </c>
      <c r="K31" s="94" t="s">
        <v>32</v>
      </c>
      <c r="L31" s="106" t="s">
        <v>25</v>
      </c>
      <c r="M31" s="107" t="s">
        <v>26</v>
      </c>
    </row>
    <row r="32" spans="1:14">
      <c r="A32" s="128">
        <v>1</v>
      </c>
      <c r="B32" s="152" t="s">
        <v>42</v>
      </c>
      <c r="C32" s="164">
        <v>4</v>
      </c>
      <c r="D32" s="207" t="s">
        <v>25</v>
      </c>
      <c r="E32" s="34" t="s">
        <v>20</v>
      </c>
      <c r="F32" s="34" t="s">
        <v>16</v>
      </c>
      <c r="G32" s="103" t="s">
        <v>30</v>
      </c>
      <c r="H32" s="6" t="s">
        <v>21</v>
      </c>
      <c r="I32" s="34" t="s">
        <v>19</v>
      </c>
      <c r="J32" s="34" t="s">
        <v>17</v>
      </c>
      <c r="K32" s="97" t="s">
        <v>33</v>
      </c>
      <c r="L32" s="103" t="s">
        <v>26</v>
      </c>
      <c r="M32" s="214" t="s">
        <v>27</v>
      </c>
    </row>
    <row r="33" spans="1:13">
      <c r="A33" s="130">
        <v>2</v>
      </c>
      <c r="B33" s="149" t="s">
        <v>42</v>
      </c>
      <c r="C33" s="166">
        <v>9</v>
      </c>
      <c r="D33" s="102" t="s">
        <v>26</v>
      </c>
      <c r="E33" s="10" t="s">
        <v>22</v>
      </c>
      <c r="F33" s="10" t="s">
        <v>17</v>
      </c>
      <c r="G33" s="101" t="s">
        <v>31</v>
      </c>
      <c r="H33" s="10" t="s">
        <v>16</v>
      </c>
      <c r="I33" s="10" t="s">
        <v>20</v>
      </c>
      <c r="J33" s="10" t="s">
        <v>18</v>
      </c>
      <c r="K33" s="93" t="s">
        <v>34</v>
      </c>
      <c r="L33" s="101" t="s">
        <v>27</v>
      </c>
      <c r="M33" s="16" t="s">
        <v>21</v>
      </c>
    </row>
    <row r="34" spans="1:13">
      <c r="A34" s="130">
        <v>3</v>
      </c>
      <c r="B34" s="149" t="s">
        <v>42</v>
      </c>
      <c r="C34" s="166">
        <v>6</v>
      </c>
      <c r="D34" s="102" t="s">
        <v>27</v>
      </c>
      <c r="E34" s="10" t="s">
        <v>23</v>
      </c>
      <c r="F34" s="10" t="s">
        <v>18</v>
      </c>
      <c r="G34" s="93" t="s">
        <v>32</v>
      </c>
      <c r="H34" s="10" t="s">
        <v>17</v>
      </c>
      <c r="I34" s="10" t="s">
        <v>22</v>
      </c>
      <c r="J34" s="11" t="s">
        <v>21</v>
      </c>
      <c r="K34" s="93" t="s">
        <v>35</v>
      </c>
      <c r="L34" s="101" t="s">
        <v>28</v>
      </c>
      <c r="M34" s="17" t="s">
        <v>16</v>
      </c>
    </row>
    <row r="35" spans="1:13">
      <c r="A35" s="131">
        <v>4</v>
      </c>
      <c r="B35" s="151" t="s">
        <v>42</v>
      </c>
      <c r="C35" s="154" t="s">
        <v>10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154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131">
        <v>6</v>
      </c>
      <c r="B37" s="151" t="s">
        <v>42</v>
      </c>
      <c r="C37" s="154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</row>
    <row r="38" spans="1:13">
      <c r="A38" s="130">
        <v>7</v>
      </c>
      <c r="B38" s="149" t="s">
        <v>42</v>
      </c>
      <c r="C38" s="166">
        <v>8</v>
      </c>
      <c r="D38" s="102" t="s">
        <v>28</v>
      </c>
      <c r="E38" s="101" t="s">
        <v>25</v>
      </c>
      <c r="F38" s="10" t="s">
        <v>19</v>
      </c>
      <c r="G38" s="93" t="s">
        <v>33</v>
      </c>
      <c r="H38" s="10" t="s">
        <v>18</v>
      </c>
      <c r="I38" s="10" t="s">
        <v>23</v>
      </c>
      <c r="J38" s="10" t="s">
        <v>16</v>
      </c>
      <c r="K38" s="93" t="s">
        <v>36</v>
      </c>
      <c r="L38" s="11" t="s">
        <v>21</v>
      </c>
      <c r="M38" s="17" t="s">
        <v>17</v>
      </c>
    </row>
    <row r="39" spans="1:13">
      <c r="A39" s="131">
        <v>8</v>
      </c>
      <c r="B39" s="151" t="s">
        <v>42</v>
      </c>
      <c r="C39" s="154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0">
        <v>9</v>
      </c>
      <c r="B40" s="149" t="s">
        <v>42</v>
      </c>
      <c r="C40" s="166">
        <v>0</v>
      </c>
      <c r="D40" s="18" t="s">
        <v>21</v>
      </c>
      <c r="E40" s="101" t="s">
        <v>26</v>
      </c>
      <c r="F40" s="10" t="s">
        <v>20</v>
      </c>
      <c r="G40" s="93" t="s">
        <v>34</v>
      </c>
      <c r="H40" s="10" t="s">
        <v>19</v>
      </c>
      <c r="I40" s="101" t="s">
        <v>25</v>
      </c>
      <c r="J40" s="10" t="s">
        <v>17</v>
      </c>
      <c r="K40" s="93" t="s">
        <v>37</v>
      </c>
      <c r="L40" s="10" t="s">
        <v>16</v>
      </c>
      <c r="M40" s="17" t="s">
        <v>18</v>
      </c>
    </row>
    <row r="41" spans="1:13">
      <c r="A41" s="130">
        <v>10</v>
      </c>
      <c r="B41" s="149" t="s">
        <v>42</v>
      </c>
      <c r="C41" s="166">
        <v>4</v>
      </c>
      <c r="D41" s="19" t="s">
        <v>16</v>
      </c>
      <c r="E41" s="101" t="s">
        <v>27</v>
      </c>
      <c r="F41" s="10" t="s">
        <v>22</v>
      </c>
      <c r="G41" s="93" t="s">
        <v>35</v>
      </c>
      <c r="H41" s="11" t="s">
        <v>21</v>
      </c>
      <c r="I41" s="101" t="s">
        <v>26</v>
      </c>
      <c r="J41" s="10" t="s">
        <v>18</v>
      </c>
      <c r="K41" s="93" t="s">
        <v>38</v>
      </c>
      <c r="L41" s="10" t="s">
        <v>17</v>
      </c>
      <c r="M41" s="17" t="s">
        <v>19</v>
      </c>
    </row>
    <row r="42" spans="1:13">
      <c r="A42" s="131">
        <v>11</v>
      </c>
      <c r="B42" s="151" t="s">
        <v>42</v>
      </c>
      <c r="C42" s="154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166">
        <v>0</v>
      </c>
      <c r="D43" s="18" t="s">
        <v>21</v>
      </c>
      <c r="E43" s="101" t="s">
        <v>28</v>
      </c>
      <c r="F43" s="10" t="s">
        <v>23</v>
      </c>
      <c r="G43" s="93" t="s">
        <v>36</v>
      </c>
      <c r="H43" s="10" t="s">
        <v>16</v>
      </c>
      <c r="I43" s="101" t="s">
        <v>27</v>
      </c>
      <c r="J43" s="10" t="s">
        <v>19</v>
      </c>
      <c r="K43" s="93" t="s">
        <v>39</v>
      </c>
      <c r="L43" s="10" t="s">
        <v>18</v>
      </c>
      <c r="M43" s="17" t="s">
        <v>20</v>
      </c>
    </row>
    <row r="44" spans="1:13">
      <c r="A44" s="130">
        <v>13</v>
      </c>
      <c r="B44" s="149" t="s">
        <v>42</v>
      </c>
      <c r="C44" s="166">
        <v>7</v>
      </c>
      <c r="D44" s="19" t="s">
        <v>16</v>
      </c>
      <c r="E44" s="101" t="s">
        <v>29</v>
      </c>
      <c r="F44" s="101" t="s">
        <v>25</v>
      </c>
      <c r="G44" s="93" t="s">
        <v>37</v>
      </c>
      <c r="H44" s="10" t="s">
        <v>17</v>
      </c>
      <c r="I44" s="101" t="s">
        <v>28</v>
      </c>
      <c r="J44" s="10" t="s">
        <v>20</v>
      </c>
      <c r="K44" s="11" t="s">
        <v>21</v>
      </c>
      <c r="L44" s="10" t="s">
        <v>19</v>
      </c>
      <c r="M44" s="17" t="s">
        <v>22</v>
      </c>
    </row>
    <row r="45" spans="1:13">
      <c r="A45" s="130">
        <v>14</v>
      </c>
      <c r="B45" s="149" t="s">
        <v>42</v>
      </c>
      <c r="C45" s="166">
        <v>3</v>
      </c>
      <c r="D45" s="19" t="s">
        <v>17</v>
      </c>
      <c r="E45" s="101" t="s">
        <v>30</v>
      </c>
      <c r="F45" s="101" t="s">
        <v>26</v>
      </c>
      <c r="G45" s="11" t="s">
        <v>21</v>
      </c>
      <c r="H45" s="10" t="s">
        <v>18</v>
      </c>
      <c r="I45" s="101" t="s">
        <v>29</v>
      </c>
      <c r="J45" s="10" t="s">
        <v>22</v>
      </c>
      <c r="K45" s="10" t="s">
        <v>16</v>
      </c>
      <c r="L45" s="10" t="s">
        <v>20</v>
      </c>
      <c r="M45" s="17" t="s">
        <v>23</v>
      </c>
    </row>
    <row r="46" spans="1:13">
      <c r="A46" s="130">
        <v>15</v>
      </c>
      <c r="B46" s="149" t="s">
        <v>42</v>
      </c>
      <c r="C46" s="166">
        <v>3</v>
      </c>
      <c r="D46" s="19" t="s">
        <v>18</v>
      </c>
      <c r="E46" s="101" t="s">
        <v>31</v>
      </c>
      <c r="F46" s="101" t="s">
        <v>27</v>
      </c>
      <c r="G46" s="11" t="s">
        <v>21</v>
      </c>
      <c r="H46" s="10" t="s">
        <v>19</v>
      </c>
      <c r="I46" s="101" t="s">
        <v>30</v>
      </c>
      <c r="J46" s="10" t="s">
        <v>23</v>
      </c>
      <c r="K46" s="10" t="s">
        <v>17</v>
      </c>
      <c r="L46" s="10" t="s">
        <v>22</v>
      </c>
      <c r="M46" s="104" t="s">
        <v>25</v>
      </c>
    </row>
    <row r="47" spans="1:13">
      <c r="A47" s="130">
        <v>16</v>
      </c>
      <c r="B47" s="149" t="s">
        <v>42</v>
      </c>
      <c r="C47" s="166">
        <v>8</v>
      </c>
      <c r="D47" s="19" t="s">
        <v>19</v>
      </c>
      <c r="E47" s="93" t="s">
        <v>32</v>
      </c>
      <c r="F47" s="101" t="s">
        <v>28</v>
      </c>
      <c r="G47" s="10" t="s">
        <v>16</v>
      </c>
      <c r="H47" s="10" t="s">
        <v>20</v>
      </c>
      <c r="I47" s="101" t="s">
        <v>31</v>
      </c>
      <c r="J47" s="101" t="s">
        <v>25</v>
      </c>
      <c r="K47" s="10" t="s">
        <v>18</v>
      </c>
      <c r="L47" s="11" t="s">
        <v>21</v>
      </c>
      <c r="M47" s="104" t="s">
        <v>26</v>
      </c>
    </row>
    <row r="48" spans="1:13">
      <c r="A48" s="130">
        <v>17</v>
      </c>
      <c r="B48" s="149" t="s">
        <v>42</v>
      </c>
      <c r="C48" s="166">
        <v>6</v>
      </c>
      <c r="D48" s="19" t="s">
        <v>20</v>
      </c>
      <c r="E48" s="93" t="s">
        <v>33</v>
      </c>
      <c r="F48" s="101" t="s">
        <v>29</v>
      </c>
      <c r="G48" s="10" t="s">
        <v>17</v>
      </c>
      <c r="H48" s="10" t="s">
        <v>22</v>
      </c>
      <c r="I48" s="93" t="s">
        <v>32</v>
      </c>
      <c r="J48" s="11" t="s">
        <v>21</v>
      </c>
      <c r="K48" s="10" t="s">
        <v>19</v>
      </c>
      <c r="L48" s="10" t="s">
        <v>16</v>
      </c>
      <c r="M48" s="104" t="s">
        <v>27</v>
      </c>
    </row>
    <row r="49" spans="1:14">
      <c r="A49" s="131">
        <v>18</v>
      </c>
      <c r="B49" s="151" t="s">
        <v>42</v>
      </c>
      <c r="C49" s="154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166">
        <v>5</v>
      </c>
      <c r="D50" s="19" t="s">
        <v>22</v>
      </c>
      <c r="E50" s="93" t="s">
        <v>34</v>
      </c>
      <c r="F50" s="101" t="s">
        <v>30</v>
      </c>
      <c r="G50" s="10" t="s">
        <v>18</v>
      </c>
      <c r="H50" s="10" t="s">
        <v>23</v>
      </c>
      <c r="I50" s="11" t="s">
        <v>21</v>
      </c>
      <c r="J50" s="10" t="s">
        <v>16</v>
      </c>
      <c r="K50" s="10" t="s">
        <v>20</v>
      </c>
      <c r="L50" s="10" t="s">
        <v>17</v>
      </c>
      <c r="M50" s="104" t="s">
        <v>28</v>
      </c>
    </row>
    <row r="51" spans="1:14">
      <c r="A51" s="130">
        <v>20</v>
      </c>
      <c r="B51" s="149" t="s">
        <v>42</v>
      </c>
      <c r="C51" s="166">
        <v>0</v>
      </c>
      <c r="D51" s="18" t="s">
        <v>21</v>
      </c>
      <c r="E51" s="93" t="s">
        <v>35</v>
      </c>
      <c r="F51" s="101" t="s">
        <v>31</v>
      </c>
      <c r="G51" s="10" t="s">
        <v>19</v>
      </c>
      <c r="H51" s="101" t="s">
        <v>25</v>
      </c>
      <c r="I51" s="10" t="s">
        <v>16</v>
      </c>
      <c r="J51" s="10" t="s">
        <v>17</v>
      </c>
      <c r="K51" s="10" t="s">
        <v>22</v>
      </c>
      <c r="L51" s="10" t="s">
        <v>18</v>
      </c>
      <c r="M51" s="104" t="s">
        <v>29</v>
      </c>
    </row>
    <row r="52" spans="1:14">
      <c r="A52" s="130">
        <v>21</v>
      </c>
      <c r="B52" s="149" t="s">
        <v>42</v>
      </c>
      <c r="C52" s="166">
        <v>6</v>
      </c>
      <c r="D52" s="19" t="s">
        <v>16</v>
      </c>
      <c r="E52" s="93" t="s">
        <v>36</v>
      </c>
      <c r="F52" s="93" t="s">
        <v>32</v>
      </c>
      <c r="G52" s="10" t="s">
        <v>20</v>
      </c>
      <c r="H52" s="101" t="s">
        <v>26</v>
      </c>
      <c r="I52" s="10" t="s">
        <v>17</v>
      </c>
      <c r="J52" s="11" t="s">
        <v>21</v>
      </c>
      <c r="K52" s="10" t="s">
        <v>23</v>
      </c>
      <c r="L52" s="10" t="s">
        <v>19</v>
      </c>
      <c r="M52" s="104" t="s">
        <v>30</v>
      </c>
    </row>
    <row r="53" spans="1:14">
      <c r="A53" s="130">
        <v>22</v>
      </c>
      <c r="B53" s="149" t="s">
        <v>42</v>
      </c>
      <c r="C53" s="166">
        <v>0</v>
      </c>
      <c r="D53" s="18" t="s">
        <v>21</v>
      </c>
      <c r="E53" s="93" t="s">
        <v>37</v>
      </c>
      <c r="F53" s="93" t="s">
        <v>33</v>
      </c>
      <c r="G53" s="10" t="s">
        <v>22</v>
      </c>
      <c r="H53" s="101" t="s">
        <v>27</v>
      </c>
      <c r="I53" s="10" t="s">
        <v>18</v>
      </c>
      <c r="J53" s="10" t="s">
        <v>16</v>
      </c>
      <c r="K53" s="101" t="s">
        <v>25</v>
      </c>
      <c r="L53" s="10" t="s">
        <v>20</v>
      </c>
      <c r="M53" s="104" t="s">
        <v>31</v>
      </c>
    </row>
    <row r="54" spans="1:14">
      <c r="A54" s="130">
        <v>23</v>
      </c>
      <c r="B54" s="149" t="s">
        <v>42</v>
      </c>
      <c r="C54" s="166">
        <v>0</v>
      </c>
      <c r="D54" s="18" t="s">
        <v>21</v>
      </c>
      <c r="E54" s="93" t="s">
        <v>38</v>
      </c>
      <c r="F54" s="93" t="s">
        <v>34</v>
      </c>
      <c r="G54" s="10" t="s">
        <v>23</v>
      </c>
      <c r="H54" s="101" t="s">
        <v>28</v>
      </c>
      <c r="I54" s="10" t="s">
        <v>19</v>
      </c>
      <c r="J54" s="10" t="s">
        <v>17</v>
      </c>
      <c r="K54" s="101" t="s">
        <v>26</v>
      </c>
      <c r="L54" s="10" t="s">
        <v>22</v>
      </c>
      <c r="M54" s="99" t="s">
        <v>32</v>
      </c>
      <c r="N54" s="203">
        <v>24</v>
      </c>
    </row>
    <row r="55" spans="1:14">
      <c r="A55" s="130">
        <v>24</v>
      </c>
      <c r="B55" s="149" t="s">
        <v>42</v>
      </c>
      <c r="C55" s="166">
        <v>6</v>
      </c>
      <c r="D55" s="19" t="s">
        <v>16</v>
      </c>
      <c r="E55" s="93" t="s">
        <v>39</v>
      </c>
      <c r="F55" s="93" t="s">
        <v>35</v>
      </c>
      <c r="G55" s="101" t="s">
        <v>25</v>
      </c>
      <c r="H55" s="101" t="s">
        <v>29</v>
      </c>
      <c r="I55" s="10" t="s">
        <v>20</v>
      </c>
      <c r="J55" s="11" t="s">
        <v>21</v>
      </c>
      <c r="K55" s="101" t="s">
        <v>27</v>
      </c>
      <c r="L55" s="10" t="s">
        <v>23</v>
      </c>
      <c r="M55" s="99" t="s">
        <v>33</v>
      </c>
    </row>
    <row r="56" spans="1:14">
      <c r="A56" s="131">
        <v>25</v>
      </c>
      <c r="B56" s="151" t="s">
        <v>42</v>
      </c>
      <c r="C56" s="154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166">
        <v>7</v>
      </c>
      <c r="D57" s="19" t="s">
        <v>17</v>
      </c>
      <c r="E57" s="93" t="s">
        <v>40</v>
      </c>
      <c r="F57" s="93" t="s">
        <v>36</v>
      </c>
      <c r="G57" s="101" t="s">
        <v>26</v>
      </c>
      <c r="H57" s="101" t="s">
        <v>30</v>
      </c>
      <c r="I57" s="10" t="s">
        <v>22</v>
      </c>
      <c r="J57" s="10" t="s">
        <v>16</v>
      </c>
      <c r="K57" s="11" t="s">
        <v>21</v>
      </c>
      <c r="L57" s="101" t="s">
        <v>25</v>
      </c>
      <c r="M57" s="99" t="s">
        <v>34</v>
      </c>
    </row>
    <row r="58" spans="1:14">
      <c r="A58" s="130">
        <v>27</v>
      </c>
      <c r="B58" s="149" t="s">
        <v>42</v>
      </c>
      <c r="C58" s="166">
        <v>0</v>
      </c>
      <c r="D58" s="18" t="s">
        <v>21</v>
      </c>
      <c r="E58" s="93" t="s">
        <v>41</v>
      </c>
      <c r="F58" s="93" t="s">
        <v>37</v>
      </c>
      <c r="G58" s="101" t="s">
        <v>27</v>
      </c>
      <c r="H58" s="101" t="s">
        <v>31</v>
      </c>
      <c r="I58" s="10" t="s">
        <v>23</v>
      </c>
      <c r="J58" s="10" t="s">
        <v>17</v>
      </c>
      <c r="K58" s="10" t="s">
        <v>16</v>
      </c>
      <c r="L58" s="101" t="s">
        <v>26</v>
      </c>
      <c r="M58" s="99" t="s">
        <v>35</v>
      </c>
    </row>
    <row r="59" spans="1:14">
      <c r="A59" s="130">
        <v>28</v>
      </c>
      <c r="B59" s="149" t="s">
        <v>42</v>
      </c>
      <c r="C59" s="166">
        <v>9</v>
      </c>
      <c r="D59" s="19" t="s">
        <v>16</v>
      </c>
      <c r="E59" s="20" t="s">
        <v>43</v>
      </c>
      <c r="F59" s="93" t="s">
        <v>38</v>
      </c>
      <c r="G59" s="101" t="s">
        <v>28</v>
      </c>
      <c r="H59" s="93" t="s">
        <v>32</v>
      </c>
      <c r="I59" s="101" t="s">
        <v>25</v>
      </c>
      <c r="J59" s="10" t="s">
        <v>18</v>
      </c>
      <c r="K59" s="10" t="s">
        <v>17</v>
      </c>
      <c r="L59" s="101" t="s">
        <v>27</v>
      </c>
      <c r="M59" s="16" t="s">
        <v>21</v>
      </c>
    </row>
    <row r="60" spans="1:14">
      <c r="A60" s="130">
        <v>29</v>
      </c>
      <c r="B60" s="149" t="s">
        <v>42</v>
      </c>
      <c r="C60" s="166">
        <v>9</v>
      </c>
      <c r="D60" s="19" t="s">
        <v>17</v>
      </c>
      <c r="E60" s="20" t="s">
        <v>44</v>
      </c>
      <c r="F60" s="93" t="s">
        <v>39</v>
      </c>
      <c r="G60" s="101" t="s">
        <v>29</v>
      </c>
      <c r="H60" s="93" t="s">
        <v>33</v>
      </c>
      <c r="I60" s="101" t="s">
        <v>26</v>
      </c>
      <c r="J60" s="10" t="s">
        <v>19</v>
      </c>
      <c r="K60" s="10" t="s">
        <v>18</v>
      </c>
      <c r="L60" s="101" t="s">
        <v>28</v>
      </c>
      <c r="M60" s="16" t="s">
        <v>21</v>
      </c>
    </row>
    <row r="61" spans="1:14">
      <c r="A61" s="130">
        <v>30</v>
      </c>
      <c r="B61" s="149" t="s">
        <v>42</v>
      </c>
      <c r="C61" s="166">
        <v>3</v>
      </c>
      <c r="D61" s="19" t="s">
        <v>18</v>
      </c>
      <c r="E61" s="20" t="s">
        <v>45</v>
      </c>
      <c r="F61" s="93" t="s">
        <v>40</v>
      </c>
      <c r="G61" s="11" t="s">
        <v>21</v>
      </c>
      <c r="H61" s="93" t="s">
        <v>34</v>
      </c>
      <c r="I61" s="101" t="s">
        <v>27</v>
      </c>
      <c r="J61" s="10" t="s">
        <v>20</v>
      </c>
      <c r="K61" s="10" t="s">
        <v>19</v>
      </c>
      <c r="L61" s="101" t="s">
        <v>29</v>
      </c>
      <c r="M61" s="17" t="s">
        <v>16</v>
      </c>
    </row>
    <row r="62" spans="1:14" ht="15.75" thickBot="1">
      <c r="A62" s="138">
        <v>31</v>
      </c>
      <c r="B62" s="156" t="s">
        <v>42</v>
      </c>
      <c r="C62" s="167">
        <v>9</v>
      </c>
      <c r="D62" s="36" t="s">
        <v>19</v>
      </c>
      <c r="E62" s="23" t="s">
        <v>46</v>
      </c>
      <c r="F62" s="94" t="s">
        <v>41</v>
      </c>
      <c r="G62" s="21" t="s">
        <v>16</v>
      </c>
      <c r="H62" s="94" t="s">
        <v>35</v>
      </c>
      <c r="I62" s="106" t="s">
        <v>28</v>
      </c>
      <c r="J62" s="21" t="s">
        <v>22</v>
      </c>
      <c r="K62" s="21" t="s">
        <v>20</v>
      </c>
      <c r="L62" s="106" t="s">
        <v>30</v>
      </c>
      <c r="M62" s="32" t="s">
        <v>21</v>
      </c>
    </row>
    <row r="63" spans="1:14">
      <c r="A63" s="170">
        <v>1</v>
      </c>
      <c r="B63" s="171" t="s">
        <v>5</v>
      </c>
      <c r="C63" s="172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8</v>
      </c>
      <c r="D64" s="18" t="s">
        <v>21</v>
      </c>
      <c r="E64" s="20" t="s">
        <v>53</v>
      </c>
      <c r="F64" s="20" t="s">
        <v>43</v>
      </c>
      <c r="G64" s="10" t="s">
        <v>17</v>
      </c>
      <c r="H64" s="93" t="s">
        <v>36</v>
      </c>
      <c r="I64" s="101" t="s">
        <v>29</v>
      </c>
      <c r="J64" s="10" t="s">
        <v>23</v>
      </c>
      <c r="K64" s="10" t="s">
        <v>22</v>
      </c>
      <c r="L64" s="101" t="s">
        <v>31</v>
      </c>
      <c r="M64" s="17" t="s">
        <v>16</v>
      </c>
    </row>
    <row r="65" spans="1:14">
      <c r="A65" s="130">
        <v>3</v>
      </c>
      <c r="B65" s="149" t="s">
        <v>5</v>
      </c>
      <c r="C65" s="166">
        <v>5</v>
      </c>
      <c r="D65" s="19" t="s">
        <v>16</v>
      </c>
      <c r="E65" s="20" t="s">
        <v>54</v>
      </c>
      <c r="F65" s="20" t="s">
        <v>44</v>
      </c>
      <c r="G65" s="10" t="s">
        <v>18</v>
      </c>
      <c r="H65" s="93" t="s">
        <v>37</v>
      </c>
      <c r="I65" s="11" t="s">
        <v>21</v>
      </c>
      <c r="J65" s="101" t="s">
        <v>25</v>
      </c>
      <c r="K65" s="10" t="s">
        <v>23</v>
      </c>
      <c r="L65" s="93" t="s">
        <v>32</v>
      </c>
      <c r="M65" s="17" t="s">
        <v>17</v>
      </c>
    </row>
    <row r="66" spans="1:14">
      <c r="A66" s="130">
        <v>4</v>
      </c>
      <c r="B66" s="149" t="s">
        <v>5</v>
      </c>
      <c r="C66" s="166">
        <v>9</v>
      </c>
      <c r="D66" s="19" t="s">
        <v>17</v>
      </c>
      <c r="E66" s="20" t="s">
        <v>55</v>
      </c>
      <c r="F66" s="20" t="s">
        <v>45</v>
      </c>
      <c r="G66" s="10" t="s">
        <v>19</v>
      </c>
      <c r="H66" s="93" t="s">
        <v>38</v>
      </c>
      <c r="I66" s="10" t="s">
        <v>16</v>
      </c>
      <c r="J66" s="101" t="s">
        <v>26</v>
      </c>
      <c r="K66" s="101" t="s">
        <v>25</v>
      </c>
      <c r="L66" s="93" t="s">
        <v>33</v>
      </c>
      <c r="M66" s="16" t="s">
        <v>21</v>
      </c>
    </row>
    <row r="67" spans="1:14">
      <c r="A67" s="130">
        <v>5</v>
      </c>
      <c r="B67" s="149" t="s">
        <v>5</v>
      </c>
      <c r="C67" s="166">
        <v>6</v>
      </c>
      <c r="D67" s="19" t="s">
        <v>18</v>
      </c>
      <c r="E67" s="20" t="s">
        <v>57</v>
      </c>
      <c r="F67" s="20" t="s">
        <v>46</v>
      </c>
      <c r="G67" s="10" t="s">
        <v>20</v>
      </c>
      <c r="H67" s="93" t="s">
        <v>39</v>
      </c>
      <c r="I67" s="10" t="s">
        <v>17</v>
      </c>
      <c r="J67" s="11" t="s">
        <v>21</v>
      </c>
      <c r="K67" s="101" t="s">
        <v>26</v>
      </c>
      <c r="L67" s="93" t="s">
        <v>34</v>
      </c>
      <c r="M67" s="17" t="s">
        <v>16</v>
      </c>
    </row>
    <row r="68" spans="1:14">
      <c r="A68" s="130">
        <v>6</v>
      </c>
      <c r="B68" s="149" t="s">
        <v>5</v>
      </c>
      <c r="C68" s="166">
        <v>9</v>
      </c>
      <c r="D68" s="19" t="s">
        <v>19</v>
      </c>
      <c r="E68" s="20" t="s">
        <v>58</v>
      </c>
      <c r="F68" s="20" t="s">
        <v>53</v>
      </c>
      <c r="G68" s="10" t="s">
        <v>22</v>
      </c>
      <c r="H68" s="93" t="s">
        <v>40</v>
      </c>
      <c r="I68" s="10" t="s">
        <v>18</v>
      </c>
      <c r="J68" s="10" t="s">
        <v>16</v>
      </c>
      <c r="K68" s="101" t="s">
        <v>27</v>
      </c>
      <c r="L68" s="93" t="s">
        <v>35</v>
      </c>
      <c r="M68" s="16" t="s">
        <v>21</v>
      </c>
    </row>
    <row r="69" spans="1:14">
      <c r="A69" s="130">
        <v>7</v>
      </c>
      <c r="B69" s="149" t="s">
        <v>5</v>
      </c>
      <c r="C69" s="166">
        <v>5</v>
      </c>
      <c r="D69" s="19" t="s">
        <v>20</v>
      </c>
      <c r="E69" s="20" t="s">
        <v>59</v>
      </c>
      <c r="F69" s="20" t="s">
        <v>54</v>
      </c>
      <c r="G69" s="10" t="s">
        <v>23</v>
      </c>
      <c r="H69" s="93" t="s">
        <v>41</v>
      </c>
      <c r="I69" s="11" t="s">
        <v>21</v>
      </c>
      <c r="J69" s="10" t="s">
        <v>17</v>
      </c>
      <c r="K69" s="101" t="s">
        <v>28</v>
      </c>
      <c r="L69" s="93" t="s">
        <v>36</v>
      </c>
      <c r="M69" s="17" t="s">
        <v>16</v>
      </c>
    </row>
    <row r="70" spans="1:14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4">
      <c r="A71" s="130">
        <v>9</v>
      </c>
      <c r="B71" s="149" t="s">
        <v>5</v>
      </c>
      <c r="C71" s="166">
        <v>7</v>
      </c>
      <c r="D71" s="19" t="s">
        <v>22</v>
      </c>
      <c r="E71" s="20" t="s">
        <v>60</v>
      </c>
      <c r="F71" s="20" t="s">
        <v>55</v>
      </c>
      <c r="G71" s="101" t="s">
        <v>25</v>
      </c>
      <c r="H71" s="20" t="s">
        <v>43</v>
      </c>
      <c r="I71" s="10" t="s">
        <v>16</v>
      </c>
      <c r="J71" s="10" t="s">
        <v>18</v>
      </c>
      <c r="K71" s="11" t="s">
        <v>21</v>
      </c>
      <c r="L71" s="93" t="s">
        <v>37</v>
      </c>
      <c r="M71" s="17" t="s">
        <v>17</v>
      </c>
    </row>
    <row r="72" spans="1:14">
      <c r="A72" s="130">
        <v>10</v>
      </c>
      <c r="B72" s="149" t="s">
        <v>5</v>
      </c>
      <c r="C72" s="166">
        <v>8</v>
      </c>
      <c r="D72" s="19" t="s">
        <v>23</v>
      </c>
      <c r="E72" s="20" t="s">
        <v>61</v>
      </c>
      <c r="F72" s="20" t="s">
        <v>57</v>
      </c>
      <c r="G72" s="101" t="s">
        <v>26</v>
      </c>
      <c r="H72" s="20" t="s">
        <v>44</v>
      </c>
      <c r="I72" s="10" t="s">
        <v>17</v>
      </c>
      <c r="J72" s="10" t="s">
        <v>19</v>
      </c>
      <c r="K72" s="10" t="s">
        <v>16</v>
      </c>
      <c r="L72" s="11" t="s">
        <v>21</v>
      </c>
      <c r="M72" s="17" t="s">
        <v>18</v>
      </c>
    </row>
    <row r="73" spans="1:14">
      <c r="A73" s="130">
        <v>11</v>
      </c>
      <c r="B73" s="149" t="s">
        <v>5</v>
      </c>
      <c r="C73" s="166">
        <v>3</v>
      </c>
      <c r="D73" s="102" t="s">
        <v>25</v>
      </c>
      <c r="E73" s="20" t="s">
        <v>62</v>
      </c>
      <c r="F73" s="20" t="s">
        <v>58</v>
      </c>
      <c r="G73" s="11" t="s">
        <v>21</v>
      </c>
      <c r="H73" s="20" t="s">
        <v>45</v>
      </c>
      <c r="I73" s="10" t="s">
        <v>18</v>
      </c>
      <c r="J73" s="10" t="s">
        <v>20</v>
      </c>
      <c r="K73" s="10" t="s">
        <v>17</v>
      </c>
      <c r="L73" s="10" t="s">
        <v>16</v>
      </c>
      <c r="M73" s="17" t="s">
        <v>19</v>
      </c>
    </row>
    <row r="74" spans="1:14">
      <c r="A74" s="130">
        <v>12</v>
      </c>
      <c r="B74" s="149" t="s">
        <v>5</v>
      </c>
      <c r="C74" s="166">
        <v>6</v>
      </c>
      <c r="D74" s="102" t="s">
        <v>26</v>
      </c>
      <c r="E74" s="20" t="s">
        <v>63</v>
      </c>
      <c r="F74" s="20" t="s">
        <v>59</v>
      </c>
      <c r="G74" s="10" t="s">
        <v>16</v>
      </c>
      <c r="H74" s="20" t="s">
        <v>46</v>
      </c>
      <c r="I74" s="10" t="s">
        <v>19</v>
      </c>
      <c r="J74" s="11" t="s">
        <v>21</v>
      </c>
      <c r="K74" s="10" t="s">
        <v>18</v>
      </c>
      <c r="L74" s="10" t="s">
        <v>17</v>
      </c>
      <c r="M74" s="17" t="s">
        <v>20</v>
      </c>
    </row>
    <row r="75" spans="1:14">
      <c r="A75" s="130">
        <v>13</v>
      </c>
      <c r="B75" s="149" t="s">
        <v>5</v>
      </c>
      <c r="C75" s="166">
        <v>4</v>
      </c>
      <c r="D75" s="102" t="s">
        <v>27</v>
      </c>
      <c r="E75" s="20" t="s">
        <v>65</v>
      </c>
      <c r="F75" s="20" t="s">
        <v>60</v>
      </c>
      <c r="G75" s="10" t="s">
        <v>17</v>
      </c>
      <c r="H75" s="11" t="s">
        <v>21</v>
      </c>
      <c r="I75" s="10" t="s">
        <v>20</v>
      </c>
      <c r="J75" s="10" t="s">
        <v>16</v>
      </c>
      <c r="K75" s="10" t="s">
        <v>19</v>
      </c>
      <c r="L75" s="10" t="s">
        <v>18</v>
      </c>
      <c r="M75" s="17" t="s">
        <v>22</v>
      </c>
    </row>
    <row r="76" spans="1:14">
      <c r="A76" s="130">
        <v>14</v>
      </c>
      <c r="B76" s="149" t="s">
        <v>5</v>
      </c>
      <c r="C76" s="166">
        <v>4</v>
      </c>
      <c r="D76" s="102" t="s">
        <v>28</v>
      </c>
      <c r="E76" s="20" t="s">
        <v>66</v>
      </c>
      <c r="F76" s="20" t="s">
        <v>61</v>
      </c>
      <c r="G76" s="10" t="s">
        <v>18</v>
      </c>
      <c r="H76" s="11" t="s">
        <v>21</v>
      </c>
      <c r="I76" s="10" t="s">
        <v>22</v>
      </c>
      <c r="J76" s="10" t="s">
        <v>17</v>
      </c>
      <c r="K76" s="10" t="s">
        <v>20</v>
      </c>
      <c r="L76" s="10" t="s">
        <v>19</v>
      </c>
      <c r="M76" s="17" t="s">
        <v>23</v>
      </c>
    </row>
    <row r="77" spans="1:14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4">
      <c r="A78" s="130">
        <v>16</v>
      </c>
      <c r="B78" s="149" t="s">
        <v>5</v>
      </c>
      <c r="C78" s="166">
        <v>6</v>
      </c>
      <c r="D78" s="102" t="s">
        <v>29</v>
      </c>
      <c r="E78" s="20" t="s">
        <v>67</v>
      </c>
      <c r="F78" s="20" t="s">
        <v>62</v>
      </c>
      <c r="G78" s="10" t="s">
        <v>19</v>
      </c>
      <c r="H78" s="10" t="s">
        <v>16</v>
      </c>
      <c r="I78" s="10" t="s">
        <v>23</v>
      </c>
      <c r="J78" s="11" t="s">
        <v>21</v>
      </c>
      <c r="K78" s="10" t="s">
        <v>22</v>
      </c>
      <c r="L78" s="10" t="s">
        <v>20</v>
      </c>
      <c r="M78" s="104" t="s">
        <v>25</v>
      </c>
    </row>
    <row r="79" spans="1:14">
      <c r="A79" s="130">
        <v>17</v>
      </c>
      <c r="B79" s="149" t="s">
        <v>5</v>
      </c>
      <c r="C79" s="166">
        <v>0</v>
      </c>
      <c r="D79" s="18" t="s">
        <v>21</v>
      </c>
      <c r="E79" s="20" t="s">
        <v>68</v>
      </c>
      <c r="F79" s="20" t="s">
        <v>63</v>
      </c>
      <c r="G79" s="10" t="s">
        <v>20</v>
      </c>
      <c r="H79" s="10" t="s">
        <v>17</v>
      </c>
      <c r="I79" s="101" t="s">
        <v>25</v>
      </c>
      <c r="J79" s="10" t="s">
        <v>16</v>
      </c>
      <c r="K79" s="10" t="s">
        <v>23</v>
      </c>
      <c r="L79" s="10" t="s">
        <v>22</v>
      </c>
      <c r="M79" s="104" t="s">
        <v>26</v>
      </c>
    </row>
    <row r="80" spans="1:14">
      <c r="A80" s="130">
        <v>18</v>
      </c>
      <c r="B80" s="149" t="s">
        <v>5</v>
      </c>
      <c r="C80" s="166">
        <v>4</v>
      </c>
      <c r="D80" s="19" t="s">
        <v>16</v>
      </c>
      <c r="E80" s="20" t="s">
        <v>69</v>
      </c>
      <c r="F80" s="20" t="s">
        <v>65</v>
      </c>
      <c r="G80" s="10" t="s">
        <v>22</v>
      </c>
      <c r="H80" s="11" t="s">
        <v>21</v>
      </c>
      <c r="I80" s="101" t="s">
        <v>26</v>
      </c>
      <c r="J80" s="10" t="s">
        <v>17</v>
      </c>
      <c r="K80" s="101" t="s">
        <v>25</v>
      </c>
      <c r="L80" s="10" t="s">
        <v>23</v>
      </c>
      <c r="M80" s="104" t="s">
        <v>27</v>
      </c>
      <c r="N80" s="203">
        <v>26</v>
      </c>
    </row>
    <row r="81" spans="1:18" ht="15.75" thickBot="1">
      <c r="A81" s="130">
        <v>19</v>
      </c>
      <c r="B81" s="149" t="s">
        <v>5</v>
      </c>
      <c r="C81" s="166">
        <v>0</v>
      </c>
      <c r="D81" s="18" t="s">
        <v>21</v>
      </c>
      <c r="E81" s="20" t="s">
        <v>70</v>
      </c>
      <c r="F81" s="20" t="s">
        <v>66</v>
      </c>
      <c r="G81" s="10" t="s">
        <v>23</v>
      </c>
      <c r="H81" s="10" t="s">
        <v>16</v>
      </c>
      <c r="I81" s="101" t="s">
        <v>27</v>
      </c>
      <c r="J81" s="10" t="s">
        <v>18</v>
      </c>
      <c r="K81" s="101" t="s">
        <v>26</v>
      </c>
      <c r="L81" s="10" t="s">
        <v>25</v>
      </c>
      <c r="M81" s="104" t="s">
        <v>28</v>
      </c>
    </row>
    <row r="82" spans="1:18" ht="15.75" thickBot="1">
      <c r="A82" s="130">
        <v>20</v>
      </c>
      <c r="B82" s="149" t="s">
        <v>5</v>
      </c>
      <c r="C82" s="166">
        <v>8</v>
      </c>
      <c r="D82" s="19" t="s">
        <v>17</v>
      </c>
      <c r="E82" s="20" t="s">
        <v>71</v>
      </c>
      <c r="F82" s="20" t="s">
        <v>67</v>
      </c>
      <c r="G82" s="101" t="s">
        <v>25</v>
      </c>
      <c r="H82" s="10" t="s">
        <v>17</v>
      </c>
      <c r="I82" s="101" t="s">
        <v>28</v>
      </c>
      <c r="J82" s="10" t="s">
        <v>19</v>
      </c>
      <c r="K82" s="101" t="s">
        <v>27</v>
      </c>
      <c r="L82" s="11" t="s">
        <v>21</v>
      </c>
      <c r="M82" s="104" t="s">
        <v>29</v>
      </c>
      <c r="O82" s="247" t="s">
        <v>95</v>
      </c>
      <c r="P82" s="248"/>
      <c r="Q82" s="248"/>
      <c r="R82" s="249"/>
    </row>
    <row r="83" spans="1:18" ht="15.75" thickBot="1">
      <c r="A83" s="130">
        <v>21</v>
      </c>
      <c r="B83" s="149" t="s">
        <v>5</v>
      </c>
      <c r="C83" s="166">
        <v>8</v>
      </c>
      <c r="D83" s="19" t="s">
        <v>18</v>
      </c>
      <c r="E83" s="20" t="s">
        <v>72</v>
      </c>
      <c r="F83" s="20" t="s">
        <v>68</v>
      </c>
      <c r="G83" s="101" t="s">
        <v>26</v>
      </c>
      <c r="H83" s="10" t="s">
        <v>18</v>
      </c>
      <c r="I83" s="101" t="s">
        <v>29</v>
      </c>
      <c r="J83" s="10" t="s">
        <v>20</v>
      </c>
      <c r="K83" s="101" t="s">
        <v>28</v>
      </c>
      <c r="L83" s="11" t="s">
        <v>21</v>
      </c>
      <c r="M83" s="104" t="s">
        <v>30</v>
      </c>
      <c r="O83" s="139" t="s">
        <v>87</v>
      </c>
      <c r="P83" s="139" t="s">
        <v>96</v>
      </c>
      <c r="Q83" s="139" t="s">
        <v>88</v>
      </c>
      <c r="R83" s="139" t="s">
        <v>93</v>
      </c>
    </row>
    <row r="84" spans="1:18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140">
        <v>0</v>
      </c>
      <c r="P84" s="141">
        <f>R84/Q84</f>
        <v>0.16470588235294117</v>
      </c>
      <c r="Q84" s="142">
        <f>R94</f>
        <v>85</v>
      </c>
      <c r="R84" s="140">
        <v>14</v>
      </c>
    </row>
    <row r="85" spans="1:18">
      <c r="A85" s="130">
        <v>23</v>
      </c>
      <c r="B85" s="149" t="s">
        <v>5</v>
      </c>
      <c r="C85" s="166">
        <v>6</v>
      </c>
      <c r="D85" s="19" t="s">
        <v>19</v>
      </c>
      <c r="E85" s="20" t="s">
        <v>73</v>
      </c>
      <c r="F85" s="20" t="s">
        <v>69</v>
      </c>
      <c r="G85" s="101" t="s">
        <v>27</v>
      </c>
      <c r="H85" s="10" t="s">
        <v>19</v>
      </c>
      <c r="I85" s="101" t="s">
        <v>30</v>
      </c>
      <c r="J85" s="11" t="s">
        <v>21</v>
      </c>
      <c r="K85" s="101" t="s">
        <v>29</v>
      </c>
      <c r="L85" s="10" t="s">
        <v>16</v>
      </c>
      <c r="M85" s="104" t="s">
        <v>31</v>
      </c>
      <c r="O85" s="140">
        <v>1</v>
      </c>
      <c r="P85" s="143">
        <f t="shared" ref="P85:P93" si="0">R85/Q85</f>
        <v>3.5294117647058823E-2</v>
      </c>
      <c r="Q85" s="140">
        <f>Q84</f>
        <v>85</v>
      </c>
      <c r="R85" s="140">
        <v>3</v>
      </c>
    </row>
    <row r="86" spans="1:18">
      <c r="A86" s="130">
        <v>24</v>
      </c>
      <c r="B86" s="149" t="s">
        <v>5</v>
      </c>
      <c r="C86" s="166">
        <v>6</v>
      </c>
      <c r="D86" s="19" t="s">
        <v>20</v>
      </c>
      <c r="E86" s="20" t="s">
        <v>74</v>
      </c>
      <c r="F86" s="20" t="s">
        <v>70</v>
      </c>
      <c r="G86" s="101" t="s">
        <v>28</v>
      </c>
      <c r="H86" s="10" t="s">
        <v>20</v>
      </c>
      <c r="I86" s="101" t="s">
        <v>31</v>
      </c>
      <c r="J86" s="11" t="s">
        <v>21</v>
      </c>
      <c r="K86" s="101" t="s">
        <v>30</v>
      </c>
      <c r="L86" s="10" t="s">
        <v>17</v>
      </c>
      <c r="M86" s="99" t="s">
        <v>32</v>
      </c>
      <c r="O86" s="140">
        <v>2</v>
      </c>
      <c r="P86" s="143">
        <f t="shared" si="0"/>
        <v>2.3529411764705882E-2</v>
      </c>
      <c r="Q86" s="140">
        <f t="shared" ref="Q86:Q93" si="1">Q85</f>
        <v>85</v>
      </c>
      <c r="R86" s="140">
        <v>2</v>
      </c>
    </row>
    <row r="87" spans="1:18">
      <c r="A87" s="130">
        <v>25</v>
      </c>
      <c r="B87" s="149" t="s">
        <v>5</v>
      </c>
      <c r="C87" s="166">
        <v>3</v>
      </c>
      <c r="D87" s="19" t="s">
        <v>22</v>
      </c>
      <c r="E87" s="20" t="s">
        <v>75</v>
      </c>
      <c r="F87" s="20" t="s">
        <v>71</v>
      </c>
      <c r="G87" s="11" t="s">
        <v>21</v>
      </c>
      <c r="H87" s="10" t="s">
        <v>22</v>
      </c>
      <c r="I87" s="93" t="s">
        <v>32</v>
      </c>
      <c r="J87" s="10" t="s">
        <v>16</v>
      </c>
      <c r="K87" s="101" t="s">
        <v>31</v>
      </c>
      <c r="L87" s="10" t="s">
        <v>18</v>
      </c>
      <c r="M87" s="99" t="s">
        <v>33</v>
      </c>
      <c r="O87" s="140">
        <v>3</v>
      </c>
      <c r="P87" s="143">
        <f t="shared" si="0"/>
        <v>0.11764705882352941</v>
      </c>
      <c r="Q87" s="140">
        <f t="shared" si="1"/>
        <v>85</v>
      </c>
      <c r="R87" s="140">
        <v>10</v>
      </c>
    </row>
    <row r="88" spans="1:18">
      <c r="A88" s="130">
        <v>26</v>
      </c>
      <c r="B88" s="149" t="s">
        <v>5</v>
      </c>
      <c r="C88" s="166">
        <v>8</v>
      </c>
      <c r="D88" s="19" t="s">
        <v>23</v>
      </c>
      <c r="E88" s="20" t="s">
        <v>76</v>
      </c>
      <c r="F88" s="20" t="s">
        <v>72</v>
      </c>
      <c r="G88" s="10" t="s">
        <v>16</v>
      </c>
      <c r="H88" s="10" t="s">
        <v>23</v>
      </c>
      <c r="I88" s="93" t="s">
        <v>33</v>
      </c>
      <c r="J88" s="10" t="s">
        <v>17</v>
      </c>
      <c r="K88" s="93" t="s">
        <v>32</v>
      </c>
      <c r="L88" s="11" t="s">
        <v>21</v>
      </c>
      <c r="M88" s="99" t="s">
        <v>34</v>
      </c>
      <c r="O88" s="140">
        <v>4</v>
      </c>
      <c r="P88" s="143">
        <f t="shared" si="0"/>
        <v>0.12941176470588237</v>
      </c>
      <c r="Q88" s="140">
        <f t="shared" si="1"/>
        <v>85</v>
      </c>
      <c r="R88" s="140">
        <v>11</v>
      </c>
    </row>
    <row r="89" spans="1:18">
      <c r="A89" s="130">
        <v>27</v>
      </c>
      <c r="B89" s="149" t="s">
        <v>5</v>
      </c>
      <c r="C89" s="166">
        <v>4</v>
      </c>
      <c r="D89" s="102" t="s">
        <v>25</v>
      </c>
      <c r="E89" s="20" t="s">
        <v>77</v>
      </c>
      <c r="F89" s="20" t="s">
        <v>73</v>
      </c>
      <c r="G89" s="10" t="s">
        <v>17</v>
      </c>
      <c r="H89" s="11" t="s">
        <v>21</v>
      </c>
      <c r="I89" s="93" t="s">
        <v>34</v>
      </c>
      <c r="J89" s="10" t="s">
        <v>18</v>
      </c>
      <c r="K89" s="93" t="s">
        <v>33</v>
      </c>
      <c r="L89" s="10" t="s">
        <v>16</v>
      </c>
      <c r="M89" s="99" t="s">
        <v>35</v>
      </c>
      <c r="O89" s="140">
        <v>5</v>
      </c>
      <c r="P89" s="143">
        <f t="shared" si="0"/>
        <v>5.8823529411764705E-2</v>
      </c>
      <c r="Q89" s="140">
        <f t="shared" si="1"/>
        <v>85</v>
      </c>
      <c r="R89" s="140">
        <v>5</v>
      </c>
    </row>
    <row r="90" spans="1:18">
      <c r="A90" s="130">
        <v>28</v>
      </c>
      <c r="B90" s="149" t="s">
        <v>5</v>
      </c>
      <c r="C90" s="166">
        <v>6</v>
      </c>
      <c r="D90" s="102" t="s">
        <v>26</v>
      </c>
      <c r="E90" s="20" t="s">
        <v>78</v>
      </c>
      <c r="F90" s="20" t="s">
        <v>74</v>
      </c>
      <c r="G90" s="10" t="s">
        <v>18</v>
      </c>
      <c r="H90" s="10" t="s">
        <v>16</v>
      </c>
      <c r="I90" s="93" t="s">
        <v>35</v>
      </c>
      <c r="J90" s="11" t="s">
        <v>21</v>
      </c>
      <c r="K90" s="93" t="s">
        <v>34</v>
      </c>
      <c r="L90" s="10" t="s">
        <v>17</v>
      </c>
      <c r="M90" s="99" t="s">
        <v>36</v>
      </c>
      <c r="O90" s="140">
        <v>6</v>
      </c>
      <c r="P90" s="143">
        <f t="shared" si="0"/>
        <v>0.18823529411764706</v>
      </c>
      <c r="Q90" s="140">
        <f t="shared" si="1"/>
        <v>85</v>
      </c>
      <c r="R90" s="140">
        <v>16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7</v>
      </c>
      <c r="P91" s="143">
        <f t="shared" si="0"/>
        <v>5.8823529411764705E-2</v>
      </c>
      <c r="Q91" s="140">
        <f t="shared" si="1"/>
        <v>85</v>
      </c>
      <c r="R91" s="140">
        <v>5</v>
      </c>
    </row>
    <row r="92" spans="1:18">
      <c r="A92" s="130">
        <v>30</v>
      </c>
      <c r="B92" s="149" t="s">
        <v>5</v>
      </c>
      <c r="C92" s="166">
        <v>6</v>
      </c>
      <c r="D92" s="102" t="s">
        <v>27</v>
      </c>
      <c r="E92" s="20" t="s">
        <v>79</v>
      </c>
      <c r="F92" s="20" t="s">
        <v>75</v>
      </c>
      <c r="G92" s="10" t="s">
        <v>19</v>
      </c>
      <c r="H92" s="10" t="s">
        <v>17</v>
      </c>
      <c r="I92" s="93" t="s">
        <v>36</v>
      </c>
      <c r="J92" s="11" t="s">
        <v>21</v>
      </c>
      <c r="K92" s="93" t="s">
        <v>35</v>
      </c>
      <c r="L92" s="10" t="s">
        <v>18</v>
      </c>
      <c r="M92" s="99" t="s">
        <v>37</v>
      </c>
      <c r="O92" s="140">
        <v>8</v>
      </c>
      <c r="P92" s="143">
        <f t="shared" si="0"/>
        <v>0.10588235294117647</v>
      </c>
      <c r="Q92" s="140">
        <f t="shared" si="1"/>
        <v>85</v>
      </c>
      <c r="R92" s="140">
        <v>9</v>
      </c>
    </row>
    <row r="93" spans="1:18" ht="15.75" thickBot="1">
      <c r="A93" s="138">
        <v>31</v>
      </c>
      <c r="B93" s="156" t="s">
        <v>5</v>
      </c>
      <c r="C93" s="167">
        <v>6</v>
      </c>
      <c r="D93" s="108" t="s">
        <v>28</v>
      </c>
      <c r="E93" s="23" t="s">
        <v>80</v>
      </c>
      <c r="F93" s="23" t="s">
        <v>76</v>
      </c>
      <c r="G93" s="21" t="s">
        <v>20</v>
      </c>
      <c r="H93" s="21" t="s">
        <v>18</v>
      </c>
      <c r="I93" s="94" t="s">
        <v>37</v>
      </c>
      <c r="J93" s="22" t="s">
        <v>21</v>
      </c>
      <c r="K93" s="94" t="s">
        <v>36</v>
      </c>
      <c r="L93" s="21" t="s">
        <v>19</v>
      </c>
      <c r="M93" s="98" t="s">
        <v>38</v>
      </c>
      <c r="O93" s="144">
        <v>9</v>
      </c>
      <c r="P93" s="145">
        <f t="shared" si="0"/>
        <v>0.11764705882352941</v>
      </c>
      <c r="Q93" s="144">
        <f t="shared" si="1"/>
        <v>85</v>
      </c>
      <c r="R93" s="144">
        <v>10</v>
      </c>
    </row>
    <row r="94" spans="1:18">
      <c r="A94" s="128">
        <v>1</v>
      </c>
      <c r="B94" s="159" t="s">
        <v>9</v>
      </c>
      <c r="C94" s="164">
        <v>4</v>
      </c>
      <c r="D94" s="207" t="s">
        <v>29</v>
      </c>
      <c r="E94" s="33" t="s">
        <v>81</v>
      </c>
      <c r="F94" s="33" t="s">
        <v>77</v>
      </c>
      <c r="G94" s="34" t="s">
        <v>22</v>
      </c>
      <c r="H94" s="6" t="s">
        <v>21</v>
      </c>
      <c r="I94" s="97" t="s">
        <v>38</v>
      </c>
      <c r="J94" s="34" t="s">
        <v>16</v>
      </c>
      <c r="K94" s="97" t="s">
        <v>37</v>
      </c>
      <c r="L94" s="34" t="s">
        <v>20</v>
      </c>
      <c r="M94" s="212" t="s">
        <v>39</v>
      </c>
      <c r="O94" s="127"/>
      <c r="P94" s="146">
        <f>SUM(P84:P93)</f>
        <v>1</v>
      </c>
      <c r="Q94" s="127"/>
      <c r="R94" s="127">
        <f>SUM(R84:R93)</f>
        <v>85</v>
      </c>
    </row>
    <row r="95" spans="1:18">
      <c r="A95" s="130">
        <v>2</v>
      </c>
      <c r="B95" s="30" t="s">
        <v>9</v>
      </c>
      <c r="C95" s="166">
        <v>8</v>
      </c>
      <c r="D95" s="102" t="s">
        <v>30</v>
      </c>
      <c r="E95" s="20" t="s">
        <v>82</v>
      </c>
      <c r="F95" s="20" t="s">
        <v>78</v>
      </c>
      <c r="G95" s="10" t="s">
        <v>23</v>
      </c>
      <c r="H95" s="10" t="s">
        <v>16</v>
      </c>
      <c r="I95" s="93" t="s">
        <v>39</v>
      </c>
      <c r="J95" s="10" t="s">
        <v>17</v>
      </c>
      <c r="K95" s="93" t="s">
        <v>38</v>
      </c>
      <c r="L95" s="11" t="s">
        <v>21</v>
      </c>
      <c r="M95" s="99" t="s">
        <v>40</v>
      </c>
      <c r="O95" s="127"/>
      <c r="P95" s="127"/>
      <c r="Q95" s="127"/>
      <c r="R95" s="127"/>
    </row>
    <row r="96" spans="1:18">
      <c r="A96" s="130">
        <v>3</v>
      </c>
      <c r="B96" s="30" t="s">
        <v>9</v>
      </c>
      <c r="C96" s="166">
        <v>8</v>
      </c>
      <c r="D96" s="102" t="s">
        <v>31</v>
      </c>
      <c r="E96" s="20" t="s">
        <v>83</v>
      </c>
      <c r="F96" s="20" t="s">
        <v>79</v>
      </c>
      <c r="G96" s="101" t="s">
        <v>25</v>
      </c>
      <c r="H96" s="10" t="s">
        <v>17</v>
      </c>
      <c r="I96" s="93" t="s">
        <v>40</v>
      </c>
      <c r="J96" s="10" t="s">
        <v>18</v>
      </c>
      <c r="K96" s="93" t="s">
        <v>39</v>
      </c>
      <c r="L96" s="11" t="s">
        <v>21</v>
      </c>
      <c r="M96" s="99" t="s">
        <v>41</v>
      </c>
      <c r="O96" s="127"/>
      <c r="P96" s="127"/>
      <c r="Q96" s="127"/>
      <c r="R96" s="127"/>
    </row>
    <row r="97" spans="1:18">
      <c r="A97" s="130">
        <v>4</v>
      </c>
      <c r="B97" s="30" t="s">
        <v>9</v>
      </c>
      <c r="C97" s="166">
        <v>0</v>
      </c>
      <c r="D97" s="18" t="s">
        <v>21</v>
      </c>
      <c r="E97" s="20" t="s">
        <v>120</v>
      </c>
      <c r="F97" s="20" t="s">
        <v>80</v>
      </c>
      <c r="G97" s="101" t="s">
        <v>26</v>
      </c>
      <c r="H97" s="10" t="s">
        <v>18</v>
      </c>
      <c r="I97" s="93" t="s">
        <v>41</v>
      </c>
      <c r="J97" s="10" t="s">
        <v>19</v>
      </c>
      <c r="K97" s="93" t="s">
        <v>40</v>
      </c>
      <c r="L97" s="10" t="s">
        <v>16</v>
      </c>
      <c r="M97" s="213" t="s">
        <v>43</v>
      </c>
      <c r="N97" s="203">
        <v>9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3</v>
      </c>
      <c r="D99" s="19" t="s">
        <v>16</v>
      </c>
      <c r="E99" s="20" t="s">
        <v>121</v>
      </c>
      <c r="F99" s="20" t="s">
        <v>81</v>
      </c>
      <c r="G99" s="11" t="s">
        <v>21</v>
      </c>
      <c r="H99" s="10" t="s">
        <v>19</v>
      </c>
      <c r="I99" s="20" t="s">
        <v>43</v>
      </c>
      <c r="J99" s="10" t="s">
        <v>20</v>
      </c>
      <c r="K99" s="93" t="s">
        <v>41</v>
      </c>
      <c r="L99" s="10" t="s">
        <v>17</v>
      </c>
      <c r="M99" s="213" t="s">
        <v>44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6</v>
      </c>
      <c r="D100" s="19" t="s">
        <v>17</v>
      </c>
      <c r="E100" s="20" t="s">
        <v>122</v>
      </c>
      <c r="F100" s="20" t="s">
        <v>82</v>
      </c>
      <c r="G100" s="10" t="s">
        <v>16</v>
      </c>
      <c r="H100" s="10" t="s">
        <v>20</v>
      </c>
      <c r="I100" s="20" t="s">
        <v>44</v>
      </c>
      <c r="J100" s="11" t="s">
        <v>21</v>
      </c>
      <c r="K100" s="20" t="s">
        <v>43</v>
      </c>
      <c r="L100" s="10" t="s">
        <v>18</v>
      </c>
      <c r="M100" s="213" t="s">
        <v>45</v>
      </c>
      <c r="O100" s="127"/>
      <c r="P100" s="127"/>
      <c r="Q100" s="127"/>
      <c r="R100" s="127"/>
    </row>
    <row r="101" spans="1:18" ht="15.75" thickBot="1">
      <c r="A101" s="130">
        <v>8</v>
      </c>
      <c r="B101" s="30" t="s">
        <v>9</v>
      </c>
      <c r="C101" s="166">
        <v>9</v>
      </c>
      <c r="D101" s="19" t="s">
        <v>18</v>
      </c>
      <c r="E101" s="20" t="s">
        <v>123</v>
      </c>
      <c r="F101" s="20" t="s">
        <v>83</v>
      </c>
      <c r="G101" s="10" t="s">
        <v>17</v>
      </c>
      <c r="H101" s="10" t="s">
        <v>22</v>
      </c>
      <c r="I101" s="20" t="s">
        <v>45</v>
      </c>
      <c r="J101" s="10" t="s">
        <v>16</v>
      </c>
      <c r="K101" s="20" t="s">
        <v>44</v>
      </c>
      <c r="L101" s="10" t="s">
        <v>19</v>
      </c>
      <c r="M101" s="16" t="s">
        <v>21</v>
      </c>
      <c r="O101" s="127"/>
      <c r="P101" s="127"/>
      <c r="Q101" s="127"/>
      <c r="R101" s="127"/>
    </row>
    <row r="102" spans="1:18" ht="15.75" thickBot="1">
      <c r="A102" s="130">
        <v>9</v>
      </c>
      <c r="B102" s="30" t="s">
        <v>9</v>
      </c>
      <c r="C102" s="166">
        <v>1</v>
      </c>
      <c r="D102" s="19" t="s">
        <v>19</v>
      </c>
      <c r="E102" s="11" t="s">
        <v>21</v>
      </c>
      <c r="F102" s="20" t="s">
        <v>120</v>
      </c>
      <c r="G102" s="10" t="s">
        <v>18</v>
      </c>
      <c r="H102" s="10" t="s">
        <v>23</v>
      </c>
      <c r="I102" s="20" t="s">
        <v>46</v>
      </c>
      <c r="J102" s="10" t="s">
        <v>17</v>
      </c>
      <c r="K102" s="20" t="s">
        <v>45</v>
      </c>
      <c r="L102" s="10" t="s">
        <v>20</v>
      </c>
      <c r="M102" s="17" t="s">
        <v>16</v>
      </c>
      <c r="O102" s="132" t="s">
        <v>14</v>
      </c>
      <c r="P102" s="133" t="s">
        <v>15</v>
      </c>
      <c r="Q102" s="127"/>
      <c r="R102" s="127"/>
    </row>
    <row r="103" spans="1:18">
      <c r="A103" s="130">
        <v>10</v>
      </c>
      <c r="B103" s="30" t="s">
        <v>9</v>
      </c>
      <c r="C103" s="166">
        <v>0</v>
      </c>
      <c r="D103" s="18" t="s">
        <v>21</v>
      </c>
      <c r="E103" s="10" t="s">
        <v>16</v>
      </c>
      <c r="F103" s="20" t="s">
        <v>121</v>
      </c>
      <c r="G103" s="10" t="s">
        <v>19</v>
      </c>
      <c r="H103" s="101" t="s">
        <v>25</v>
      </c>
      <c r="I103" s="20" t="s">
        <v>53</v>
      </c>
      <c r="J103" s="10" t="s">
        <v>18</v>
      </c>
      <c r="K103" s="20" t="s">
        <v>46</v>
      </c>
      <c r="L103" s="10" t="s">
        <v>22</v>
      </c>
      <c r="M103" s="17" t="s">
        <v>17</v>
      </c>
      <c r="O103" s="132" t="s">
        <v>11</v>
      </c>
      <c r="P103" s="38" t="s">
        <v>13</v>
      </c>
      <c r="Q103" s="127"/>
      <c r="R103" s="127"/>
    </row>
    <row r="104" spans="1:18">
      <c r="A104" s="130">
        <v>11</v>
      </c>
      <c r="B104" s="30" t="s">
        <v>9</v>
      </c>
      <c r="C104" s="166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4" t="s">
        <v>12</v>
      </c>
      <c r="P104" s="91" t="s">
        <v>24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4" t="s">
        <v>110</v>
      </c>
      <c r="P105" s="92" t="s">
        <v>111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109</v>
      </c>
      <c r="P106" s="155" t="s">
        <v>112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84</v>
      </c>
      <c r="P107" s="39" t="s">
        <v>21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90</v>
      </c>
      <c r="P108" s="135" t="s">
        <v>94</v>
      </c>
      <c r="Q108" s="127"/>
      <c r="R108" s="127"/>
    </row>
    <row r="109" spans="1:18" ht="15.75" thickBot="1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6" t="s">
        <v>91</v>
      </c>
      <c r="P109" s="137" t="s">
        <v>92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</row>
    <row r="111" spans="1:18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2:R8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58" activePane="bottomLeft" state="frozen"/>
      <selection pane="bottomLeft" activeCell="R96" sqref="R96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5">
        <v>7</v>
      </c>
      <c r="D2" s="4"/>
      <c r="E2" s="103" t="s">
        <v>27</v>
      </c>
      <c r="F2" s="5"/>
      <c r="G2" s="5"/>
      <c r="H2" s="5"/>
      <c r="I2" s="5"/>
      <c r="J2" s="5"/>
      <c r="K2" s="6" t="s">
        <v>21</v>
      </c>
      <c r="L2" s="5"/>
      <c r="M2" s="7"/>
    </row>
    <row r="3" spans="1:13">
      <c r="A3" s="130">
        <v>2</v>
      </c>
      <c r="B3" s="149" t="s">
        <v>64</v>
      </c>
      <c r="C3" s="216">
        <v>5</v>
      </c>
      <c r="D3" s="8"/>
      <c r="E3" s="101" t="s">
        <v>28</v>
      </c>
      <c r="F3" s="9"/>
      <c r="G3" s="9"/>
      <c r="H3" s="9"/>
      <c r="I3" s="11" t="s">
        <v>21</v>
      </c>
      <c r="J3" s="9"/>
      <c r="K3" s="10" t="s">
        <v>16</v>
      </c>
      <c r="L3" s="9"/>
      <c r="M3" s="12"/>
    </row>
    <row r="4" spans="1:13">
      <c r="A4" s="130">
        <v>3</v>
      </c>
      <c r="B4" s="149" t="s">
        <v>64</v>
      </c>
      <c r="C4" s="216">
        <v>9</v>
      </c>
      <c r="D4" s="8"/>
      <c r="E4" s="101" t="s">
        <v>29</v>
      </c>
      <c r="F4" s="9"/>
      <c r="G4" s="9"/>
      <c r="H4" s="9"/>
      <c r="I4" s="10" t="s">
        <v>16</v>
      </c>
      <c r="J4" s="9"/>
      <c r="K4" s="10" t="s">
        <v>17</v>
      </c>
      <c r="L4" s="9"/>
      <c r="M4" s="16" t="s">
        <v>21</v>
      </c>
    </row>
    <row r="5" spans="1:13">
      <c r="A5" s="130">
        <v>4</v>
      </c>
      <c r="B5" s="149" t="s">
        <v>64</v>
      </c>
      <c r="C5" s="216">
        <v>5</v>
      </c>
      <c r="D5" s="8"/>
      <c r="E5" s="101" t="s">
        <v>30</v>
      </c>
      <c r="F5" s="9"/>
      <c r="G5" s="9"/>
      <c r="H5" s="9"/>
      <c r="I5" s="11" t="s">
        <v>21</v>
      </c>
      <c r="J5" s="9"/>
      <c r="K5" s="10" t="s">
        <v>18</v>
      </c>
      <c r="L5" s="9"/>
      <c r="M5" s="17" t="s">
        <v>16</v>
      </c>
    </row>
    <row r="6" spans="1:13">
      <c r="A6" s="130">
        <v>5</v>
      </c>
      <c r="B6" s="149" t="s">
        <v>64</v>
      </c>
      <c r="C6" s="216">
        <v>5</v>
      </c>
      <c r="D6" s="8"/>
      <c r="E6" s="101" t="s">
        <v>31</v>
      </c>
      <c r="F6" s="9"/>
      <c r="G6" s="9"/>
      <c r="H6" s="9"/>
      <c r="I6" s="11" t="s">
        <v>21</v>
      </c>
      <c r="J6" s="9"/>
      <c r="K6" s="10" t="s">
        <v>19</v>
      </c>
      <c r="L6" s="9"/>
      <c r="M6" s="17" t="s">
        <v>17</v>
      </c>
    </row>
    <row r="7" spans="1:13">
      <c r="A7" s="131">
        <v>6</v>
      </c>
      <c r="B7" s="151" t="s">
        <v>64</v>
      </c>
      <c r="C7" s="217" t="s">
        <v>56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16">
        <v>2</v>
      </c>
      <c r="D8" s="8"/>
      <c r="E8" s="93" t="s">
        <v>32</v>
      </c>
      <c r="F8" s="11" t="s">
        <v>21</v>
      </c>
      <c r="G8" s="9"/>
      <c r="H8" s="9"/>
      <c r="I8" s="10" t="s">
        <v>16</v>
      </c>
      <c r="J8" s="9"/>
      <c r="K8" s="10" t="s">
        <v>20</v>
      </c>
      <c r="L8" s="9"/>
      <c r="M8" s="17" t="s">
        <v>16</v>
      </c>
    </row>
    <row r="9" spans="1:13">
      <c r="A9" s="130">
        <v>8</v>
      </c>
      <c r="B9" s="149" t="s">
        <v>64</v>
      </c>
      <c r="C9" s="216">
        <v>8</v>
      </c>
      <c r="D9" s="8"/>
      <c r="E9" s="93" t="s">
        <v>33</v>
      </c>
      <c r="F9" s="10" t="s">
        <v>16</v>
      </c>
      <c r="G9" s="9"/>
      <c r="H9" s="9"/>
      <c r="I9" s="10" t="s">
        <v>17</v>
      </c>
      <c r="J9" s="9"/>
      <c r="K9" s="10" t="s">
        <v>22</v>
      </c>
      <c r="L9" s="11" t="s">
        <v>21</v>
      </c>
      <c r="M9" s="17" t="s">
        <v>17</v>
      </c>
    </row>
    <row r="10" spans="1:13">
      <c r="A10" s="130">
        <v>9</v>
      </c>
      <c r="B10" s="149" t="s">
        <v>64</v>
      </c>
      <c r="C10" s="216">
        <v>3</v>
      </c>
      <c r="D10" s="8"/>
      <c r="E10" s="93" t="s">
        <v>34</v>
      </c>
      <c r="F10" s="10" t="s">
        <v>17</v>
      </c>
      <c r="G10" s="11" t="s">
        <v>21</v>
      </c>
      <c r="H10" s="9"/>
      <c r="I10" s="10" t="s">
        <v>18</v>
      </c>
      <c r="J10" s="9"/>
      <c r="K10" s="10" t="s">
        <v>23</v>
      </c>
      <c r="L10" s="10" t="s">
        <v>16</v>
      </c>
      <c r="M10" s="17" t="s">
        <v>18</v>
      </c>
    </row>
    <row r="11" spans="1:13">
      <c r="A11" s="130">
        <v>10</v>
      </c>
      <c r="B11" s="149" t="s">
        <v>64</v>
      </c>
      <c r="C11" s="216">
        <v>4</v>
      </c>
      <c r="D11" s="8"/>
      <c r="E11" s="93" t="s">
        <v>35</v>
      </c>
      <c r="F11" s="10" t="s">
        <v>18</v>
      </c>
      <c r="G11" s="10" t="s">
        <v>16</v>
      </c>
      <c r="H11" s="11" t="s">
        <v>21</v>
      </c>
      <c r="I11" s="10" t="s">
        <v>19</v>
      </c>
      <c r="J11" s="9"/>
      <c r="K11" s="101" t="s">
        <v>25</v>
      </c>
      <c r="L11" s="10" t="s">
        <v>17</v>
      </c>
      <c r="M11" s="17" t="s">
        <v>19</v>
      </c>
    </row>
    <row r="12" spans="1:13">
      <c r="A12" s="130">
        <v>11</v>
      </c>
      <c r="B12" s="149" t="s">
        <v>64</v>
      </c>
      <c r="C12" s="216">
        <v>9</v>
      </c>
      <c r="D12" s="8"/>
      <c r="E12" s="93" t="s">
        <v>36</v>
      </c>
      <c r="F12" s="10" t="s">
        <v>19</v>
      </c>
      <c r="G12" s="10" t="s">
        <v>17</v>
      </c>
      <c r="H12" s="10" t="s">
        <v>16</v>
      </c>
      <c r="I12" s="10" t="s">
        <v>20</v>
      </c>
      <c r="J12" s="9"/>
      <c r="K12" s="101" t="s">
        <v>26</v>
      </c>
      <c r="L12" s="10" t="s">
        <v>18</v>
      </c>
      <c r="M12" s="16" t="s">
        <v>21</v>
      </c>
    </row>
    <row r="13" spans="1:13">
      <c r="A13" s="130">
        <v>12</v>
      </c>
      <c r="B13" s="149" t="s">
        <v>64</v>
      </c>
      <c r="C13" s="216">
        <v>7</v>
      </c>
      <c r="D13" s="8"/>
      <c r="E13" s="93" t="s">
        <v>37</v>
      </c>
      <c r="F13" s="10" t="s">
        <v>20</v>
      </c>
      <c r="G13" s="10" t="s">
        <v>18</v>
      </c>
      <c r="H13" s="10" t="s">
        <v>17</v>
      </c>
      <c r="I13" s="10" t="s">
        <v>22</v>
      </c>
      <c r="J13" s="9"/>
      <c r="K13" s="11" t="s">
        <v>21</v>
      </c>
      <c r="L13" s="10" t="s">
        <v>19</v>
      </c>
      <c r="M13" s="17" t="s">
        <v>16</v>
      </c>
    </row>
    <row r="14" spans="1:13">
      <c r="A14" s="131">
        <v>13</v>
      </c>
      <c r="B14" s="151" t="s">
        <v>64</v>
      </c>
      <c r="C14" s="217" t="s">
        <v>56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16">
        <v>7</v>
      </c>
      <c r="D15" s="8"/>
      <c r="E15" s="93" t="s">
        <v>38</v>
      </c>
      <c r="F15" s="10" t="s">
        <v>22</v>
      </c>
      <c r="G15" s="10" t="s">
        <v>19</v>
      </c>
      <c r="H15" s="10" t="s">
        <v>18</v>
      </c>
      <c r="I15" s="10" t="s">
        <v>23</v>
      </c>
      <c r="J15" s="9"/>
      <c r="K15" s="11" t="s">
        <v>21</v>
      </c>
      <c r="L15" s="10" t="s">
        <v>20</v>
      </c>
      <c r="M15" s="17" t="s">
        <v>17</v>
      </c>
    </row>
    <row r="16" spans="1:13">
      <c r="A16" s="130">
        <v>15</v>
      </c>
      <c r="B16" s="149" t="s">
        <v>64</v>
      </c>
      <c r="C16" s="216">
        <v>8</v>
      </c>
      <c r="D16" s="8"/>
      <c r="E16" s="93" t="s">
        <v>39</v>
      </c>
      <c r="F16" s="10" t="s">
        <v>23</v>
      </c>
      <c r="G16" s="10" t="s">
        <v>20</v>
      </c>
      <c r="H16" s="10" t="s">
        <v>19</v>
      </c>
      <c r="I16" s="101" t="s">
        <v>25</v>
      </c>
      <c r="J16" s="9"/>
      <c r="K16" s="10" t="s">
        <v>16</v>
      </c>
      <c r="L16" s="11" t="s">
        <v>21</v>
      </c>
      <c r="M16" s="17" t="s">
        <v>18</v>
      </c>
    </row>
    <row r="17" spans="1:14">
      <c r="A17" s="130">
        <v>16</v>
      </c>
      <c r="B17" s="149" t="s">
        <v>64</v>
      </c>
      <c r="C17" s="216">
        <v>4</v>
      </c>
      <c r="D17" s="8"/>
      <c r="E17" s="93" t="s">
        <v>40</v>
      </c>
      <c r="F17" s="101" t="s">
        <v>25</v>
      </c>
      <c r="G17" s="10" t="s">
        <v>22</v>
      </c>
      <c r="H17" s="11" t="s">
        <v>21</v>
      </c>
      <c r="I17" s="101" t="s">
        <v>26</v>
      </c>
      <c r="J17" s="9"/>
      <c r="K17" s="10" t="s">
        <v>17</v>
      </c>
      <c r="L17" s="10" t="s">
        <v>16</v>
      </c>
      <c r="M17" s="17" t="s">
        <v>19</v>
      </c>
    </row>
    <row r="18" spans="1:14">
      <c r="A18" s="130">
        <v>17</v>
      </c>
      <c r="B18" s="149" t="s">
        <v>64</v>
      </c>
      <c r="C18" s="216">
        <v>0</v>
      </c>
      <c r="D18" s="18" t="s">
        <v>21</v>
      </c>
      <c r="E18" s="93" t="s">
        <v>41</v>
      </c>
      <c r="F18" s="101" t="s">
        <v>26</v>
      </c>
      <c r="G18" s="10" t="s">
        <v>23</v>
      </c>
      <c r="H18" s="10" t="s">
        <v>16</v>
      </c>
      <c r="I18" s="101" t="s">
        <v>27</v>
      </c>
      <c r="J18" s="9"/>
      <c r="K18" s="10" t="s">
        <v>18</v>
      </c>
      <c r="L18" s="10" t="s">
        <v>17</v>
      </c>
      <c r="M18" s="17" t="s">
        <v>20</v>
      </c>
    </row>
    <row r="19" spans="1:14">
      <c r="A19" s="130">
        <v>18</v>
      </c>
      <c r="B19" s="149" t="s">
        <v>64</v>
      </c>
      <c r="C19" s="216">
        <v>2</v>
      </c>
      <c r="D19" s="19" t="s">
        <v>16</v>
      </c>
      <c r="E19" s="20" t="s">
        <v>43</v>
      </c>
      <c r="F19" s="11" t="s">
        <v>21</v>
      </c>
      <c r="G19" s="101" t="s">
        <v>25</v>
      </c>
      <c r="H19" s="10" t="s">
        <v>17</v>
      </c>
      <c r="I19" s="101" t="s">
        <v>28</v>
      </c>
      <c r="J19" s="9"/>
      <c r="K19" s="10" t="s">
        <v>19</v>
      </c>
      <c r="L19" s="10" t="s">
        <v>18</v>
      </c>
      <c r="M19" s="17" t="s">
        <v>22</v>
      </c>
    </row>
    <row r="20" spans="1:14">
      <c r="A20" s="130">
        <v>19</v>
      </c>
      <c r="B20" s="149" t="s">
        <v>64</v>
      </c>
      <c r="C20" s="216">
        <v>8</v>
      </c>
      <c r="D20" s="19" t="s">
        <v>17</v>
      </c>
      <c r="E20" s="20" t="s">
        <v>44</v>
      </c>
      <c r="F20" s="10" t="s">
        <v>16</v>
      </c>
      <c r="G20" s="101" t="s">
        <v>26</v>
      </c>
      <c r="H20" s="10" t="s">
        <v>18</v>
      </c>
      <c r="I20" s="101" t="s">
        <v>29</v>
      </c>
      <c r="J20" s="9"/>
      <c r="K20" s="10" t="s">
        <v>20</v>
      </c>
      <c r="L20" s="11" t="s">
        <v>21</v>
      </c>
      <c r="M20" s="17" t="s">
        <v>23</v>
      </c>
    </row>
    <row r="21" spans="1:14">
      <c r="A21" s="131">
        <v>20</v>
      </c>
      <c r="B21" s="151" t="s">
        <v>64</v>
      </c>
      <c r="C21" s="217" t="s">
        <v>56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16">
        <v>0</v>
      </c>
      <c r="D22" s="18" t="s">
        <v>21</v>
      </c>
      <c r="E22" s="20" t="s">
        <v>45</v>
      </c>
      <c r="F22" s="10" t="s">
        <v>17</v>
      </c>
      <c r="G22" s="101" t="s">
        <v>27</v>
      </c>
      <c r="H22" s="10" t="s">
        <v>19</v>
      </c>
      <c r="I22" s="101" t="s">
        <v>30</v>
      </c>
      <c r="J22" s="9"/>
      <c r="K22" s="10" t="s">
        <v>22</v>
      </c>
      <c r="L22" s="10" t="s">
        <v>16</v>
      </c>
      <c r="M22" s="104" t="s">
        <v>25</v>
      </c>
    </row>
    <row r="23" spans="1:14">
      <c r="A23" s="130">
        <v>22</v>
      </c>
      <c r="B23" s="149" t="s">
        <v>64</v>
      </c>
      <c r="C23" s="216">
        <v>5</v>
      </c>
      <c r="D23" s="19" t="s">
        <v>16</v>
      </c>
      <c r="E23" s="20" t="s">
        <v>46</v>
      </c>
      <c r="F23" s="10" t="s">
        <v>18</v>
      </c>
      <c r="G23" s="101" t="s">
        <v>28</v>
      </c>
      <c r="H23" s="10" t="s">
        <v>20</v>
      </c>
      <c r="I23" s="11" t="s">
        <v>21</v>
      </c>
      <c r="J23" s="9"/>
      <c r="K23" s="10" t="s">
        <v>23</v>
      </c>
      <c r="L23" s="10" t="s">
        <v>17</v>
      </c>
      <c r="M23" s="104" t="s">
        <v>26</v>
      </c>
      <c r="N23" s="203">
        <v>25</v>
      </c>
    </row>
    <row r="24" spans="1:14">
      <c r="A24" s="130">
        <v>23</v>
      </c>
      <c r="B24" s="149" t="s">
        <v>64</v>
      </c>
      <c r="C24" s="216">
        <v>6</v>
      </c>
      <c r="D24" s="19" t="s">
        <v>17</v>
      </c>
      <c r="E24" s="20" t="s">
        <v>53</v>
      </c>
      <c r="F24" s="10" t="s">
        <v>19</v>
      </c>
      <c r="G24" s="101" t="s">
        <v>29</v>
      </c>
      <c r="H24" s="10" t="s">
        <v>22</v>
      </c>
      <c r="I24" s="10" t="s">
        <v>16</v>
      </c>
      <c r="J24" s="11" t="s">
        <v>21</v>
      </c>
      <c r="K24" s="101" t="s">
        <v>25</v>
      </c>
      <c r="L24" s="10" t="s">
        <v>18</v>
      </c>
      <c r="M24" s="104" t="s">
        <v>27</v>
      </c>
    </row>
    <row r="25" spans="1:14">
      <c r="A25" s="130">
        <v>24</v>
      </c>
      <c r="B25" s="149" t="s">
        <v>64</v>
      </c>
      <c r="C25" s="216">
        <v>8</v>
      </c>
      <c r="D25" s="19" t="s">
        <v>18</v>
      </c>
      <c r="E25" s="20" t="s">
        <v>54</v>
      </c>
      <c r="F25" s="10" t="s">
        <v>20</v>
      </c>
      <c r="G25" s="101" t="s">
        <v>30</v>
      </c>
      <c r="H25" s="10" t="s">
        <v>23</v>
      </c>
      <c r="I25" s="10" t="s">
        <v>17</v>
      </c>
      <c r="J25" s="10" t="s">
        <v>16</v>
      </c>
      <c r="K25" s="101" t="s">
        <v>26</v>
      </c>
      <c r="L25" s="11" t="s">
        <v>21</v>
      </c>
      <c r="M25" s="104" t="s">
        <v>28</v>
      </c>
    </row>
    <row r="26" spans="1:14">
      <c r="A26" s="130">
        <v>25</v>
      </c>
      <c r="B26" s="149" t="s">
        <v>64</v>
      </c>
      <c r="C26" s="216">
        <v>9</v>
      </c>
      <c r="D26" s="19" t="s">
        <v>19</v>
      </c>
      <c r="E26" s="20" t="s">
        <v>55</v>
      </c>
      <c r="F26" s="10" t="s">
        <v>22</v>
      </c>
      <c r="G26" s="101" t="s">
        <v>31</v>
      </c>
      <c r="H26" s="101" t="s">
        <v>25</v>
      </c>
      <c r="I26" s="10" t="s">
        <v>18</v>
      </c>
      <c r="J26" s="10" t="s">
        <v>17</v>
      </c>
      <c r="K26" s="101" t="s">
        <v>27</v>
      </c>
      <c r="L26" s="10" t="s">
        <v>16</v>
      </c>
      <c r="M26" s="16" t="s">
        <v>21</v>
      </c>
    </row>
    <row r="27" spans="1:14">
      <c r="A27" s="130">
        <v>26</v>
      </c>
      <c r="B27" s="149" t="s">
        <v>64</v>
      </c>
      <c r="C27" s="216">
        <v>4</v>
      </c>
      <c r="D27" s="19" t="s">
        <v>20</v>
      </c>
      <c r="E27" s="20" t="s">
        <v>57</v>
      </c>
      <c r="F27" s="10" t="s">
        <v>23</v>
      </c>
      <c r="G27" s="93" t="s">
        <v>32</v>
      </c>
      <c r="H27" s="11" t="s">
        <v>21</v>
      </c>
      <c r="I27" s="10" t="s">
        <v>19</v>
      </c>
      <c r="J27" s="10" t="s">
        <v>18</v>
      </c>
      <c r="K27" s="101" t="s">
        <v>28</v>
      </c>
      <c r="L27" s="10" t="s">
        <v>17</v>
      </c>
      <c r="M27" s="17" t="s">
        <v>16</v>
      </c>
    </row>
    <row r="28" spans="1:14">
      <c r="A28" s="131">
        <v>27</v>
      </c>
      <c r="B28" s="151" t="s">
        <v>64</v>
      </c>
      <c r="C28" s="217" t="s">
        <v>56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1">
        <v>28</v>
      </c>
      <c r="B29" s="150" t="s">
        <v>64</v>
      </c>
      <c r="C29" s="217" t="s">
        <v>85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4">
      <c r="A30" s="130">
        <v>29</v>
      </c>
      <c r="B30" s="149" t="s">
        <v>64</v>
      </c>
      <c r="C30" s="216">
        <v>0</v>
      </c>
      <c r="D30" s="18" t="s">
        <v>21</v>
      </c>
      <c r="E30" s="20" t="s">
        <v>58</v>
      </c>
      <c r="F30" s="101" t="s">
        <v>25</v>
      </c>
      <c r="G30" s="93" t="s">
        <v>33</v>
      </c>
      <c r="H30" s="10" t="s">
        <v>16</v>
      </c>
      <c r="I30" s="10" t="s">
        <v>20</v>
      </c>
      <c r="J30" s="10" t="s">
        <v>19</v>
      </c>
      <c r="K30" s="101" t="s">
        <v>29</v>
      </c>
      <c r="L30" s="10" t="s">
        <v>18</v>
      </c>
      <c r="M30" s="17" t="s">
        <v>17</v>
      </c>
    </row>
    <row r="31" spans="1:14" ht="15.75" thickBot="1">
      <c r="A31" s="138">
        <v>30</v>
      </c>
      <c r="B31" s="156" t="s">
        <v>64</v>
      </c>
      <c r="C31" s="218">
        <v>6</v>
      </c>
      <c r="D31" s="36" t="s">
        <v>16</v>
      </c>
      <c r="E31" s="23" t="s">
        <v>59</v>
      </c>
      <c r="F31" s="106" t="s">
        <v>26</v>
      </c>
      <c r="G31" s="94" t="s">
        <v>34</v>
      </c>
      <c r="H31" s="21" t="s">
        <v>17</v>
      </c>
      <c r="I31" s="21" t="s">
        <v>22</v>
      </c>
      <c r="J31" s="22" t="s">
        <v>21</v>
      </c>
      <c r="K31" s="106" t="s">
        <v>30</v>
      </c>
      <c r="L31" s="21" t="s">
        <v>19</v>
      </c>
      <c r="M31" s="24" t="s">
        <v>18</v>
      </c>
    </row>
    <row r="32" spans="1:14">
      <c r="A32" s="128">
        <v>1</v>
      </c>
      <c r="B32" s="152" t="s">
        <v>42</v>
      </c>
      <c r="C32" s="215">
        <v>6</v>
      </c>
      <c r="D32" s="35" t="s">
        <v>17</v>
      </c>
      <c r="E32" s="33" t="s">
        <v>60</v>
      </c>
      <c r="F32" s="103" t="s">
        <v>27</v>
      </c>
      <c r="G32" s="97" t="s">
        <v>35</v>
      </c>
      <c r="H32" s="34" t="s">
        <v>18</v>
      </c>
      <c r="I32" s="34" t="s">
        <v>23</v>
      </c>
      <c r="J32" s="6" t="s">
        <v>21</v>
      </c>
      <c r="K32" s="103" t="s">
        <v>31</v>
      </c>
      <c r="L32" s="34" t="s">
        <v>20</v>
      </c>
      <c r="M32" s="37" t="s">
        <v>19</v>
      </c>
    </row>
    <row r="33" spans="1:13">
      <c r="A33" s="130">
        <v>2</v>
      </c>
      <c r="B33" s="149" t="s">
        <v>42</v>
      </c>
      <c r="C33" s="216">
        <v>5</v>
      </c>
      <c r="D33" s="19" t="s">
        <v>18</v>
      </c>
      <c r="E33" s="20" t="s">
        <v>61</v>
      </c>
      <c r="F33" s="101" t="s">
        <v>28</v>
      </c>
      <c r="G33" s="93" t="s">
        <v>36</v>
      </c>
      <c r="H33" s="10" t="s">
        <v>19</v>
      </c>
      <c r="I33" s="11" t="s">
        <v>21</v>
      </c>
      <c r="J33" s="101" t="s">
        <v>16</v>
      </c>
      <c r="K33" s="93" t="s">
        <v>32</v>
      </c>
      <c r="L33" s="10" t="s">
        <v>22</v>
      </c>
      <c r="M33" s="17" t="s">
        <v>20</v>
      </c>
    </row>
    <row r="34" spans="1:13">
      <c r="A34" s="130">
        <v>3</v>
      </c>
      <c r="B34" s="149" t="s">
        <v>42</v>
      </c>
      <c r="C34" s="216">
        <v>7</v>
      </c>
      <c r="D34" s="19" t="s">
        <v>19</v>
      </c>
      <c r="E34" s="20" t="s">
        <v>62</v>
      </c>
      <c r="F34" s="101" t="s">
        <v>29</v>
      </c>
      <c r="G34" s="93" t="s">
        <v>37</v>
      </c>
      <c r="H34" s="10" t="s">
        <v>20</v>
      </c>
      <c r="I34" s="10" t="s">
        <v>16</v>
      </c>
      <c r="J34" s="101" t="s">
        <v>17</v>
      </c>
      <c r="K34" s="11" t="s">
        <v>21</v>
      </c>
      <c r="L34" s="10" t="s">
        <v>23</v>
      </c>
      <c r="M34" s="17" t="s">
        <v>22</v>
      </c>
    </row>
    <row r="35" spans="1:13">
      <c r="A35" s="131">
        <v>4</v>
      </c>
      <c r="B35" s="151" t="s">
        <v>42</v>
      </c>
      <c r="C35" s="217" t="s">
        <v>56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131">
        <v>6</v>
      </c>
      <c r="B37" s="151" t="s">
        <v>42</v>
      </c>
      <c r="C37" s="217" t="s">
        <v>89</v>
      </c>
      <c r="D37" s="43"/>
      <c r="E37" s="44"/>
      <c r="F37" s="44"/>
      <c r="G37" s="44"/>
      <c r="H37" s="44"/>
      <c r="I37" s="44"/>
      <c r="J37" s="44"/>
      <c r="K37" s="44"/>
      <c r="L37" s="44"/>
      <c r="M37" s="45"/>
    </row>
    <row r="38" spans="1:13">
      <c r="A38" s="130">
        <v>7</v>
      </c>
      <c r="B38" s="149" t="s">
        <v>42</v>
      </c>
      <c r="C38" s="216">
        <v>6</v>
      </c>
      <c r="D38" s="19" t="s">
        <v>20</v>
      </c>
      <c r="E38" s="20" t="s">
        <v>63</v>
      </c>
      <c r="F38" s="101" t="s">
        <v>30</v>
      </c>
      <c r="G38" s="93" t="s">
        <v>38</v>
      </c>
      <c r="H38" s="10" t="s">
        <v>22</v>
      </c>
      <c r="I38" s="10" t="s">
        <v>17</v>
      </c>
      <c r="J38" s="11" t="s">
        <v>21</v>
      </c>
      <c r="K38" s="10" t="s">
        <v>16</v>
      </c>
      <c r="L38" s="101" t="s">
        <v>25</v>
      </c>
      <c r="M38" s="17" t="s">
        <v>23</v>
      </c>
    </row>
    <row r="39" spans="1:13">
      <c r="A39" s="131">
        <v>8</v>
      </c>
      <c r="B39" s="151" t="s">
        <v>42</v>
      </c>
      <c r="C39" s="217" t="s">
        <v>124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1">
        <v>9</v>
      </c>
      <c r="B40" s="150" t="s">
        <v>42</v>
      </c>
      <c r="C40" s="217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</row>
    <row r="41" spans="1:13">
      <c r="A41" s="130">
        <v>10</v>
      </c>
      <c r="B41" s="149" t="s">
        <v>42</v>
      </c>
      <c r="C41" s="216">
        <v>3</v>
      </c>
      <c r="D41" s="19" t="s">
        <v>22</v>
      </c>
      <c r="E41" s="20" t="s">
        <v>65</v>
      </c>
      <c r="F41" s="101" t="s">
        <v>31</v>
      </c>
      <c r="G41" s="11" t="s">
        <v>21</v>
      </c>
      <c r="H41" s="10" t="s">
        <v>23</v>
      </c>
      <c r="I41" s="10" t="s">
        <v>18</v>
      </c>
      <c r="J41" s="10" t="s">
        <v>16</v>
      </c>
      <c r="K41" s="10" t="s">
        <v>17</v>
      </c>
      <c r="L41" s="101" t="s">
        <v>26</v>
      </c>
      <c r="M41" s="104" t="s">
        <v>25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16">
        <v>2</v>
      </c>
      <c r="D43" s="19" t="s">
        <v>23</v>
      </c>
      <c r="E43" s="20" t="s">
        <v>66</v>
      </c>
      <c r="F43" s="11" t="s">
        <v>21</v>
      </c>
      <c r="G43" s="10" t="s">
        <v>16</v>
      </c>
      <c r="H43" s="101" t="s">
        <v>25</v>
      </c>
      <c r="I43" s="10" t="s">
        <v>19</v>
      </c>
      <c r="J43" s="10" t="s">
        <v>17</v>
      </c>
      <c r="K43" s="10" t="s">
        <v>18</v>
      </c>
      <c r="L43" s="101" t="s">
        <v>27</v>
      </c>
      <c r="M43" s="104" t="s">
        <v>26</v>
      </c>
    </row>
    <row r="44" spans="1:13">
      <c r="A44" s="130">
        <v>13</v>
      </c>
      <c r="B44" s="149" t="s">
        <v>42</v>
      </c>
      <c r="C44" s="216">
        <v>8</v>
      </c>
      <c r="D44" s="102" t="s">
        <v>25</v>
      </c>
      <c r="E44" s="20" t="s">
        <v>67</v>
      </c>
      <c r="F44" s="10" t="s">
        <v>16</v>
      </c>
      <c r="G44" s="10" t="s">
        <v>17</v>
      </c>
      <c r="H44" s="101" t="s">
        <v>26</v>
      </c>
      <c r="I44" s="10" t="s">
        <v>20</v>
      </c>
      <c r="J44" s="10" t="s">
        <v>18</v>
      </c>
      <c r="K44" s="10" t="s">
        <v>19</v>
      </c>
      <c r="L44" s="11" t="s">
        <v>21</v>
      </c>
      <c r="M44" s="104" t="s">
        <v>27</v>
      </c>
    </row>
    <row r="45" spans="1:13">
      <c r="A45" s="130">
        <v>14</v>
      </c>
      <c r="B45" s="149" t="s">
        <v>42</v>
      </c>
      <c r="C45" s="216">
        <v>7</v>
      </c>
      <c r="D45" s="102" t="s">
        <v>26</v>
      </c>
      <c r="E45" s="20" t="s">
        <v>68</v>
      </c>
      <c r="F45" s="10" t="s">
        <v>17</v>
      </c>
      <c r="G45" s="10" t="s">
        <v>18</v>
      </c>
      <c r="H45" s="101" t="s">
        <v>27</v>
      </c>
      <c r="I45" s="10" t="s">
        <v>22</v>
      </c>
      <c r="J45" s="10" t="s">
        <v>19</v>
      </c>
      <c r="K45" s="11" t="s">
        <v>21</v>
      </c>
      <c r="L45" s="10" t="s">
        <v>16</v>
      </c>
      <c r="M45" s="104" t="s">
        <v>28</v>
      </c>
    </row>
    <row r="46" spans="1:13">
      <c r="A46" s="130">
        <v>15</v>
      </c>
      <c r="B46" s="149" t="s">
        <v>42</v>
      </c>
      <c r="C46" s="216">
        <v>2</v>
      </c>
      <c r="D46" s="102" t="s">
        <v>27</v>
      </c>
      <c r="E46" s="20" t="s">
        <v>69</v>
      </c>
      <c r="F46" s="11" t="s">
        <v>21</v>
      </c>
      <c r="G46" s="10" t="s">
        <v>19</v>
      </c>
      <c r="H46" s="101" t="s">
        <v>28</v>
      </c>
      <c r="I46" s="10" t="s">
        <v>23</v>
      </c>
      <c r="J46" s="10" t="s">
        <v>20</v>
      </c>
      <c r="K46" s="10" t="s">
        <v>16</v>
      </c>
      <c r="L46" s="10" t="s">
        <v>17</v>
      </c>
      <c r="M46" s="104" t="s">
        <v>29</v>
      </c>
    </row>
    <row r="47" spans="1:13">
      <c r="A47" s="130">
        <v>16</v>
      </c>
      <c r="B47" s="149" t="s">
        <v>42</v>
      </c>
      <c r="C47" s="216">
        <v>0</v>
      </c>
      <c r="D47" s="18" t="s">
        <v>21</v>
      </c>
      <c r="E47" s="20" t="s">
        <v>70</v>
      </c>
      <c r="F47" s="10" t="s">
        <v>16</v>
      </c>
      <c r="G47" s="10" t="s">
        <v>20</v>
      </c>
      <c r="H47" s="101" t="s">
        <v>29</v>
      </c>
      <c r="I47" s="101" t="s">
        <v>25</v>
      </c>
      <c r="J47" s="10" t="s">
        <v>22</v>
      </c>
      <c r="K47" s="10" t="s">
        <v>17</v>
      </c>
      <c r="L47" s="10" t="s">
        <v>18</v>
      </c>
      <c r="M47" s="104" t="s">
        <v>30</v>
      </c>
    </row>
    <row r="48" spans="1:13">
      <c r="A48" s="130">
        <v>17</v>
      </c>
      <c r="B48" s="149" t="s">
        <v>42</v>
      </c>
      <c r="C48" s="216">
        <v>7</v>
      </c>
      <c r="D48" s="19" t="s">
        <v>16</v>
      </c>
      <c r="E48" s="20" t="s">
        <v>71</v>
      </c>
      <c r="F48" s="10" t="s">
        <v>17</v>
      </c>
      <c r="G48" s="10" t="s">
        <v>22</v>
      </c>
      <c r="H48" s="101" t="s">
        <v>30</v>
      </c>
      <c r="I48" s="101" t="s">
        <v>26</v>
      </c>
      <c r="J48" s="10" t="s">
        <v>23</v>
      </c>
      <c r="K48" s="11" t="s">
        <v>21</v>
      </c>
      <c r="L48" s="10" t="s">
        <v>19</v>
      </c>
      <c r="M48" s="104" t="s">
        <v>31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16">
        <v>8</v>
      </c>
      <c r="D50" s="19" t="s">
        <v>17</v>
      </c>
      <c r="E50" s="20" t="s">
        <v>72</v>
      </c>
      <c r="F50" s="10" t="s">
        <v>18</v>
      </c>
      <c r="G50" s="10" t="s">
        <v>23</v>
      </c>
      <c r="H50" s="101" t="s">
        <v>31</v>
      </c>
      <c r="I50" s="101" t="s">
        <v>27</v>
      </c>
      <c r="J50" s="101" t="s">
        <v>25</v>
      </c>
      <c r="K50" s="10" t="s">
        <v>16</v>
      </c>
      <c r="L50" s="11" t="s">
        <v>21</v>
      </c>
      <c r="M50" s="99" t="s">
        <v>32</v>
      </c>
    </row>
    <row r="51" spans="1:14">
      <c r="A51" s="130">
        <v>20</v>
      </c>
      <c r="B51" s="149" t="s">
        <v>42</v>
      </c>
      <c r="C51" s="216">
        <v>5</v>
      </c>
      <c r="D51" s="19" t="s">
        <v>18</v>
      </c>
      <c r="E51" s="20" t="s">
        <v>73</v>
      </c>
      <c r="F51" s="10" t="s">
        <v>19</v>
      </c>
      <c r="G51" s="101" t="s">
        <v>25</v>
      </c>
      <c r="H51" s="93" t="s">
        <v>32</v>
      </c>
      <c r="I51" s="11" t="s">
        <v>21</v>
      </c>
      <c r="J51" s="101" t="s">
        <v>26</v>
      </c>
      <c r="K51" s="10" t="s">
        <v>17</v>
      </c>
      <c r="L51" s="10" t="s">
        <v>16</v>
      </c>
      <c r="M51" s="99" t="s">
        <v>33</v>
      </c>
    </row>
    <row r="52" spans="1:14">
      <c r="A52" s="130">
        <v>21</v>
      </c>
      <c r="B52" s="149" t="s">
        <v>42</v>
      </c>
      <c r="C52" s="216">
        <v>0</v>
      </c>
      <c r="D52" s="18" t="s">
        <v>21</v>
      </c>
      <c r="E52" s="20" t="s">
        <v>74</v>
      </c>
      <c r="F52" s="10" t="s">
        <v>20</v>
      </c>
      <c r="G52" s="101" t="s">
        <v>26</v>
      </c>
      <c r="H52" s="93" t="s">
        <v>33</v>
      </c>
      <c r="I52" s="10" t="s">
        <v>16</v>
      </c>
      <c r="J52" s="101" t="s">
        <v>27</v>
      </c>
      <c r="K52" s="10" t="s">
        <v>18</v>
      </c>
      <c r="L52" s="10" t="s">
        <v>17</v>
      </c>
      <c r="M52" s="99" t="s">
        <v>34</v>
      </c>
    </row>
    <row r="53" spans="1:14">
      <c r="A53" s="130">
        <v>22</v>
      </c>
      <c r="B53" s="149" t="s">
        <v>42</v>
      </c>
      <c r="C53" s="216">
        <v>8</v>
      </c>
      <c r="D53" s="19" t="s">
        <v>16</v>
      </c>
      <c r="E53" s="20" t="s">
        <v>75</v>
      </c>
      <c r="F53" s="10" t="s">
        <v>22</v>
      </c>
      <c r="G53" s="101" t="s">
        <v>27</v>
      </c>
      <c r="H53" s="93" t="s">
        <v>34</v>
      </c>
      <c r="I53" s="10" t="s">
        <v>17</v>
      </c>
      <c r="J53" s="101" t="s">
        <v>28</v>
      </c>
      <c r="K53" s="10" t="s">
        <v>19</v>
      </c>
      <c r="L53" s="11" t="s">
        <v>21</v>
      </c>
      <c r="M53" s="99" t="s">
        <v>35</v>
      </c>
    </row>
    <row r="54" spans="1:14">
      <c r="A54" s="130">
        <v>23</v>
      </c>
      <c r="B54" s="149" t="s">
        <v>42</v>
      </c>
      <c r="C54" s="216">
        <v>9</v>
      </c>
      <c r="D54" s="19" t="s">
        <v>17</v>
      </c>
      <c r="E54" s="20" t="s">
        <v>76</v>
      </c>
      <c r="F54" s="10" t="s">
        <v>23</v>
      </c>
      <c r="G54" s="101" t="s">
        <v>28</v>
      </c>
      <c r="H54" s="93" t="s">
        <v>35</v>
      </c>
      <c r="I54" s="10" t="s">
        <v>18</v>
      </c>
      <c r="J54" s="101" t="s">
        <v>29</v>
      </c>
      <c r="K54" s="10" t="s">
        <v>20</v>
      </c>
      <c r="L54" s="10" t="s">
        <v>16</v>
      </c>
      <c r="M54" s="16" t="s">
        <v>21</v>
      </c>
      <c r="N54" s="203">
        <v>21</v>
      </c>
    </row>
    <row r="55" spans="1:14">
      <c r="A55" s="131">
        <v>24</v>
      </c>
      <c r="B55" s="150" t="s">
        <v>42</v>
      </c>
      <c r="C55" s="217" t="s">
        <v>48</v>
      </c>
      <c r="D55" s="43"/>
      <c r="E55" s="44"/>
      <c r="F55" s="44"/>
      <c r="G55" s="44"/>
      <c r="H55" s="44"/>
      <c r="I55" s="44"/>
      <c r="J55" s="44"/>
      <c r="K55" s="44"/>
      <c r="L55" s="44"/>
      <c r="M55" s="45"/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16">
        <v>5</v>
      </c>
      <c r="D57" s="19" t="s">
        <v>18</v>
      </c>
      <c r="E57" s="20" t="s">
        <v>77</v>
      </c>
      <c r="F57" s="101" t="s">
        <v>25</v>
      </c>
      <c r="G57" s="101" t="s">
        <v>29</v>
      </c>
      <c r="H57" s="93" t="s">
        <v>36</v>
      </c>
      <c r="I57" s="11" t="s">
        <v>21</v>
      </c>
      <c r="J57" s="101" t="s">
        <v>30</v>
      </c>
      <c r="K57" s="10" t="s">
        <v>22</v>
      </c>
      <c r="L57" s="10" t="s">
        <v>17</v>
      </c>
      <c r="M57" s="17" t="s">
        <v>16</v>
      </c>
    </row>
    <row r="58" spans="1:14">
      <c r="A58" s="130">
        <v>27</v>
      </c>
      <c r="B58" s="149" t="s">
        <v>42</v>
      </c>
      <c r="C58" s="216">
        <v>0</v>
      </c>
      <c r="D58" s="18" t="s">
        <v>21</v>
      </c>
      <c r="E58" s="20" t="s">
        <v>78</v>
      </c>
      <c r="F58" s="101" t="s">
        <v>26</v>
      </c>
      <c r="G58" s="101" t="s">
        <v>30</v>
      </c>
      <c r="H58" s="93" t="s">
        <v>37</v>
      </c>
      <c r="I58" s="10" t="s">
        <v>16</v>
      </c>
      <c r="J58" s="101" t="s">
        <v>31</v>
      </c>
      <c r="K58" s="10" t="s">
        <v>23</v>
      </c>
      <c r="L58" s="10" t="s">
        <v>18</v>
      </c>
      <c r="M58" s="17" t="s">
        <v>17</v>
      </c>
    </row>
    <row r="59" spans="1:14">
      <c r="A59" s="130">
        <v>28</v>
      </c>
      <c r="B59" s="149" t="s">
        <v>42</v>
      </c>
      <c r="C59" s="216">
        <v>0</v>
      </c>
      <c r="D59" s="18" t="s">
        <v>21</v>
      </c>
      <c r="E59" s="20" t="s">
        <v>79</v>
      </c>
      <c r="F59" s="101" t="s">
        <v>27</v>
      </c>
      <c r="G59" s="101" t="s">
        <v>31</v>
      </c>
      <c r="H59" s="93" t="s">
        <v>38</v>
      </c>
      <c r="I59" s="10" t="s">
        <v>17</v>
      </c>
      <c r="J59" s="93" t="s">
        <v>32</v>
      </c>
      <c r="K59" s="101" t="s">
        <v>25</v>
      </c>
      <c r="L59" s="10" t="s">
        <v>19</v>
      </c>
      <c r="M59" s="17" t="s">
        <v>18</v>
      </c>
    </row>
    <row r="60" spans="1:14">
      <c r="A60" s="130">
        <v>29</v>
      </c>
      <c r="B60" s="149" t="s">
        <v>42</v>
      </c>
      <c r="C60" s="216">
        <v>8</v>
      </c>
      <c r="D60" s="19" t="s">
        <v>16</v>
      </c>
      <c r="E60" s="20" t="s">
        <v>80</v>
      </c>
      <c r="F60" s="101" t="s">
        <v>28</v>
      </c>
      <c r="G60" s="93" t="s">
        <v>32</v>
      </c>
      <c r="H60" s="93" t="s">
        <v>39</v>
      </c>
      <c r="I60" s="10" t="s">
        <v>18</v>
      </c>
      <c r="J60" s="93" t="s">
        <v>33</v>
      </c>
      <c r="K60" s="101" t="s">
        <v>26</v>
      </c>
      <c r="L60" s="11" t="s">
        <v>21</v>
      </c>
      <c r="M60" s="17" t="s">
        <v>19</v>
      </c>
    </row>
    <row r="61" spans="1:14">
      <c r="A61" s="130">
        <v>30</v>
      </c>
      <c r="B61" s="149" t="s">
        <v>42</v>
      </c>
      <c r="C61" s="216">
        <v>2</v>
      </c>
      <c r="D61" s="19" t="s">
        <v>17</v>
      </c>
      <c r="E61" s="20" t="s">
        <v>81</v>
      </c>
      <c r="F61" s="11" t="s">
        <v>21</v>
      </c>
      <c r="G61" s="93" t="s">
        <v>33</v>
      </c>
      <c r="H61" s="93" t="s">
        <v>40</v>
      </c>
      <c r="I61" s="10" t="s">
        <v>19</v>
      </c>
      <c r="J61" s="93" t="s">
        <v>34</v>
      </c>
      <c r="K61" s="101" t="s">
        <v>27</v>
      </c>
      <c r="L61" s="10" t="s">
        <v>16</v>
      </c>
      <c r="M61" s="17" t="s">
        <v>20</v>
      </c>
    </row>
    <row r="62" spans="1:14" ht="15.75" thickBot="1">
      <c r="A62" s="161">
        <v>31</v>
      </c>
      <c r="B62" s="162" t="s">
        <v>42</v>
      </c>
      <c r="C62" s="233" t="s">
        <v>47</v>
      </c>
      <c r="D62" s="49"/>
      <c r="E62" s="50"/>
      <c r="F62" s="50"/>
      <c r="G62" s="50"/>
      <c r="H62" s="50"/>
      <c r="I62" s="50"/>
      <c r="J62" s="50"/>
      <c r="K62" s="50"/>
      <c r="L62" s="50"/>
      <c r="M62" s="51"/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66">
        <v>8</v>
      </c>
      <c r="D64" s="19" t="s">
        <v>18</v>
      </c>
      <c r="E64" s="20" t="s">
        <v>82</v>
      </c>
      <c r="F64" s="10" t="s">
        <v>16</v>
      </c>
      <c r="G64" s="93" t="s">
        <v>34</v>
      </c>
      <c r="H64" s="93" t="s">
        <v>41</v>
      </c>
      <c r="I64" s="10" t="s">
        <v>20</v>
      </c>
      <c r="J64" s="93" t="s">
        <v>35</v>
      </c>
      <c r="K64" s="101" t="s">
        <v>28</v>
      </c>
      <c r="L64" s="11" t="s">
        <v>21</v>
      </c>
      <c r="M64" s="17" t="s">
        <v>22</v>
      </c>
    </row>
    <row r="65" spans="1:13">
      <c r="A65" s="130">
        <v>3</v>
      </c>
      <c r="B65" s="149" t="s">
        <v>5</v>
      </c>
      <c r="C65" s="166">
        <v>3</v>
      </c>
      <c r="D65" s="19" t="s">
        <v>19</v>
      </c>
      <c r="E65" s="20" t="s">
        <v>83</v>
      </c>
      <c r="F65" s="10" t="s">
        <v>17</v>
      </c>
      <c r="G65" s="11" t="s">
        <v>21</v>
      </c>
      <c r="H65" s="20" t="s">
        <v>43</v>
      </c>
      <c r="I65" s="10" t="s">
        <v>22</v>
      </c>
      <c r="J65" s="93" t="s">
        <v>36</v>
      </c>
      <c r="K65" s="101" t="s">
        <v>29</v>
      </c>
      <c r="L65" s="10" t="s">
        <v>16</v>
      </c>
      <c r="M65" s="17" t="s">
        <v>23</v>
      </c>
    </row>
    <row r="66" spans="1:13">
      <c r="A66" s="130">
        <v>4</v>
      </c>
      <c r="B66" s="149" t="s">
        <v>5</v>
      </c>
      <c r="C66" s="166">
        <v>4</v>
      </c>
      <c r="D66" s="19" t="s">
        <v>20</v>
      </c>
      <c r="E66" s="20" t="s">
        <v>120</v>
      </c>
      <c r="F66" s="10" t="s">
        <v>18</v>
      </c>
      <c r="G66" s="10" t="s">
        <v>16</v>
      </c>
      <c r="H66" s="11" t="s">
        <v>21</v>
      </c>
      <c r="I66" s="10" t="s">
        <v>23</v>
      </c>
      <c r="J66" s="93" t="s">
        <v>37</v>
      </c>
      <c r="K66" s="101" t="s">
        <v>30</v>
      </c>
      <c r="L66" s="10" t="s">
        <v>17</v>
      </c>
      <c r="M66" s="104" t="s">
        <v>25</v>
      </c>
    </row>
    <row r="67" spans="1:13">
      <c r="A67" s="130">
        <v>5</v>
      </c>
      <c r="B67" s="149" t="s">
        <v>5</v>
      </c>
      <c r="C67" s="166">
        <v>6</v>
      </c>
      <c r="D67" s="19" t="s">
        <v>22</v>
      </c>
      <c r="E67" s="20" t="s">
        <v>121</v>
      </c>
      <c r="F67" s="10" t="s">
        <v>19</v>
      </c>
      <c r="G67" s="10" t="s">
        <v>17</v>
      </c>
      <c r="H67" s="10" t="s">
        <v>16</v>
      </c>
      <c r="I67" s="101" t="s">
        <v>25</v>
      </c>
      <c r="J67" s="11" t="s">
        <v>21</v>
      </c>
      <c r="K67" s="101" t="s">
        <v>31</v>
      </c>
      <c r="L67" s="10" t="s">
        <v>18</v>
      </c>
      <c r="M67" s="104" t="s">
        <v>26</v>
      </c>
    </row>
    <row r="68" spans="1:13">
      <c r="A68" s="130">
        <v>6</v>
      </c>
      <c r="B68" s="149" t="s">
        <v>5</v>
      </c>
      <c r="C68" s="166">
        <v>0</v>
      </c>
      <c r="D68" s="18" t="s">
        <v>21</v>
      </c>
      <c r="E68" s="20" t="s">
        <v>122</v>
      </c>
      <c r="F68" s="10" t="s">
        <v>20</v>
      </c>
      <c r="G68" s="10" t="s">
        <v>18</v>
      </c>
      <c r="H68" s="10" t="s">
        <v>17</v>
      </c>
      <c r="I68" s="101" t="s">
        <v>26</v>
      </c>
      <c r="J68" s="10" t="s">
        <v>16</v>
      </c>
      <c r="K68" s="93" t="s">
        <v>32</v>
      </c>
      <c r="L68" s="10" t="s">
        <v>19</v>
      </c>
      <c r="M68" s="104" t="s">
        <v>27</v>
      </c>
    </row>
    <row r="69" spans="1:13">
      <c r="A69" s="130">
        <v>7</v>
      </c>
      <c r="B69" s="149" t="s">
        <v>5</v>
      </c>
      <c r="C69" s="166">
        <v>3</v>
      </c>
      <c r="D69" s="19" t="s">
        <v>16</v>
      </c>
      <c r="E69" s="20" t="s">
        <v>123</v>
      </c>
      <c r="F69" s="10" t="s">
        <v>22</v>
      </c>
      <c r="G69" s="11" t="s">
        <v>21</v>
      </c>
      <c r="H69" s="10" t="s">
        <v>18</v>
      </c>
      <c r="I69" s="101" t="s">
        <v>27</v>
      </c>
      <c r="J69" s="10" t="s">
        <v>17</v>
      </c>
      <c r="K69" s="93" t="s">
        <v>33</v>
      </c>
      <c r="L69" s="10" t="s">
        <v>20</v>
      </c>
      <c r="M69" s="104" t="s">
        <v>28</v>
      </c>
    </row>
    <row r="70" spans="1:13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3">
      <c r="A71" s="130">
        <v>9</v>
      </c>
      <c r="B71" s="149" t="s">
        <v>5</v>
      </c>
      <c r="C71" s="166">
        <v>0</v>
      </c>
      <c r="D71" s="18" t="s">
        <v>21</v>
      </c>
      <c r="E71" s="20" t="s">
        <v>125</v>
      </c>
      <c r="F71" s="10" t="s">
        <v>23</v>
      </c>
      <c r="G71" s="10" t="s">
        <v>16</v>
      </c>
      <c r="H71" s="10" t="s">
        <v>19</v>
      </c>
      <c r="I71" s="101" t="s">
        <v>28</v>
      </c>
      <c r="J71" s="10" t="s">
        <v>18</v>
      </c>
      <c r="K71" s="93" t="s">
        <v>34</v>
      </c>
      <c r="L71" s="10" t="s">
        <v>22</v>
      </c>
      <c r="M71" s="104" t="s">
        <v>29</v>
      </c>
    </row>
    <row r="72" spans="1:13">
      <c r="A72" s="130">
        <v>10</v>
      </c>
      <c r="B72" s="149" t="s">
        <v>5</v>
      </c>
      <c r="C72" s="166">
        <v>8</v>
      </c>
      <c r="D72" s="19" t="s">
        <v>16</v>
      </c>
      <c r="E72" s="20" t="s">
        <v>126</v>
      </c>
      <c r="F72" s="101" t="s">
        <v>25</v>
      </c>
      <c r="G72" s="10" t="s">
        <v>17</v>
      </c>
      <c r="H72" s="10" t="s">
        <v>20</v>
      </c>
      <c r="I72" s="101" t="s">
        <v>29</v>
      </c>
      <c r="J72" s="10" t="s">
        <v>19</v>
      </c>
      <c r="K72" s="93" t="s">
        <v>35</v>
      </c>
      <c r="L72" s="11" t="s">
        <v>21</v>
      </c>
      <c r="M72" s="104" t="s">
        <v>30</v>
      </c>
    </row>
    <row r="73" spans="1:13">
      <c r="A73" s="130">
        <v>11</v>
      </c>
      <c r="B73" s="149" t="s">
        <v>5</v>
      </c>
      <c r="C73" s="166">
        <v>7</v>
      </c>
      <c r="D73" s="19" t="s">
        <v>17</v>
      </c>
      <c r="E73" s="20" t="s">
        <v>127</v>
      </c>
      <c r="F73" s="101" t="s">
        <v>26</v>
      </c>
      <c r="G73" s="10" t="s">
        <v>18</v>
      </c>
      <c r="H73" s="10" t="s">
        <v>22</v>
      </c>
      <c r="I73" s="101" t="s">
        <v>30</v>
      </c>
      <c r="J73" s="10" t="s">
        <v>20</v>
      </c>
      <c r="K73" s="11" t="s">
        <v>21</v>
      </c>
      <c r="L73" s="10" t="s">
        <v>16</v>
      </c>
      <c r="M73" s="104" t="s">
        <v>31</v>
      </c>
    </row>
    <row r="74" spans="1:13">
      <c r="A74" s="130">
        <v>12</v>
      </c>
      <c r="B74" s="149" t="s">
        <v>5</v>
      </c>
      <c r="C74" s="166">
        <v>3</v>
      </c>
      <c r="D74" s="19" t="s">
        <v>18</v>
      </c>
      <c r="E74" s="20" t="s">
        <v>128</v>
      </c>
      <c r="F74" s="101" t="s">
        <v>27</v>
      </c>
      <c r="G74" s="11" t="s">
        <v>21</v>
      </c>
      <c r="H74" s="10" t="s">
        <v>23</v>
      </c>
      <c r="I74" s="101" t="s">
        <v>31</v>
      </c>
      <c r="J74" s="10" t="s">
        <v>22</v>
      </c>
      <c r="K74" s="10" t="s">
        <v>16</v>
      </c>
      <c r="L74" s="10" t="s">
        <v>17</v>
      </c>
      <c r="M74" s="99" t="s">
        <v>32</v>
      </c>
    </row>
    <row r="75" spans="1:13">
      <c r="A75" s="130">
        <v>13</v>
      </c>
      <c r="B75" s="149" t="s">
        <v>5</v>
      </c>
      <c r="C75" s="166">
        <v>6</v>
      </c>
      <c r="D75" s="19" t="s">
        <v>19</v>
      </c>
      <c r="E75" s="20" t="s">
        <v>129</v>
      </c>
      <c r="F75" s="101" t="s">
        <v>28</v>
      </c>
      <c r="G75" s="10" t="s">
        <v>16</v>
      </c>
      <c r="H75" s="101" t="s">
        <v>25</v>
      </c>
      <c r="I75" s="93" t="s">
        <v>32</v>
      </c>
      <c r="J75" s="11" t="s">
        <v>21</v>
      </c>
      <c r="K75" s="10" t="s">
        <v>17</v>
      </c>
      <c r="L75" s="10" t="s">
        <v>18</v>
      </c>
      <c r="M75" s="99" t="s">
        <v>33</v>
      </c>
    </row>
    <row r="76" spans="1:13">
      <c r="A76" s="130">
        <v>14</v>
      </c>
      <c r="B76" s="149" t="s">
        <v>5</v>
      </c>
      <c r="C76" s="166">
        <v>0</v>
      </c>
      <c r="D76" s="18" t="s">
        <v>21</v>
      </c>
      <c r="E76" s="20" t="s">
        <v>130</v>
      </c>
      <c r="F76" s="101" t="s">
        <v>29</v>
      </c>
      <c r="G76" s="10" t="s">
        <v>17</v>
      </c>
      <c r="H76" s="101" t="s">
        <v>26</v>
      </c>
      <c r="I76" s="93" t="s">
        <v>33</v>
      </c>
      <c r="J76" s="10" t="s">
        <v>16</v>
      </c>
      <c r="K76" s="10" t="s">
        <v>18</v>
      </c>
      <c r="L76" s="10" t="s">
        <v>19</v>
      </c>
      <c r="M76" s="99" t="s">
        <v>34</v>
      </c>
    </row>
    <row r="77" spans="1:13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3">
      <c r="A78" s="130">
        <v>16</v>
      </c>
      <c r="B78" s="149" t="s">
        <v>5</v>
      </c>
      <c r="C78" s="166">
        <v>5</v>
      </c>
      <c r="D78" s="19" t="s">
        <v>16</v>
      </c>
      <c r="E78" s="20" t="s">
        <v>131</v>
      </c>
      <c r="F78" s="101" t="s">
        <v>30</v>
      </c>
      <c r="G78" s="10" t="s">
        <v>18</v>
      </c>
      <c r="H78" s="101" t="s">
        <v>27</v>
      </c>
      <c r="I78" s="11" t="s">
        <v>21</v>
      </c>
      <c r="J78" s="10" t="s">
        <v>17</v>
      </c>
      <c r="K78" s="10" t="s">
        <v>19</v>
      </c>
      <c r="L78" s="10" t="s">
        <v>20</v>
      </c>
      <c r="M78" s="99" t="s">
        <v>35</v>
      </c>
    </row>
    <row r="79" spans="1:13">
      <c r="A79" s="130">
        <v>17</v>
      </c>
      <c r="B79" s="149" t="s">
        <v>5</v>
      </c>
      <c r="C79" s="166">
        <v>0</v>
      </c>
      <c r="D79" s="18" t="s">
        <v>21</v>
      </c>
      <c r="E79" s="20" t="s">
        <v>132</v>
      </c>
      <c r="F79" s="101" t="s">
        <v>31</v>
      </c>
      <c r="G79" s="10" t="s">
        <v>19</v>
      </c>
      <c r="H79" s="101" t="s">
        <v>28</v>
      </c>
      <c r="I79" s="10" t="s">
        <v>16</v>
      </c>
      <c r="J79" s="10" t="s">
        <v>18</v>
      </c>
      <c r="K79" s="10" t="s">
        <v>20</v>
      </c>
      <c r="L79" s="10" t="s">
        <v>22</v>
      </c>
      <c r="M79" s="99" t="s">
        <v>36</v>
      </c>
    </row>
    <row r="80" spans="1:13">
      <c r="A80" s="130">
        <v>18</v>
      </c>
      <c r="B80" s="149" t="s">
        <v>5</v>
      </c>
      <c r="C80" s="166">
        <v>1</v>
      </c>
      <c r="D80" s="19" t="s">
        <v>16</v>
      </c>
      <c r="E80" s="11" t="s">
        <v>21</v>
      </c>
      <c r="F80" s="93" t="s">
        <v>32</v>
      </c>
      <c r="G80" s="10" t="s">
        <v>20</v>
      </c>
      <c r="H80" s="101" t="s">
        <v>29</v>
      </c>
      <c r="I80" s="10" t="s">
        <v>17</v>
      </c>
      <c r="J80" s="10" t="s">
        <v>19</v>
      </c>
      <c r="K80" s="10" t="s">
        <v>22</v>
      </c>
      <c r="L80" s="10" t="s">
        <v>23</v>
      </c>
      <c r="M80" s="99" t="s">
        <v>37</v>
      </c>
    </row>
    <row r="81" spans="1:18">
      <c r="A81" s="130">
        <v>19</v>
      </c>
      <c r="B81" s="149" t="s">
        <v>5</v>
      </c>
      <c r="C81" s="166">
        <v>9</v>
      </c>
      <c r="D81" s="19" t="s">
        <v>17</v>
      </c>
      <c r="E81" s="10" t="s">
        <v>119</v>
      </c>
      <c r="F81" s="93" t="s">
        <v>33</v>
      </c>
      <c r="G81" s="10" t="s">
        <v>22</v>
      </c>
      <c r="H81" s="101" t="s">
        <v>30</v>
      </c>
      <c r="I81" s="10" t="s">
        <v>18</v>
      </c>
      <c r="J81" s="10" t="s">
        <v>20</v>
      </c>
      <c r="K81" s="10" t="s">
        <v>23</v>
      </c>
      <c r="L81" s="101" t="s">
        <v>25</v>
      </c>
      <c r="M81" s="16" t="s">
        <v>21</v>
      </c>
    </row>
    <row r="82" spans="1:18">
      <c r="A82" s="130">
        <v>20</v>
      </c>
      <c r="B82" s="149" t="s">
        <v>5</v>
      </c>
      <c r="C82" s="166">
        <v>2</v>
      </c>
      <c r="D82" s="19" t="s">
        <v>18</v>
      </c>
      <c r="E82" s="10" t="s">
        <v>17</v>
      </c>
      <c r="F82" s="11" t="s">
        <v>21</v>
      </c>
      <c r="G82" s="10" t="s">
        <v>23</v>
      </c>
      <c r="H82" s="101" t="s">
        <v>31</v>
      </c>
      <c r="I82" s="10" t="s">
        <v>19</v>
      </c>
      <c r="J82" s="10" t="s">
        <v>22</v>
      </c>
      <c r="K82" s="101" t="s">
        <v>25</v>
      </c>
      <c r="L82" s="101" t="s">
        <v>26</v>
      </c>
      <c r="M82" s="17" t="s">
        <v>16</v>
      </c>
    </row>
    <row r="83" spans="1:18" ht="15.75" thickBot="1">
      <c r="A83" s="130">
        <v>21</v>
      </c>
      <c r="B83" s="149" t="s">
        <v>5</v>
      </c>
      <c r="C83" s="166">
        <v>4</v>
      </c>
      <c r="D83" s="19" t="s">
        <v>19</v>
      </c>
      <c r="E83" s="10" t="s">
        <v>18</v>
      </c>
      <c r="F83" s="10" t="s">
        <v>16</v>
      </c>
      <c r="G83" s="101" t="s">
        <v>25</v>
      </c>
      <c r="H83" s="11" t="s">
        <v>21</v>
      </c>
      <c r="I83" s="10" t="s">
        <v>20</v>
      </c>
      <c r="J83" s="10" t="s">
        <v>23</v>
      </c>
      <c r="K83" s="101" t="s">
        <v>26</v>
      </c>
      <c r="L83" s="101" t="s">
        <v>27</v>
      </c>
      <c r="M83" s="17" t="s">
        <v>17</v>
      </c>
    </row>
    <row r="84" spans="1:18" ht="15.75" thickBot="1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247" t="s">
        <v>95</v>
      </c>
      <c r="P84" s="248"/>
      <c r="Q84" s="248"/>
      <c r="R84" s="249"/>
    </row>
    <row r="85" spans="1:18" ht="15.75" thickBot="1">
      <c r="A85" s="130">
        <v>23</v>
      </c>
      <c r="B85" s="149" t="s">
        <v>5</v>
      </c>
      <c r="C85" s="166">
        <v>5</v>
      </c>
      <c r="D85" s="19" t="s">
        <v>20</v>
      </c>
      <c r="E85" s="10" t="s">
        <v>19</v>
      </c>
      <c r="F85" s="10" t="s">
        <v>17</v>
      </c>
      <c r="G85" s="101" t="s">
        <v>26</v>
      </c>
      <c r="H85" s="10" t="s">
        <v>16</v>
      </c>
      <c r="I85" s="11" t="s">
        <v>21</v>
      </c>
      <c r="J85" s="101" t="s">
        <v>25</v>
      </c>
      <c r="K85" s="101" t="s">
        <v>27</v>
      </c>
      <c r="L85" s="101" t="s">
        <v>28</v>
      </c>
      <c r="M85" s="17" t="s">
        <v>18</v>
      </c>
      <c r="N85" s="203">
        <v>26</v>
      </c>
      <c r="O85" s="139" t="s">
        <v>87</v>
      </c>
      <c r="P85" s="139" t="s">
        <v>96</v>
      </c>
      <c r="Q85" s="139" t="s">
        <v>88</v>
      </c>
      <c r="R85" s="139" t="s">
        <v>93</v>
      </c>
    </row>
    <row r="86" spans="1:18">
      <c r="A86" s="130">
        <v>24</v>
      </c>
      <c r="B86" s="149" t="s">
        <v>5</v>
      </c>
      <c r="C86" s="166">
        <v>7</v>
      </c>
      <c r="D86" s="19" t="s">
        <v>22</v>
      </c>
      <c r="E86" s="10" t="s">
        <v>20</v>
      </c>
      <c r="F86" s="10" t="s">
        <v>18</v>
      </c>
      <c r="G86" s="101" t="s">
        <v>27</v>
      </c>
      <c r="H86" s="10" t="s">
        <v>17</v>
      </c>
      <c r="I86" s="10" t="s">
        <v>16</v>
      </c>
      <c r="J86" s="101" t="s">
        <v>26</v>
      </c>
      <c r="K86" s="11" t="s">
        <v>21</v>
      </c>
      <c r="L86" s="101" t="s">
        <v>29</v>
      </c>
      <c r="M86" s="17" t="s">
        <v>19</v>
      </c>
      <c r="O86" s="140">
        <v>0</v>
      </c>
      <c r="P86" s="141">
        <f>R86/Q86</f>
        <v>0.13580246913580246</v>
      </c>
      <c r="Q86" s="142">
        <f>R96</f>
        <v>81</v>
      </c>
      <c r="R86" s="140">
        <v>11</v>
      </c>
    </row>
    <row r="87" spans="1:18">
      <c r="A87" s="130">
        <v>25</v>
      </c>
      <c r="B87" s="149" t="s">
        <v>5</v>
      </c>
      <c r="C87" s="166">
        <v>9</v>
      </c>
      <c r="D87" s="19" t="s">
        <v>23</v>
      </c>
      <c r="E87" s="10" t="s">
        <v>22</v>
      </c>
      <c r="F87" s="10" t="s">
        <v>19</v>
      </c>
      <c r="G87" s="101" t="s">
        <v>28</v>
      </c>
      <c r="H87" s="10" t="s">
        <v>18</v>
      </c>
      <c r="I87" s="10" t="s">
        <v>17</v>
      </c>
      <c r="J87" s="101" t="s">
        <v>27</v>
      </c>
      <c r="K87" s="10" t="s">
        <v>16</v>
      </c>
      <c r="L87" s="101" t="s">
        <v>30</v>
      </c>
      <c r="M87" s="16" t="s">
        <v>21</v>
      </c>
      <c r="O87" s="140">
        <v>1</v>
      </c>
      <c r="P87" s="143">
        <f t="shared" ref="P87:P95" si="0">R87/Q87</f>
        <v>1.2345679012345678E-2</v>
      </c>
      <c r="Q87" s="140">
        <f>Q86</f>
        <v>81</v>
      </c>
      <c r="R87" s="140">
        <v>1</v>
      </c>
    </row>
    <row r="88" spans="1:18">
      <c r="A88" s="130">
        <v>26</v>
      </c>
      <c r="B88" s="149" t="s">
        <v>5</v>
      </c>
      <c r="C88" s="166">
        <v>7</v>
      </c>
      <c r="D88" s="102" t="s">
        <v>25</v>
      </c>
      <c r="E88" s="10" t="s">
        <v>23</v>
      </c>
      <c r="F88" s="10" t="s">
        <v>20</v>
      </c>
      <c r="G88" s="101" t="s">
        <v>29</v>
      </c>
      <c r="H88" s="10" t="s">
        <v>19</v>
      </c>
      <c r="I88" s="10" t="s">
        <v>18</v>
      </c>
      <c r="J88" s="101" t="s">
        <v>28</v>
      </c>
      <c r="K88" s="11" t="s">
        <v>21</v>
      </c>
      <c r="L88" s="101" t="s">
        <v>31</v>
      </c>
      <c r="M88" s="17" t="s">
        <v>16</v>
      </c>
      <c r="O88" s="140">
        <v>2</v>
      </c>
      <c r="P88" s="143">
        <f t="shared" si="0"/>
        <v>8.6419753086419748E-2</v>
      </c>
      <c r="Q88" s="140">
        <f t="shared" ref="Q88:Q95" si="1">Q87</f>
        <v>81</v>
      </c>
      <c r="R88" s="140">
        <v>7</v>
      </c>
    </row>
    <row r="89" spans="1:18">
      <c r="A89" s="130">
        <v>27</v>
      </c>
      <c r="B89" s="149" t="s">
        <v>5</v>
      </c>
      <c r="C89" s="166">
        <v>5</v>
      </c>
      <c r="D89" s="102" t="s">
        <v>26</v>
      </c>
      <c r="E89" s="101" t="s">
        <v>25</v>
      </c>
      <c r="F89" s="10" t="s">
        <v>22</v>
      </c>
      <c r="G89" s="101" t="s">
        <v>30</v>
      </c>
      <c r="H89" s="10" t="s">
        <v>20</v>
      </c>
      <c r="I89" s="11" t="s">
        <v>21</v>
      </c>
      <c r="J89" s="101" t="s">
        <v>29</v>
      </c>
      <c r="K89" s="10" t="s">
        <v>16</v>
      </c>
      <c r="L89" s="93" t="s">
        <v>32</v>
      </c>
      <c r="M89" s="17" t="s">
        <v>17</v>
      </c>
      <c r="O89" s="140">
        <v>3</v>
      </c>
      <c r="P89" s="143">
        <f t="shared" si="0"/>
        <v>6.1728395061728392E-2</v>
      </c>
      <c r="Q89" s="140">
        <f t="shared" si="1"/>
        <v>81</v>
      </c>
      <c r="R89" s="140">
        <v>5</v>
      </c>
    </row>
    <row r="90" spans="1:18">
      <c r="A90" s="130">
        <v>28</v>
      </c>
      <c r="B90" s="149" t="s">
        <v>5</v>
      </c>
      <c r="C90" s="166">
        <v>8</v>
      </c>
      <c r="D90" s="102" t="s">
        <v>27</v>
      </c>
      <c r="E90" s="101" t="s">
        <v>26</v>
      </c>
      <c r="F90" s="10" t="s">
        <v>23</v>
      </c>
      <c r="G90" s="101" t="s">
        <v>31</v>
      </c>
      <c r="H90" s="10" t="s">
        <v>22</v>
      </c>
      <c r="I90" s="10" t="s">
        <v>16</v>
      </c>
      <c r="J90" s="101" t="s">
        <v>30</v>
      </c>
      <c r="K90" s="10" t="s">
        <v>17</v>
      </c>
      <c r="L90" s="11" t="s">
        <v>21</v>
      </c>
      <c r="M90" s="17" t="s">
        <v>18</v>
      </c>
      <c r="O90" s="140">
        <v>4</v>
      </c>
      <c r="P90" s="143">
        <f t="shared" si="0"/>
        <v>6.1728395061728392E-2</v>
      </c>
      <c r="Q90" s="140">
        <f t="shared" si="1"/>
        <v>81</v>
      </c>
      <c r="R90" s="140">
        <v>5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5</v>
      </c>
      <c r="P91" s="143">
        <f t="shared" si="0"/>
        <v>0.14814814814814814</v>
      </c>
      <c r="Q91" s="140">
        <f t="shared" si="1"/>
        <v>81</v>
      </c>
      <c r="R91" s="140">
        <v>12</v>
      </c>
    </row>
    <row r="92" spans="1:18">
      <c r="A92" s="130">
        <v>30</v>
      </c>
      <c r="B92" s="149" t="s">
        <v>5</v>
      </c>
      <c r="C92" s="166">
        <v>7</v>
      </c>
      <c r="D92" s="102" t="s">
        <v>28</v>
      </c>
      <c r="E92" s="101" t="s">
        <v>27</v>
      </c>
      <c r="F92" s="101" t="s">
        <v>25</v>
      </c>
      <c r="G92" s="93" t="s">
        <v>32</v>
      </c>
      <c r="H92" s="10" t="s">
        <v>23</v>
      </c>
      <c r="I92" s="10" t="s">
        <v>17</v>
      </c>
      <c r="J92" s="101" t="s">
        <v>31</v>
      </c>
      <c r="K92" s="11" t="s">
        <v>21</v>
      </c>
      <c r="L92" s="10" t="s">
        <v>16</v>
      </c>
      <c r="M92" s="17" t="s">
        <v>19</v>
      </c>
      <c r="O92" s="140">
        <v>6</v>
      </c>
      <c r="P92" s="143">
        <f t="shared" si="0"/>
        <v>8.6419753086419748E-2</v>
      </c>
      <c r="Q92" s="140">
        <f t="shared" si="1"/>
        <v>81</v>
      </c>
      <c r="R92" s="140">
        <v>7</v>
      </c>
    </row>
    <row r="93" spans="1:18" ht="15.75" thickBot="1">
      <c r="A93" s="138">
        <v>31</v>
      </c>
      <c r="B93" s="156" t="s">
        <v>5</v>
      </c>
      <c r="C93" s="167">
        <v>7</v>
      </c>
      <c r="D93" s="108" t="s">
        <v>29</v>
      </c>
      <c r="E93" s="106" t="s">
        <v>28</v>
      </c>
      <c r="F93" s="106" t="s">
        <v>26</v>
      </c>
      <c r="G93" s="94" t="s">
        <v>33</v>
      </c>
      <c r="H93" s="106" t="s">
        <v>25</v>
      </c>
      <c r="I93" s="21" t="s">
        <v>18</v>
      </c>
      <c r="J93" s="94" t="s">
        <v>32</v>
      </c>
      <c r="K93" s="22" t="s">
        <v>21</v>
      </c>
      <c r="L93" s="21" t="s">
        <v>17</v>
      </c>
      <c r="M93" s="24" t="s">
        <v>20</v>
      </c>
      <c r="O93" s="140">
        <v>7</v>
      </c>
      <c r="P93" s="143">
        <f t="shared" si="0"/>
        <v>0.14814814814814814</v>
      </c>
      <c r="Q93" s="140">
        <f t="shared" si="1"/>
        <v>81</v>
      </c>
      <c r="R93" s="140">
        <v>12</v>
      </c>
    </row>
    <row r="94" spans="1:18">
      <c r="A94" s="128">
        <v>1</v>
      </c>
      <c r="B94" s="159" t="s">
        <v>9</v>
      </c>
      <c r="C94" s="164">
        <v>5</v>
      </c>
      <c r="D94" s="207" t="s">
        <v>30</v>
      </c>
      <c r="E94" s="103" t="s">
        <v>29</v>
      </c>
      <c r="F94" s="103" t="s">
        <v>27</v>
      </c>
      <c r="G94" s="97" t="s">
        <v>34</v>
      </c>
      <c r="H94" s="103" t="s">
        <v>26</v>
      </c>
      <c r="I94" s="6" t="s">
        <v>21</v>
      </c>
      <c r="J94" s="97" t="s">
        <v>33</v>
      </c>
      <c r="K94" s="34" t="s">
        <v>16</v>
      </c>
      <c r="L94" s="34" t="s">
        <v>18</v>
      </c>
      <c r="M94" s="37" t="s">
        <v>22</v>
      </c>
      <c r="O94" s="140">
        <v>8</v>
      </c>
      <c r="P94" s="143">
        <f t="shared" si="0"/>
        <v>0.1728395061728395</v>
      </c>
      <c r="Q94" s="140">
        <f t="shared" si="1"/>
        <v>81</v>
      </c>
      <c r="R94" s="140">
        <v>14</v>
      </c>
    </row>
    <row r="95" spans="1:18" ht="15.75" thickBot="1">
      <c r="A95" s="130">
        <v>2</v>
      </c>
      <c r="B95" s="30" t="s">
        <v>9</v>
      </c>
      <c r="C95" s="166">
        <v>8</v>
      </c>
      <c r="D95" s="102" t="s">
        <v>31</v>
      </c>
      <c r="E95" s="101" t="s">
        <v>30</v>
      </c>
      <c r="F95" s="101" t="s">
        <v>28</v>
      </c>
      <c r="G95" s="93" t="s">
        <v>35</v>
      </c>
      <c r="H95" s="101" t="s">
        <v>27</v>
      </c>
      <c r="I95" s="10" t="s">
        <v>16</v>
      </c>
      <c r="J95" s="93" t="s">
        <v>34</v>
      </c>
      <c r="K95" s="10" t="s">
        <v>17</v>
      </c>
      <c r="L95" s="11" t="s">
        <v>21</v>
      </c>
      <c r="M95" s="17" t="s">
        <v>23</v>
      </c>
      <c r="O95" s="144">
        <v>9</v>
      </c>
      <c r="P95" s="145">
        <f t="shared" si="0"/>
        <v>8.6419753086419748E-2</v>
      </c>
      <c r="Q95" s="144">
        <f t="shared" si="1"/>
        <v>81</v>
      </c>
      <c r="R95" s="144">
        <v>7</v>
      </c>
    </row>
    <row r="96" spans="1:18">
      <c r="A96" s="130">
        <v>3</v>
      </c>
      <c r="B96" s="30" t="s">
        <v>9</v>
      </c>
      <c r="C96" s="166">
        <v>9</v>
      </c>
      <c r="D96" s="95" t="s">
        <v>32</v>
      </c>
      <c r="E96" s="101" t="s">
        <v>31</v>
      </c>
      <c r="F96" s="101" t="s">
        <v>29</v>
      </c>
      <c r="G96" s="93" t="s">
        <v>36</v>
      </c>
      <c r="H96" s="101" t="s">
        <v>28</v>
      </c>
      <c r="I96" s="10" t="s">
        <v>17</v>
      </c>
      <c r="J96" s="93" t="s">
        <v>35</v>
      </c>
      <c r="K96" s="10" t="s">
        <v>18</v>
      </c>
      <c r="L96" s="10" t="s">
        <v>16</v>
      </c>
      <c r="M96" s="16" t="s">
        <v>21</v>
      </c>
      <c r="O96" s="127"/>
      <c r="P96" s="146">
        <f>SUM(P86:P95)</f>
        <v>1</v>
      </c>
      <c r="Q96" s="127"/>
      <c r="R96" s="127">
        <f>SUM(R86:R95)</f>
        <v>81</v>
      </c>
    </row>
    <row r="97" spans="1:18">
      <c r="A97" s="130">
        <v>4</v>
      </c>
      <c r="B97" s="30" t="s">
        <v>9</v>
      </c>
      <c r="C97" s="166">
        <v>5</v>
      </c>
      <c r="D97" s="95" t="s">
        <v>33</v>
      </c>
      <c r="E97" s="93" t="s">
        <v>32</v>
      </c>
      <c r="F97" s="101" t="s">
        <v>30</v>
      </c>
      <c r="G97" s="93" t="s">
        <v>37</v>
      </c>
      <c r="H97" s="101" t="s">
        <v>29</v>
      </c>
      <c r="I97" s="11" t="s">
        <v>21</v>
      </c>
      <c r="J97" s="93" t="s">
        <v>36</v>
      </c>
      <c r="K97" s="10" t="s">
        <v>19</v>
      </c>
      <c r="L97" s="10" t="s">
        <v>17</v>
      </c>
      <c r="M97" s="17" t="s">
        <v>16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8</v>
      </c>
      <c r="D99" s="95" t="s">
        <v>34</v>
      </c>
      <c r="E99" s="93" t="s">
        <v>33</v>
      </c>
      <c r="F99" s="101" t="s">
        <v>31</v>
      </c>
      <c r="G99" s="93" t="s">
        <v>38</v>
      </c>
      <c r="H99" s="101" t="s">
        <v>30</v>
      </c>
      <c r="I99" s="10" t="s">
        <v>16</v>
      </c>
      <c r="J99" s="93" t="s">
        <v>37</v>
      </c>
      <c r="K99" s="10" t="s">
        <v>20</v>
      </c>
      <c r="L99" s="11" t="s">
        <v>21</v>
      </c>
      <c r="M99" s="17" t="s">
        <v>17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7</v>
      </c>
      <c r="D100" s="95" t="s">
        <v>35</v>
      </c>
      <c r="E100" s="93" t="s">
        <v>34</v>
      </c>
      <c r="F100" s="93" t="s">
        <v>32</v>
      </c>
      <c r="G100" s="93" t="s">
        <v>39</v>
      </c>
      <c r="H100" s="101" t="s">
        <v>31</v>
      </c>
      <c r="I100" s="10" t="s">
        <v>17</v>
      </c>
      <c r="J100" s="93" t="s">
        <v>38</v>
      </c>
      <c r="K100" s="11" t="s">
        <v>21</v>
      </c>
      <c r="L100" s="10" t="s">
        <v>16</v>
      </c>
      <c r="M100" s="17" t="s">
        <v>18</v>
      </c>
      <c r="N100" s="203">
        <v>9</v>
      </c>
      <c r="O100" s="127"/>
      <c r="P100" s="127"/>
      <c r="Q100" s="127"/>
      <c r="R100" s="127"/>
    </row>
    <row r="101" spans="1:18">
      <c r="A101" s="130">
        <v>8</v>
      </c>
      <c r="B101" s="30" t="s">
        <v>9</v>
      </c>
      <c r="C101" s="166">
        <v>8</v>
      </c>
      <c r="D101" s="95" t="s">
        <v>36</v>
      </c>
      <c r="E101" s="93" t="s">
        <v>35</v>
      </c>
      <c r="F101" s="93" t="s">
        <v>33</v>
      </c>
      <c r="G101" s="93" t="s">
        <v>40</v>
      </c>
      <c r="H101" s="93" t="s">
        <v>32</v>
      </c>
      <c r="I101" s="10" t="s">
        <v>18</v>
      </c>
      <c r="J101" s="93" t="s">
        <v>39</v>
      </c>
      <c r="K101" s="10" t="s">
        <v>16</v>
      </c>
      <c r="L101" s="11" t="s">
        <v>21</v>
      </c>
      <c r="M101" s="17" t="s">
        <v>19</v>
      </c>
      <c r="O101" s="127"/>
      <c r="P101" s="127"/>
      <c r="Q101" s="127"/>
      <c r="R101" s="127"/>
    </row>
    <row r="102" spans="1:18">
      <c r="A102" s="130">
        <v>9</v>
      </c>
      <c r="B102" s="30" t="s">
        <v>9</v>
      </c>
      <c r="C102" s="166">
        <v>2</v>
      </c>
      <c r="D102" s="95" t="s">
        <v>37</v>
      </c>
      <c r="E102" s="93" t="s">
        <v>36</v>
      </c>
      <c r="F102" s="11" t="s">
        <v>21</v>
      </c>
      <c r="G102" s="93" t="s">
        <v>41</v>
      </c>
      <c r="H102" s="93" t="s">
        <v>33</v>
      </c>
      <c r="I102" s="10" t="s">
        <v>19</v>
      </c>
      <c r="J102" s="93" t="s">
        <v>40</v>
      </c>
      <c r="K102" s="10" t="s">
        <v>17</v>
      </c>
      <c r="L102" s="10" t="s">
        <v>16</v>
      </c>
      <c r="M102" s="17" t="s">
        <v>20</v>
      </c>
      <c r="O102" s="127"/>
      <c r="P102" s="127"/>
      <c r="Q102" s="127"/>
      <c r="R102" s="127"/>
    </row>
    <row r="103" spans="1:18" ht="15.75" thickBot="1">
      <c r="A103" s="130">
        <v>10</v>
      </c>
      <c r="B103" s="30" t="s">
        <v>9</v>
      </c>
      <c r="C103" s="166">
        <v>6</v>
      </c>
      <c r="D103" s="95" t="s">
        <v>38</v>
      </c>
      <c r="E103" s="93" t="s">
        <v>37</v>
      </c>
      <c r="F103" s="10" t="s">
        <v>16</v>
      </c>
      <c r="G103" s="20" t="s">
        <v>43</v>
      </c>
      <c r="H103" s="93" t="s">
        <v>34</v>
      </c>
      <c r="I103" s="10" t="s">
        <v>20</v>
      </c>
      <c r="J103" s="11" t="s">
        <v>21</v>
      </c>
      <c r="K103" s="10" t="s">
        <v>18</v>
      </c>
      <c r="L103" s="10" t="s">
        <v>17</v>
      </c>
      <c r="M103" s="17" t="s">
        <v>22</v>
      </c>
      <c r="O103" s="127"/>
      <c r="P103" s="127"/>
      <c r="Q103" s="127"/>
      <c r="R103" s="127"/>
    </row>
    <row r="104" spans="1:18" ht="15.75" thickBot="1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2" t="s">
        <v>14</v>
      </c>
      <c r="P104" s="133" t="s">
        <v>15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2" t="s">
        <v>11</v>
      </c>
      <c r="P105" s="38" t="s">
        <v>13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12</v>
      </c>
      <c r="P106" s="91" t="s">
        <v>24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110</v>
      </c>
      <c r="P107" s="92" t="s">
        <v>111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109</v>
      </c>
      <c r="P108" s="155" t="s">
        <v>112</v>
      </c>
      <c r="Q108" s="127"/>
      <c r="R108" s="127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4" t="s">
        <v>84</v>
      </c>
      <c r="P109" s="39" t="s">
        <v>21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  <c r="O110" s="134" t="s">
        <v>90</v>
      </c>
      <c r="P110" s="135" t="s">
        <v>94</v>
      </c>
      <c r="Q110" s="127"/>
      <c r="R110" s="127"/>
    </row>
    <row r="111" spans="1:18" ht="15.75" thickBot="1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  <c r="O111" s="136" t="s">
        <v>91</v>
      </c>
      <c r="P111" s="137" t="s">
        <v>92</v>
      </c>
      <c r="Q111" s="127"/>
      <c r="R111" s="127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4:R84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21"/>
  <sheetViews>
    <sheetView workbookViewId="0">
      <pane ySplit="1" topLeftCell="A65" activePane="bottomLeft" state="frozen"/>
      <selection pane="bottomLeft" activeCell="R96" sqref="R96"/>
    </sheetView>
  </sheetViews>
  <sheetFormatPr baseColWidth="10" defaultRowHeight="15"/>
  <cols>
    <col min="1" max="14" width="11.42578125" style="203"/>
    <col min="15" max="15" width="8.85546875" style="203" bestFit="1" customWidth="1"/>
    <col min="16" max="16" width="19.42578125" style="203" bestFit="1" customWidth="1"/>
    <col min="17" max="17" width="13.140625" style="203" bestFit="1" customWidth="1"/>
    <col min="18" max="18" width="22" style="203" bestFit="1" customWidth="1"/>
    <col min="19" max="16384" width="11.42578125" style="203"/>
  </cols>
  <sheetData>
    <row r="1" spans="1:13" ht="15.75" thickBot="1">
      <c r="A1" s="201" t="s">
        <v>3</v>
      </c>
      <c r="B1" s="147" t="s">
        <v>4</v>
      </c>
      <c r="C1" s="200" t="s">
        <v>6</v>
      </c>
      <c r="D1" s="199">
        <v>0</v>
      </c>
      <c r="E1" s="197">
        <v>1</v>
      </c>
      <c r="F1" s="197">
        <v>2</v>
      </c>
      <c r="G1" s="197">
        <v>3</v>
      </c>
      <c r="H1" s="197">
        <v>4</v>
      </c>
      <c r="I1" s="197">
        <v>5</v>
      </c>
      <c r="J1" s="197">
        <v>6</v>
      </c>
      <c r="K1" s="197">
        <v>7</v>
      </c>
      <c r="L1" s="197">
        <v>8</v>
      </c>
      <c r="M1" s="198">
        <v>9</v>
      </c>
    </row>
    <row r="2" spans="1:13">
      <c r="A2" s="128">
        <v>1</v>
      </c>
      <c r="B2" s="152" t="s">
        <v>64</v>
      </c>
      <c r="C2" s="219">
        <v>1</v>
      </c>
      <c r="D2" s="4"/>
      <c r="E2" s="6" t="s">
        <v>21</v>
      </c>
      <c r="F2" s="5"/>
      <c r="G2" s="5"/>
      <c r="H2" s="5"/>
      <c r="I2" s="5"/>
      <c r="J2" s="5"/>
      <c r="K2" s="5"/>
      <c r="L2" s="5"/>
      <c r="M2" s="7"/>
    </row>
    <row r="3" spans="1:13">
      <c r="A3" s="130">
        <v>2</v>
      </c>
      <c r="B3" s="149" t="s">
        <v>64</v>
      </c>
      <c r="C3" s="220">
        <v>7</v>
      </c>
      <c r="D3" s="8"/>
      <c r="E3" s="10" t="s">
        <v>16</v>
      </c>
      <c r="F3" s="9"/>
      <c r="G3" s="9"/>
      <c r="H3" s="9"/>
      <c r="I3" s="9"/>
      <c r="J3" s="9"/>
      <c r="K3" s="11" t="s">
        <v>21</v>
      </c>
      <c r="L3" s="9"/>
      <c r="M3" s="12"/>
    </row>
    <row r="4" spans="1:13">
      <c r="A4" s="130">
        <v>3</v>
      </c>
      <c r="B4" s="149" t="s">
        <v>64</v>
      </c>
      <c r="C4" s="220">
        <v>6</v>
      </c>
      <c r="D4" s="8"/>
      <c r="E4" s="10" t="s">
        <v>17</v>
      </c>
      <c r="F4" s="9"/>
      <c r="G4" s="9"/>
      <c r="H4" s="9"/>
      <c r="I4" s="9"/>
      <c r="J4" s="11" t="s">
        <v>21</v>
      </c>
      <c r="K4" s="10" t="s">
        <v>16</v>
      </c>
      <c r="L4" s="9"/>
      <c r="M4" s="12"/>
    </row>
    <row r="5" spans="1:13">
      <c r="A5" s="130">
        <v>4</v>
      </c>
      <c r="B5" s="149" t="s">
        <v>64</v>
      </c>
      <c r="C5" s="220">
        <v>0</v>
      </c>
      <c r="D5" s="18" t="s">
        <v>21</v>
      </c>
      <c r="E5" s="10" t="s">
        <v>18</v>
      </c>
      <c r="F5" s="9"/>
      <c r="G5" s="9"/>
      <c r="H5" s="9"/>
      <c r="I5" s="9"/>
      <c r="J5" s="10" t="s">
        <v>16</v>
      </c>
      <c r="K5" s="10" t="s">
        <v>17</v>
      </c>
      <c r="L5" s="9"/>
      <c r="M5" s="12"/>
    </row>
    <row r="6" spans="1:13">
      <c r="A6" s="130">
        <v>5</v>
      </c>
      <c r="B6" s="149" t="s">
        <v>64</v>
      </c>
      <c r="C6" s="220">
        <v>0</v>
      </c>
      <c r="D6" s="18" t="s">
        <v>21</v>
      </c>
      <c r="E6" s="10" t="s">
        <v>19</v>
      </c>
      <c r="F6" s="9"/>
      <c r="G6" s="9"/>
      <c r="H6" s="9"/>
      <c r="I6" s="9"/>
      <c r="J6" s="10" t="s">
        <v>17</v>
      </c>
      <c r="K6" s="10" t="s">
        <v>18</v>
      </c>
      <c r="L6" s="9"/>
      <c r="M6" s="12"/>
    </row>
    <row r="7" spans="1:13">
      <c r="A7" s="131">
        <v>6</v>
      </c>
      <c r="B7" s="151" t="s">
        <v>64</v>
      </c>
      <c r="C7" s="217" t="s">
        <v>56</v>
      </c>
      <c r="D7" s="43"/>
      <c r="E7" s="44"/>
      <c r="F7" s="44"/>
      <c r="G7" s="44"/>
      <c r="H7" s="44"/>
      <c r="I7" s="44"/>
      <c r="J7" s="44"/>
      <c r="K7" s="44"/>
      <c r="L7" s="44"/>
      <c r="M7" s="45"/>
    </row>
    <row r="8" spans="1:13">
      <c r="A8" s="130">
        <v>7</v>
      </c>
      <c r="B8" s="149" t="s">
        <v>64</v>
      </c>
      <c r="C8" s="220">
        <v>3</v>
      </c>
      <c r="D8" s="19" t="s">
        <v>16</v>
      </c>
      <c r="E8" s="10" t="s">
        <v>20</v>
      </c>
      <c r="F8" s="9"/>
      <c r="G8" s="11" t="s">
        <v>21</v>
      </c>
      <c r="H8" s="9"/>
      <c r="I8" s="9"/>
      <c r="J8" s="10" t="s">
        <v>18</v>
      </c>
      <c r="K8" s="10" t="s">
        <v>19</v>
      </c>
      <c r="L8" s="9"/>
      <c r="M8" s="12"/>
    </row>
    <row r="9" spans="1:13">
      <c r="A9" s="130">
        <v>8</v>
      </c>
      <c r="B9" s="149" t="s">
        <v>64</v>
      </c>
      <c r="C9" s="220">
        <v>1</v>
      </c>
      <c r="D9" s="19" t="s">
        <v>17</v>
      </c>
      <c r="E9" s="11" t="s">
        <v>21</v>
      </c>
      <c r="F9" s="9"/>
      <c r="G9" s="10" t="s">
        <v>16</v>
      </c>
      <c r="H9" s="9"/>
      <c r="I9" s="9"/>
      <c r="J9" s="10" t="s">
        <v>19</v>
      </c>
      <c r="K9" s="10" t="s">
        <v>20</v>
      </c>
      <c r="L9" s="9"/>
      <c r="M9" s="12"/>
    </row>
    <row r="10" spans="1:13">
      <c r="A10" s="130">
        <v>9</v>
      </c>
      <c r="B10" s="149" t="s">
        <v>64</v>
      </c>
      <c r="C10" s="220">
        <v>0</v>
      </c>
      <c r="D10" s="18" t="s">
        <v>21</v>
      </c>
      <c r="E10" s="10" t="s">
        <v>16</v>
      </c>
      <c r="F10" s="9"/>
      <c r="G10" s="10" t="s">
        <v>17</v>
      </c>
      <c r="H10" s="9"/>
      <c r="I10" s="9"/>
      <c r="J10" s="10" t="s">
        <v>20</v>
      </c>
      <c r="K10" s="10" t="s">
        <v>22</v>
      </c>
      <c r="L10" s="9"/>
      <c r="M10" s="12"/>
    </row>
    <row r="11" spans="1:13">
      <c r="A11" s="130">
        <v>10</v>
      </c>
      <c r="B11" s="149" t="s">
        <v>64</v>
      </c>
      <c r="C11" s="220">
        <v>4</v>
      </c>
      <c r="D11" s="19" t="s">
        <v>16</v>
      </c>
      <c r="E11" s="10" t="s">
        <v>17</v>
      </c>
      <c r="F11" s="9"/>
      <c r="G11" s="10" t="s">
        <v>18</v>
      </c>
      <c r="H11" s="11" t="s">
        <v>21</v>
      </c>
      <c r="I11" s="9"/>
      <c r="J11" s="10" t="s">
        <v>22</v>
      </c>
      <c r="K11" s="10" t="s">
        <v>23</v>
      </c>
      <c r="L11" s="9"/>
      <c r="M11" s="12"/>
    </row>
    <row r="12" spans="1:13">
      <c r="A12" s="130">
        <v>11</v>
      </c>
      <c r="B12" s="149" t="s">
        <v>64</v>
      </c>
      <c r="C12" s="220">
        <v>9</v>
      </c>
      <c r="D12" s="19" t="s">
        <v>17</v>
      </c>
      <c r="E12" s="10" t="s">
        <v>18</v>
      </c>
      <c r="F12" s="9"/>
      <c r="G12" s="10" t="s">
        <v>19</v>
      </c>
      <c r="H12" s="10" t="s">
        <v>16</v>
      </c>
      <c r="I12" s="9"/>
      <c r="J12" s="10" t="s">
        <v>23</v>
      </c>
      <c r="K12" s="101" t="s">
        <v>25</v>
      </c>
      <c r="L12" s="9"/>
      <c r="M12" s="16" t="s">
        <v>21</v>
      </c>
    </row>
    <row r="13" spans="1:13">
      <c r="A13" s="130">
        <v>12</v>
      </c>
      <c r="B13" s="149" t="s">
        <v>64</v>
      </c>
      <c r="C13" s="220">
        <v>4</v>
      </c>
      <c r="D13" s="19" t="s">
        <v>18</v>
      </c>
      <c r="E13" s="10" t="s">
        <v>19</v>
      </c>
      <c r="F13" s="9"/>
      <c r="G13" s="10" t="s">
        <v>20</v>
      </c>
      <c r="H13" s="11" t="s">
        <v>21</v>
      </c>
      <c r="I13" s="9"/>
      <c r="J13" s="101" t="s">
        <v>25</v>
      </c>
      <c r="K13" s="101" t="s">
        <v>26</v>
      </c>
      <c r="L13" s="9"/>
      <c r="M13" s="17" t="s">
        <v>16</v>
      </c>
    </row>
    <row r="14" spans="1:13">
      <c r="A14" s="131">
        <v>13</v>
      </c>
      <c r="B14" s="151" t="s">
        <v>64</v>
      </c>
      <c r="C14" s="217" t="s">
        <v>56</v>
      </c>
      <c r="D14" s="43"/>
      <c r="E14" s="44"/>
      <c r="F14" s="44"/>
      <c r="G14" s="44"/>
      <c r="H14" s="44"/>
      <c r="I14" s="44"/>
      <c r="J14" s="44"/>
      <c r="K14" s="44"/>
      <c r="L14" s="44"/>
      <c r="M14" s="45"/>
    </row>
    <row r="15" spans="1:13">
      <c r="A15" s="130">
        <v>14</v>
      </c>
      <c r="B15" s="149" t="s">
        <v>64</v>
      </c>
      <c r="C15" s="220">
        <v>3</v>
      </c>
      <c r="D15" s="19" t="s">
        <v>19</v>
      </c>
      <c r="E15" s="10" t="s">
        <v>20</v>
      </c>
      <c r="F15" s="9"/>
      <c r="G15" s="11" t="s">
        <v>21</v>
      </c>
      <c r="H15" s="10" t="s">
        <v>16</v>
      </c>
      <c r="I15" s="9"/>
      <c r="J15" s="101" t="s">
        <v>26</v>
      </c>
      <c r="K15" s="101" t="s">
        <v>27</v>
      </c>
      <c r="L15" s="9"/>
      <c r="M15" s="17" t="s">
        <v>17</v>
      </c>
    </row>
    <row r="16" spans="1:13">
      <c r="A16" s="130">
        <v>15</v>
      </c>
      <c r="B16" s="149" t="s">
        <v>64</v>
      </c>
      <c r="C16" s="220">
        <v>0</v>
      </c>
      <c r="D16" s="18" t="s">
        <v>21</v>
      </c>
      <c r="E16" s="10" t="s">
        <v>22</v>
      </c>
      <c r="F16" s="9"/>
      <c r="G16" s="10" t="s">
        <v>16</v>
      </c>
      <c r="H16" s="10" t="s">
        <v>17</v>
      </c>
      <c r="I16" s="9"/>
      <c r="J16" s="101" t="s">
        <v>27</v>
      </c>
      <c r="K16" s="101" t="s">
        <v>28</v>
      </c>
      <c r="L16" s="9"/>
      <c r="M16" s="17" t="s">
        <v>18</v>
      </c>
    </row>
    <row r="17" spans="1:14">
      <c r="A17" s="130">
        <v>16</v>
      </c>
      <c r="B17" s="149" t="s">
        <v>64</v>
      </c>
      <c r="C17" s="220">
        <v>1</v>
      </c>
      <c r="D17" s="19" t="s">
        <v>16</v>
      </c>
      <c r="E17" s="11" t="s">
        <v>21</v>
      </c>
      <c r="F17" s="9"/>
      <c r="G17" s="10" t="s">
        <v>17</v>
      </c>
      <c r="H17" s="10" t="s">
        <v>18</v>
      </c>
      <c r="I17" s="9"/>
      <c r="J17" s="101" t="s">
        <v>28</v>
      </c>
      <c r="K17" s="101" t="s">
        <v>29</v>
      </c>
      <c r="L17" s="9"/>
      <c r="M17" s="17" t="s">
        <v>19</v>
      </c>
    </row>
    <row r="18" spans="1:14">
      <c r="A18" s="130">
        <v>17</v>
      </c>
      <c r="B18" s="149" t="s">
        <v>64</v>
      </c>
      <c r="C18" s="220">
        <v>6</v>
      </c>
      <c r="D18" s="19" t="s">
        <v>17</v>
      </c>
      <c r="E18" s="10" t="s">
        <v>16</v>
      </c>
      <c r="F18" s="9"/>
      <c r="G18" s="10" t="s">
        <v>18</v>
      </c>
      <c r="H18" s="10" t="s">
        <v>19</v>
      </c>
      <c r="I18" s="9"/>
      <c r="J18" s="11" t="s">
        <v>21</v>
      </c>
      <c r="K18" s="101" t="s">
        <v>30</v>
      </c>
      <c r="L18" s="9"/>
      <c r="M18" s="17" t="s">
        <v>20</v>
      </c>
    </row>
    <row r="19" spans="1:14">
      <c r="A19" s="130">
        <v>18</v>
      </c>
      <c r="B19" s="149" t="s">
        <v>64</v>
      </c>
      <c r="C19" s="220">
        <v>9</v>
      </c>
      <c r="D19" s="19" t="s">
        <v>18</v>
      </c>
      <c r="E19" s="10" t="s">
        <v>17</v>
      </c>
      <c r="F19" s="9"/>
      <c r="G19" s="10" t="s">
        <v>19</v>
      </c>
      <c r="H19" s="10" t="s">
        <v>20</v>
      </c>
      <c r="I19" s="9"/>
      <c r="J19" s="10" t="s">
        <v>16</v>
      </c>
      <c r="K19" s="101" t="s">
        <v>31</v>
      </c>
      <c r="L19" s="9"/>
      <c r="M19" s="16" t="s">
        <v>21</v>
      </c>
    </row>
    <row r="20" spans="1:14">
      <c r="A20" s="130">
        <v>19</v>
      </c>
      <c r="B20" s="149" t="s">
        <v>64</v>
      </c>
      <c r="C20" s="220">
        <v>1</v>
      </c>
      <c r="D20" s="19" t="s">
        <v>19</v>
      </c>
      <c r="E20" s="11" t="s">
        <v>21</v>
      </c>
      <c r="F20" s="9"/>
      <c r="G20" s="10" t="s">
        <v>20</v>
      </c>
      <c r="H20" s="10" t="s">
        <v>22</v>
      </c>
      <c r="I20" s="9"/>
      <c r="J20" s="10" t="s">
        <v>17</v>
      </c>
      <c r="K20" s="93" t="s">
        <v>32</v>
      </c>
      <c r="L20" s="9"/>
      <c r="M20" s="17" t="s">
        <v>16</v>
      </c>
    </row>
    <row r="21" spans="1:14">
      <c r="A21" s="131">
        <v>20</v>
      </c>
      <c r="B21" s="151" t="s">
        <v>64</v>
      </c>
      <c r="C21" s="217" t="s">
        <v>56</v>
      </c>
      <c r="D21" s="43"/>
      <c r="E21" s="44"/>
      <c r="F21" s="44"/>
      <c r="G21" s="44"/>
      <c r="H21" s="44"/>
      <c r="I21" s="44"/>
      <c r="J21" s="44"/>
      <c r="K21" s="44"/>
      <c r="L21" s="44"/>
      <c r="M21" s="45"/>
    </row>
    <row r="22" spans="1:14">
      <c r="A22" s="130">
        <v>21</v>
      </c>
      <c r="B22" s="149" t="s">
        <v>64</v>
      </c>
      <c r="C22" s="220">
        <v>2</v>
      </c>
      <c r="D22" s="19" t="s">
        <v>20</v>
      </c>
      <c r="E22" s="10" t="s">
        <v>16</v>
      </c>
      <c r="F22" s="11" t="s">
        <v>21</v>
      </c>
      <c r="G22" s="10" t="s">
        <v>22</v>
      </c>
      <c r="H22" s="10" t="s">
        <v>23</v>
      </c>
      <c r="I22" s="9"/>
      <c r="J22" s="10" t="s">
        <v>18</v>
      </c>
      <c r="K22" s="93" t="s">
        <v>33</v>
      </c>
      <c r="L22" s="9"/>
      <c r="M22" s="17" t="s">
        <v>17</v>
      </c>
    </row>
    <row r="23" spans="1:14">
      <c r="A23" s="130">
        <v>22</v>
      </c>
      <c r="B23" s="149" t="s">
        <v>64</v>
      </c>
      <c r="C23" s="220">
        <v>8</v>
      </c>
      <c r="D23" s="19" t="s">
        <v>22</v>
      </c>
      <c r="E23" s="10" t="s">
        <v>17</v>
      </c>
      <c r="F23" s="10" t="s">
        <v>16</v>
      </c>
      <c r="G23" s="10" t="s">
        <v>23</v>
      </c>
      <c r="H23" s="101" t="s">
        <v>25</v>
      </c>
      <c r="I23" s="9"/>
      <c r="J23" s="10" t="s">
        <v>19</v>
      </c>
      <c r="K23" s="93" t="s">
        <v>34</v>
      </c>
      <c r="L23" s="11" t="s">
        <v>21</v>
      </c>
      <c r="M23" s="17" t="s">
        <v>18</v>
      </c>
    </row>
    <row r="24" spans="1:14">
      <c r="A24" s="130">
        <v>23</v>
      </c>
      <c r="B24" s="149" t="s">
        <v>64</v>
      </c>
      <c r="C24" s="216">
        <v>9</v>
      </c>
      <c r="D24" s="19" t="s">
        <v>23</v>
      </c>
      <c r="E24" s="10" t="s">
        <v>18</v>
      </c>
      <c r="F24" s="10" t="s">
        <v>17</v>
      </c>
      <c r="G24" s="101" t="s">
        <v>25</v>
      </c>
      <c r="H24" s="101" t="s">
        <v>26</v>
      </c>
      <c r="I24" s="9"/>
      <c r="J24" s="10" t="s">
        <v>20</v>
      </c>
      <c r="K24" s="93" t="s">
        <v>35</v>
      </c>
      <c r="L24" s="10" t="s">
        <v>16</v>
      </c>
      <c r="M24" s="16" t="s">
        <v>21</v>
      </c>
    </row>
    <row r="25" spans="1:14">
      <c r="A25" s="130">
        <v>24</v>
      </c>
      <c r="B25" s="149" t="s">
        <v>64</v>
      </c>
      <c r="C25" s="220">
        <v>5</v>
      </c>
      <c r="D25" s="102" t="s">
        <v>25</v>
      </c>
      <c r="E25" s="10" t="s">
        <v>19</v>
      </c>
      <c r="F25" s="10" t="s">
        <v>18</v>
      </c>
      <c r="G25" s="101" t="s">
        <v>26</v>
      </c>
      <c r="H25" s="101" t="s">
        <v>27</v>
      </c>
      <c r="I25" s="11" t="s">
        <v>21</v>
      </c>
      <c r="J25" s="10" t="s">
        <v>22</v>
      </c>
      <c r="K25" s="93" t="s">
        <v>36</v>
      </c>
      <c r="L25" s="10" t="s">
        <v>17</v>
      </c>
      <c r="M25" s="17" t="s">
        <v>16</v>
      </c>
      <c r="N25" s="203">
        <v>25</v>
      </c>
    </row>
    <row r="26" spans="1:14">
      <c r="A26" s="130">
        <v>25</v>
      </c>
      <c r="B26" s="149" t="s">
        <v>64</v>
      </c>
      <c r="C26" s="220">
        <v>9</v>
      </c>
      <c r="D26" s="102" t="s">
        <v>26</v>
      </c>
      <c r="E26" s="10" t="s">
        <v>20</v>
      </c>
      <c r="F26" s="10" t="s">
        <v>19</v>
      </c>
      <c r="G26" s="101" t="s">
        <v>27</v>
      </c>
      <c r="H26" s="101" t="s">
        <v>28</v>
      </c>
      <c r="I26" s="10" t="s">
        <v>16</v>
      </c>
      <c r="J26" s="10" t="s">
        <v>23</v>
      </c>
      <c r="K26" s="93" t="s">
        <v>37</v>
      </c>
      <c r="L26" s="10" t="s">
        <v>18</v>
      </c>
      <c r="M26" s="16" t="s">
        <v>21</v>
      </c>
    </row>
    <row r="27" spans="1:14">
      <c r="A27" s="130">
        <v>26</v>
      </c>
      <c r="B27" s="149" t="s">
        <v>64</v>
      </c>
      <c r="C27" s="220">
        <v>2</v>
      </c>
      <c r="D27" s="102" t="s">
        <v>27</v>
      </c>
      <c r="E27" s="10" t="s">
        <v>22</v>
      </c>
      <c r="F27" s="11" t="s">
        <v>21</v>
      </c>
      <c r="G27" s="101" t="s">
        <v>28</v>
      </c>
      <c r="H27" s="101" t="s">
        <v>29</v>
      </c>
      <c r="I27" s="10" t="s">
        <v>17</v>
      </c>
      <c r="J27" s="101" t="s">
        <v>25</v>
      </c>
      <c r="K27" s="93" t="s">
        <v>38</v>
      </c>
      <c r="L27" s="10" t="s">
        <v>19</v>
      </c>
      <c r="M27" s="17" t="s">
        <v>16</v>
      </c>
    </row>
    <row r="28" spans="1:14">
      <c r="A28" s="131">
        <v>27</v>
      </c>
      <c r="B28" s="151" t="s">
        <v>64</v>
      </c>
      <c r="C28" s="217" t="s">
        <v>56</v>
      </c>
      <c r="D28" s="43"/>
      <c r="E28" s="44"/>
      <c r="F28" s="44"/>
      <c r="G28" s="44"/>
      <c r="H28" s="44"/>
      <c r="I28" s="44"/>
      <c r="J28" s="44"/>
      <c r="K28" s="44"/>
      <c r="L28" s="44"/>
      <c r="M28" s="45"/>
    </row>
    <row r="29" spans="1:14">
      <c r="A29" s="131">
        <v>28</v>
      </c>
      <c r="B29" s="150" t="s">
        <v>64</v>
      </c>
      <c r="C29" s="217" t="s">
        <v>85</v>
      </c>
      <c r="D29" s="43"/>
      <c r="E29" s="44"/>
      <c r="F29" s="44"/>
      <c r="G29" s="44"/>
      <c r="H29" s="44"/>
      <c r="I29" s="44"/>
      <c r="J29" s="44"/>
      <c r="K29" s="44"/>
      <c r="L29" s="44"/>
      <c r="M29" s="45"/>
    </row>
    <row r="30" spans="1:14">
      <c r="A30" s="130">
        <v>29</v>
      </c>
      <c r="B30" s="149" t="s">
        <v>64</v>
      </c>
      <c r="C30" s="220">
        <v>4</v>
      </c>
      <c r="D30" s="102" t="s">
        <v>28</v>
      </c>
      <c r="E30" s="10" t="s">
        <v>23</v>
      </c>
      <c r="F30" s="10" t="s">
        <v>16</v>
      </c>
      <c r="G30" s="101" t="s">
        <v>29</v>
      </c>
      <c r="H30" s="11" t="s">
        <v>21</v>
      </c>
      <c r="I30" s="10" t="s">
        <v>18</v>
      </c>
      <c r="J30" s="101" t="s">
        <v>26</v>
      </c>
      <c r="K30" s="93" t="s">
        <v>39</v>
      </c>
      <c r="L30" s="10" t="s">
        <v>20</v>
      </c>
      <c r="M30" s="17" t="s">
        <v>17</v>
      </c>
    </row>
    <row r="31" spans="1:14" ht="15.75" thickBot="1">
      <c r="A31" s="138">
        <v>30</v>
      </c>
      <c r="B31" s="156" t="s">
        <v>64</v>
      </c>
      <c r="C31" s="221">
        <v>4</v>
      </c>
      <c r="D31" s="108" t="s">
        <v>29</v>
      </c>
      <c r="E31" s="106" t="s">
        <v>25</v>
      </c>
      <c r="F31" s="21" t="s">
        <v>17</v>
      </c>
      <c r="G31" s="106" t="s">
        <v>30</v>
      </c>
      <c r="H31" s="22" t="s">
        <v>21</v>
      </c>
      <c r="I31" s="21" t="s">
        <v>19</v>
      </c>
      <c r="J31" s="106" t="s">
        <v>27</v>
      </c>
      <c r="K31" s="94" t="s">
        <v>40</v>
      </c>
      <c r="L31" s="21" t="s">
        <v>22</v>
      </c>
      <c r="M31" s="24" t="s">
        <v>18</v>
      </c>
    </row>
    <row r="32" spans="1:14">
      <c r="A32" s="128">
        <v>1</v>
      </c>
      <c r="B32" s="152" t="s">
        <v>42</v>
      </c>
      <c r="C32" s="219">
        <v>9</v>
      </c>
      <c r="D32" s="207" t="s">
        <v>30</v>
      </c>
      <c r="E32" s="103" t="s">
        <v>26</v>
      </c>
      <c r="F32" s="34" t="s">
        <v>18</v>
      </c>
      <c r="G32" s="103" t="s">
        <v>31</v>
      </c>
      <c r="H32" s="34" t="s">
        <v>16</v>
      </c>
      <c r="I32" s="34" t="s">
        <v>20</v>
      </c>
      <c r="J32" s="103" t="s">
        <v>28</v>
      </c>
      <c r="K32" s="97" t="s">
        <v>41</v>
      </c>
      <c r="L32" s="34" t="s">
        <v>23</v>
      </c>
      <c r="M32" s="41" t="s">
        <v>21</v>
      </c>
    </row>
    <row r="33" spans="1:13">
      <c r="A33" s="130">
        <v>2</v>
      </c>
      <c r="B33" s="149" t="s">
        <v>42</v>
      </c>
      <c r="C33" s="220">
        <v>2</v>
      </c>
      <c r="D33" s="102" t="s">
        <v>31</v>
      </c>
      <c r="E33" s="101" t="s">
        <v>27</v>
      </c>
      <c r="F33" s="11" t="s">
        <v>21</v>
      </c>
      <c r="G33" s="93" t="s">
        <v>32</v>
      </c>
      <c r="H33" s="10" t="s">
        <v>17</v>
      </c>
      <c r="I33" s="10" t="s">
        <v>22</v>
      </c>
      <c r="J33" s="101" t="s">
        <v>29</v>
      </c>
      <c r="K33" s="20" t="s">
        <v>43</v>
      </c>
      <c r="L33" s="101" t="s">
        <v>25</v>
      </c>
      <c r="M33" s="17" t="s">
        <v>16</v>
      </c>
    </row>
    <row r="34" spans="1:13">
      <c r="A34" s="130">
        <v>3</v>
      </c>
      <c r="B34" s="149" t="s">
        <v>42</v>
      </c>
      <c r="C34" s="220">
        <v>7</v>
      </c>
      <c r="D34" s="95" t="s">
        <v>32</v>
      </c>
      <c r="E34" s="101" t="s">
        <v>28</v>
      </c>
      <c r="F34" s="10" t="s">
        <v>16</v>
      </c>
      <c r="G34" s="93" t="s">
        <v>33</v>
      </c>
      <c r="H34" s="10" t="s">
        <v>18</v>
      </c>
      <c r="I34" s="10" t="s">
        <v>23</v>
      </c>
      <c r="J34" s="101" t="s">
        <v>30</v>
      </c>
      <c r="K34" s="11" t="s">
        <v>21</v>
      </c>
      <c r="L34" s="101" t="s">
        <v>26</v>
      </c>
      <c r="M34" s="17" t="s">
        <v>17</v>
      </c>
    </row>
    <row r="35" spans="1:13">
      <c r="A35" s="131">
        <v>4</v>
      </c>
      <c r="B35" s="151" t="s">
        <v>42</v>
      </c>
      <c r="C35" s="217" t="s">
        <v>56</v>
      </c>
      <c r="D35" s="43"/>
      <c r="E35" s="44"/>
      <c r="F35" s="44"/>
      <c r="G35" s="44"/>
      <c r="H35" s="44"/>
      <c r="I35" s="44"/>
      <c r="J35" s="44"/>
      <c r="K35" s="44"/>
      <c r="L35" s="44"/>
      <c r="M35" s="45"/>
    </row>
    <row r="36" spans="1:13">
      <c r="A36" s="131">
        <v>5</v>
      </c>
      <c r="B36" s="151" t="s">
        <v>42</v>
      </c>
      <c r="C36" s="217" t="s">
        <v>89</v>
      </c>
      <c r="D36" s="43"/>
      <c r="E36" s="44"/>
      <c r="F36" s="44"/>
      <c r="G36" s="44"/>
      <c r="H36" s="44"/>
      <c r="I36" s="44"/>
      <c r="J36" s="44"/>
      <c r="K36" s="44"/>
      <c r="L36" s="44"/>
      <c r="M36" s="45"/>
    </row>
    <row r="37" spans="1:13">
      <c r="A37" s="202">
        <v>6</v>
      </c>
      <c r="B37" s="58" t="s">
        <v>42</v>
      </c>
      <c r="C37" s="216">
        <v>2</v>
      </c>
      <c r="D37" s="95" t="s">
        <v>33</v>
      </c>
      <c r="E37" s="101" t="s">
        <v>29</v>
      </c>
      <c r="F37" s="11" t="s">
        <v>21</v>
      </c>
      <c r="G37" s="93" t="s">
        <v>34</v>
      </c>
      <c r="H37" s="10" t="s">
        <v>19</v>
      </c>
      <c r="I37" s="101" t="s">
        <v>25</v>
      </c>
      <c r="J37" s="101" t="s">
        <v>31</v>
      </c>
      <c r="K37" s="10" t="s">
        <v>16</v>
      </c>
      <c r="L37" s="101" t="s">
        <v>27</v>
      </c>
      <c r="M37" s="17" t="s">
        <v>18</v>
      </c>
    </row>
    <row r="38" spans="1:13">
      <c r="A38" s="130">
        <v>7</v>
      </c>
      <c r="B38" s="149" t="s">
        <v>42</v>
      </c>
      <c r="C38" s="220">
        <v>6</v>
      </c>
      <c r="D38" s="95" t="s">
        <v>34</v>
      </c>
      <c r="E38" s="101" t="s">
        <v>30</v>
      </c>
      <c r="F38" s="10" t="s">
        <v>16</v>
      </c>
      <c r="G38" s="93" t="s">
        <v>35</v>
      </c>
      <c r="H38" s="10" t="s">
        <v>20</v>
      </c>
      <c r="I38" s="101" t="s">
        <v>26</v>
      </c>
      <c r="J38" s="11" t="s">
        <v>21</v>
      </c>
      <c r="K38" s="10" t="s">
        <v>17</v>
      </c>
      <c r="L38" s="101" t="s">
        <v>28</v>
      </c>
      <c r="M38" s="17" t="s">
        <v>19</v>
      </c>
    </row>
    <row r="39" spans="1:13">
      <c r="A39" s="131">
        <v>8</v>
      </c>
      <c r="B39" s="151" t="s">
        <v>42</v>
      </c>
      <c r="C39" s="217" t="s">
        <v>85</v>
      </c>
      <c r="D39" s="43"/>
      <c r="E39" s="44"/>
      <c r="F39" s="44"/>
      <c r="G39" s="44"/>
      <c r="H39" s="44"/>
      <c r="I39" s="44"/>
      <c r="J39" s="44"/>
      <c r="K39" s="44"/>
      <c r="L39" s="44"/>
      <c r="M39" s="45"/>
    </row>
    <row r="40" spans="1:13">
      <c r="A40" s="131">
        <v>9</v>
      </c>
      <c r="B40" s="150" t="s">
        <v>42</v>
      </c>
      <c r="C40" s="217" t="s">
        <v>85</v>
      </c>
      <c r="D40" s="43"/>
      <c r="E40" s="44"/>
      <c r="F40" s="44"/>
      <c r="G40" s="44"/>
      <c r="H40" s="44"/>
      <c r="I40" s="44"/>
      <c r="J40" s="44"/>
      <c r="K40" s="44"/>
      <c r="L40" s="44"/>
      <c r="M40" s="45"/>
    </row>
    <row r="41" spans="1:13">
      <c r="A41" s="130">
        <v>10</v>
      </c>
      <c r="B41" s="149" t="s">
        <v>42</v>
      </c>
      <c r="C41" s="220">
        <v>7</v>
      </c>
      <c r="D41" s="95" t="s">
        <v>35</v>
      </c>
      <c r="E41" s="101" t="s">
        <v>31</v>
      </c>
      <c r="F41" s="10" t="s">
        <v>17</v>
      </c>
      <c r="G41" s="93" t="s">
        <v>36</v>
      </c>
      <c r="H41" s="10" t="s">
        <v>22</v>
      </c>
      <c r="I41" s="101" t="s">
        <v>27</v>
      </c>
      <c r="J41" s="10" t="s">
        <v>16</v>
      </c>
      <c r="K41" s="11" t="s">
        <v>21</v>
      </c>
      <c r="L41" s="101" t="s">
        <v>29</v>
      </c>
      <c r="M41" s="17" t="s">
        <v>20</v>
      </c>
    </row>
    <row r="42" spans="1:13">
      <c r="A42" s="131">
        <v>11</v>
      </c>
      <c r="B42" s="151" t="s">
        <v>42</v>
      </c>
      <c r="C42" s="217" t="s">
        <v>10</v>
      </c>
      <c r="D42" s="43"/>
      <c r="E42" s="44"/>
      <c r="F42" s="44"/>
      <c r="G42" s="44"/>
      <c r="H42" s="44"/>
      <c r="I42" s="44"/>
      <c r="J42" s="44"/>
      <c r="K42" s="44"/>
      <c r="L42" s="44"/>
      <c r="M42" s="45"/>
    </row>
    <row r="43" spans="1:13">
      <c r="A43" s="130">
        <v>12</v>
      </c>
      <c r="B43" s="149" t="s">
        <v>42</v>
      </c>
      <c r="C43" s="220">
        <v>6</v>
      </c>
      <c r="D43" s="95" t="s">
        <v>36</v>
      </c>
      <c r="E43" s="93" t="s">
        <v>32</v>
      </c>
      <c r="F43" s="10" t="s">
        <v>18</v>
      </c>
      <c r="G43" s="93" t="s">
        <v>37</v>
      </c>
      <c r="H43" s="10" t="s">
        <v>23</v>
      </c>
      <c r="I43" s="101" t="s">
        <v>28</v>
      </c>
      <c r="J43" s="11" t="s">
        <v>21</v>
      </c>
      <c r="K43" s="10" t="s">
        <v>16</v>
      </c>
      <c r="L43" s="101" t="s">
        <v>30</v>
      </c>
      <c r="M43" s="17" t="s">
        <v>22</v>
      </c>
    </row>
    <row r="44" spans="1:13">
      <c r="A44" s="130">
        <v>13</v>
      </c>
      <c r="B44" s="149" t="s">
        <v>42</v>
      </c>
      <c r="C44" s="220">
        <v>7</v>
      </c>
      <c r="D44" s="95" t="s">
        <v>37</v>
      </c>
      <c r="E44" s="93" t="s">
        <v>33</v>
      </c>
      <c r="F44" s="10" t="s">
        <v>19</v>
      </c>
      <c r="G44" s="93" t="s">
        <v>38</v>
      </c>
      <c r="H44" s="101" t="s">
        <v>25</v>
      </c>
      <c r="I44" s="101" t="s">
        <v>29</v>
      </c>
      <c r="J44" s="10" t="s">
        <v>16</v>
      </c>
      <c r="K44" s="11" t="s">
        <v>21</v>
      </c>
      <c r="L44" s="101" t="s">
        <v>31</v>
      </c>
      <c r="M44" s="17" t="s">
        <v>23</v>
      </c>
    </row>
    <row r="45" spans="1:13">
      <c r="A45" s="130">
        <v>14</v>
      </c>
      <c r="B45" s="149" t="s">
        <v>42</v>
      </c>
      <c r="C45" s="220">
        <v>5</v>
      </c>
      <c r="D45" s="95" t="s">
        <v>38</v>
      </c>
      <c r="E45" s="93" t="s">
        <v>34</v>
      </c>
      <c r="F45" s="10" t="s">
        <v>20</v>
      </c>
      <c r="G45" s="93" t="s">
        <v>39</v>
      </c>
      <c r="H45" s="101" t="s">
        <v>26</v>
      </c>
      <c r="I45" s="11" t="s">
        <v>21</v>
      </c>
      <c r="J45" s="10" t="s">
        <v>17</v>
      </c>
      <c r="K45" s="10" t="s">
        <v>16</v>
      </c>
      <c r="L45" s="93" t="s">
        <v>32</v>
      </c>
      <c r="M45" s="104" t="s">
        <v>25</v>
      </c>
    </row>
    <row r="46" spans="1:13">
      <c r="A46" s="130">
        <v>15</v>
      </c>
      <c r="B46" s="149" t="s">
        <v>42</v>
      </c>
      <c r="C46" s="220">
        <v>3</v>
      </c>
      <c r="D46" s="95" t="s">
        <v>39</v>
      </c>
      <c r="E46" s="93" t="s">
        <v>35</v>
      </c>
      <c r="F46" s="10" t="s">
        <v>22</v>
      </c>
      <c r="G46" s="11" t="s">
        <v>21</v>
      </c>
      <c r="H46" s="101" t="s">
        <v>27</v>
      </c>
      <c r="I46" s="10" t="s">
        <v>16</v>
      </c>
      <c r="J46" s="10" t="s">
        <v>18</v>
      </c>
      <c r="K46" s="10" t="s">
        <v>17</v>
      </c>
      <c r="L46" s="93" t="s">
        <v>33</v>
      </c>
      <c r="M46" s="104" t="s">
        <v>26</v>
      </c>
    </row>
    <row r="47" spans="1:13">
      <c r="A47" s="130">
        <v>16</v>
      </c>
      <c r="B47" s="149" t="s">
        <v>42</v>
      </c>
      <c r="C47" s="220">
        <v>3</v>
      </c>
      <c r="D47" s="95" t="s">
        <v>40</v>
      </c>
      <c r="E47" s="93" t="s">
        <v>36</v>
      </c>
      <c r="F47" s="10" t="s">
        <v>23</v>
      </c>
      <c r="G47" s="11" t="s">
        <v>21</v>
      </c>
      <c r="H47" s="101" t="s">
        <v>28</v>
      </c>
      <c r="I47" s="10" t="s">
        <v>17</v>
      </c>
      <c r="J47" s="10" t="s">
        <v>19</v>
      </c>
      <c r="K47" s="10" t="s">
        <v>18</v>
      </c>
      <c r="L47" s="93" t="s">
        <v>34</v>
      </c>
      <c r="M47" s="104" t="s">
        <v>27</v>
      </c>
    </row>
    <row r="48" spans="1:13">
      <c r="A48" s="130">
        <v>17</v>
      </c>
      <c r="B48" s="149" t="s">
        <v>42</v>
      </c>
      <c r="C48" s="220">
        <v>3</v>
      </c>
      <c r="D48" s="95" t="s">
        <v>41</v>
      </c>
      <c r="E48" s="93" t="s">
        <v>37</v>
      </c>
      <c r="F48" s="101" t="s">
        <v>25</v>
      </c>
      <c r="G48" s="11" t="s">
        <v>21</v>
      </c>
      <c r="H48" s="101" t="s">
        <v>29</v>
      </c>
      <c r="I48" s="10" t="s">
        <v>18</v>
      </c>
      <c r="J48" s="10" t="s">
        <v>20</v>
      </c>
      <c r="K48" s="10" t="s">
        <v>19</v>
      </c>
      <c r="L48" s="93" t="s">
        <v>35</v>
      </c>
      <c r="M48" s="104" t="s">
        <v>28</v>
      </c>
    </row>
    <row r="49" spans="1:14">
      <c r="A49" s="131">
        <v>18</v>
      </c>
      <c r="B49" s="151" t="s">
        <v>42</v>
      </c>
      <c r="C49" s="217" t="s">
        <v>10</v>
      </c>
      <c r="D49" s="43"/>
      <c r="E49" s="44"/>
      <c r="F49" s="44"/>
      <c r="G49" s="44"/>
      <c r="H49" s="44"/>
      <c r="I49" s="44"/>
      <c r="J49" s="44"/>
      <c r="K49" s="44"/>
      <c r="L49" s="44"/>
      <c r="M49" s="45"/>
    </row>
    <row r="50" spans="1:14">
      <c r="A50" s="130">
        <v>19</v>
      </c>
      <c r="B50" s="149" t="s">
        <v>42</v>
      </c>
      <c r="C50" s="220">
        <v>5</v>
      </c>
      <c r="D50" s="168" t="s">
        <v>43</v>
      </c>
      <c r="E50" s="93" t="s">
        <v>38</v>
      </c>
      <c r="F50" s="101" t="s">
        <v>26</v>
      </c>
      <c r="G50" s="10" t="s">
        <v>16</v>
      </c>
      <c r="H50" s="101" t="s">
        <v>30</v>
      </c>
      <c r="I50" s="11" t="s">
        <v>21</v>
      </c>
      <c r="J50" s="10" t="s">
        <v>22</v>
      </c>
      <c r="K50" s="10" t="s">
        <v>20</v>
      </c>
      <c r="L50" s="93" t="s">
        <v>36</v>
      </c>
      <c r="M50" s="104" t="s">
        <v>29</v>
      </c>
    </row>
    <row r="51" spans="1:14">
      <c r="A51" s="130">
        <v>20</v>
      </c>
      <c r="B51" s="149" t="s">
        <v>42</v>
      </c>
      <c r="C51" s="220">
        <v>8</v>
      </c>
      <c r="D51" s="168" t="s">
        <v>44</v>
      </c>
      <c r="E51" s="93" t="s">
        <v>39</v>
      </c>
      <c r="F51" s="101" t="s">
        <v>27</v>
      </c>
      <c r="G51" s="10" t="s">
        <v>17</v>
      </c>
      <c r="H51" s="101" t="s">
        <v>31</v>
      </c>
      <c r="I51" s="10" t="s">
        <v>16</v>
      </c>
      <c r="J51" s="10" t="s">
        <v>23</v>
      </c>
      <c r="K51" s="10" t="s">
        <v>22</v>
      </c>
      <c r="L51" s="11" t="s">
        <v>21</v>
      </c>
      <c r="M51" s="104" t="s">
        <v>30</v>
      </c>
    </row>
    <row r="52" spans="1:14">
      <c r="A52" s="130">
        <v>21</v>
      </c>
      <c r="B52" s="149" t="s">
        <v>42</v>
      </c>
      <c r="C52" s="220">
        <v>4</v>
      </c>
      <c r="D52" s="168" t="s">
        <v>45</v>
      </c>
      <c r="E52" s="93" t="s">
        <v>40</v>
      </c>
      <c r="F52" s="101" t="s">
        <v>28</v>
      </c>
      <c r="G52" s="10" t="s">
        <v>18</v>
      </c>
      <c r="H52" s="11" t="s">
        <v>21</v>
      </c>
      <c r="I52" s="10" t="s">
        <v>17</v>
      </c>
      <c r="J52" s="101" t="s">
        <v>25</v>
      </c>
      <c r="K52" s="10" t="s">
        <v>23</v>
      </c>
      <c r="L52" s="10" t="s">
        <v>16</v>
      </c>
      <c r="M52" s="104" t="s">
        <v>31</v>
      </c>
    </row>
    <row r="53" spans="1:14">
      <c r="A53" s="130">
        <v>22</v>
      </c>
      <c r="B53" s="149" t="s">
        <v>42</v>
      </c>
      <c r="C53" s="220">
        <v>8</v>
      </c>
      <c r="D53" s="168" t="s">
        <v>46</v>
      </c>
      <c r="E53" s="93" t="s">
        <v>41</v>
      </c>
      <c r="F53" s="101" t="s">
        <v>29</v>
      </c>
      <c r="G53" s="10" t="s">
        <v>19</v>
      </c>
      <c r="H53" s="10" t="s">
        <v>16</v>
      </c>
      <c r="I53" s="10" t="s">
        <v>18</v>
      </c>
      <c r="J53" s="101" t="s">
        <v>26</v>
      </c>
      <c r="K53" s="101" t="s">
        <v>25</v>
      </c>
      <c r="L53" s="11" t="s">
        <v>21</v>
      </c>
      <c r="M53" s="99" t="s">
        <v>32</v>
      </c>
    </row>
    <row r="54" spans="1:14">
      <c r="A54" s="130">
        <v>23</v>
      </c>
      <c r="B54" s="149" t="s">
        <v>42</v>
      </c>
      <c r="C54" s="220">
        <v>7</v>
      </c>
      <c r="D54" s="168" t="s">
        <v>53</v>
      </c>
      <c r="E54" s="20" t="s">
        <v>43</v>
      </c>
      <c r="F54" s="101" t="s">
        <v>30</v>
      </c>
      <c r="G54" s="10" t="s">
        <v>20</v>
      </c>
      <c r="H54" s="10" t="s">
        <v>17</v>
      </c>
      <c r="I54" s="10" t="s">
        <v>19</v>
      </c>
      <c r="J54" s="101" t="s">
        <v>27</v>
      </c>
      <c r="K54" s="11" t="s">
        <v>21</v>
      </c>
      <c r="L54" s="10" t="s">
        <v>16</v>
      </c>
      <c r="M54" s="99" t="s">
        <v>33</v>
      </c>
    </row>
    <row r="55" spans="1:14">
      <c r="A55" s="131">
        <v>24</v>
      </c>
      <c r="B55" s="150" t="s">
        <v>42</v>
      </c>
      <c r="C55" s="217" t="s">
        <v>48</v>
      </c>
      <c r="D55" s="43"/>
      <c r="E55" s="44"/>
      <c r="F55" s="44"/>
      <c r="G55" s="44"/>
      <c r="H55" s="44"/>
      <c r="I55" s="44"/>
      <c r="J55" s="44"/>
      <c r="K55" s="44"/>
      <c r="L55" s="44"/>
      <c r="M55" s="45"/>
      <c r="N55" s="203">
        <v>22</v>
      </c>
    </row>
    <row r="56" spans="1:14">
      <c r="A56" s="131">
        <v>25</v>
      </c>
      <c r="B56" s="151" t="s">
        <v>42</v>
      </c>
      <c r="C56" s="217" t="s">
        <v>10</v>
      </c>
      <c r="D56" s="43"/>
      <c r="E56" s="44"/>
      <c r="F56" s="44"/>
      <c r="G56" s="44"/>
      <c r="H56" s="44"/>
      <c r="I56" s="44"/>
      <c r="J56" s="44"/>
      <c r="K56" s="44"/>
      <c r="L56" s="44"/>
      <c r="M56" s="45"/>
    </row>
    <row r="57" spans="1:14">
      <c r="A57" s="130">
        <v>26</v>
      </c>
      <c r="B57" s="149" t="s">
        <v>42</v>
      </c>
      <c r="C57" s="220">
        <v>9</v>
      </c>
      <c r="D57" s="168" t="s">
        <v>54</v>
      </c>
      <c r="E57" s="20" t="s">
        <v>44</v>
      </c>
      <c r="F57" s="101" t="s">
        <v>31</v>
      </c>
      <c r="G57" s="10" t="s">
        <v>22</v>
      </c>
      <c r="H57" s="10" t="s">
        <v>18</v>
      </c>
      <c r="I57" s="10" t="s">
        <v>20</v>
      </c>
      <c r="J57" s="101" t="s">
        <v>28</v>
      </c>
      <c r="K57" s="10" t="s">
        <v>16</v>
      </c>
      <c r="L57" s="10" t="s">
        <v>17</v>
      </c>
      <c r="M57" s="16" t="s">
        <v>21</v>
      </c>
    </row>
    <row r="58" spans="1:14">
      <c r="A58" s="130">
        <v>27</v>
      </c>
      <c r="B58" s="149" t="s">
        <v>42</v>
      </c>
      <c r="C58" s="220">
        <v>4</v>
      </c>
      <c r="D58" s="168" t="s">
        <v>55</v>
      </c>
      <c r="E58" s="20" t="s">
        <v>45</v>
      </c>
      <c r="F58" s="93" t="s">
        <v>32</v>
      </c>
      <c r="G58" s="10" t="s">
        <v>23</v>
      </c>
      <c r="H58" s="11" t="s">
        <v>21</v>
      </c>
      <c r="I58" s="10" t="s">
        <v>22</v>
      </c>
      <c r="J58" s="101" t="s">
        <v>29</v>
      </c>
      <c r="K58" s="10" t="s">
        <v>17</v>
      </c>
      <c r="L58" s="10" t="s">
        <v>18</v>
      </c>
      <c r="M58" s="17" t="s">
        <v>16</v>
      </c>
    </row>
    <row r="59" spans="1:14">
      <c r="A59" s="130">
        <v>28</v>
      </c>
      <c r="B59" s="149" t="s">
        <v>42</v>
      </c>
      <c r="C59" s="220">
        <v>6</v>
      </c>
      <c r="D59" s="168" t="s">
        <v>57</v>
      </c>
      <c r="E59" s="20" t="s">
        <v>46</v>
      </c>
      <c r="F59" s="93" t="s">
        <v>33</v>
      </c>
      <c r="G59" s="101" t="s">
        <v>25</v>
      </c>
      <c r="H59" s="10" t="s">
        <v>16</v>
      </c>
      <c r="I59" s="10" t="s">
        <v>23</v>
      </c>
      <c r="J59" s="11" t="s">
        <v>21</v>
      </c>
      <c r="K59" s="10" t="s">
        <v>18</v>
      </c>
      <c r="L59" s="10" t="s">
        <v>19</v>
      </c>
      <c r="M59" s="17" t="s">
        <v>17</v>
      </c>
    </row>
    <row r="60" spans="1:14">
      <c r="A60" s="130">
        <v>29</v>
      </c>
      <c r="B60" s="149" t="s">
        <v>42</v>
      </c>
      <c r="C60" s="220">
        <v>5</v>
      </c>
      <c r="D60" s="168" t="s">
        <v>58</v>
      </c>
      <c r="E60" s="20" t="s">
        <v>53</v>
      </c>
      <c r="F60" s="93" t="s">
        <v>34</v>
      </c>
      <c r="G60" s="101" t="s">
        <v>26</v>
      </c>
      <c r="H60" s="10" t="s">
        <v>17</v>
      </c>
      <c r="I60" s="11" t="s">
        <v>21</v>
      </c>
      <c r="J60" s="10" t="s">
        <v>16</v>
      </c>
      <c r="K60" s="10" t="s">
        <v>19</v>
      </c>
      <c r="L60" s="10" t="s">
        <v>20</v>
      </c>
      <c r="M60" s="17" t="s">
        <v>18</v>
      </c>
    </row>
    <row r="61" spans="1:14">
      <c r="A61" s="130">
        <v>30</v>
      </c>
      <c r="B61" s="149" t="s">
        <v>42</v>
      </c>
      <c r="C61" s="220">
        <v>7</v>
      </c>
      <c r="D61" s="168" t="s">
        <v>59</v>
      </c>
      <c r="E61" s="20" t="s">
        <v>54</v>
      </c>
      <c r="F61" s="93" t="s">
        <v>35</v>
      </c>
      <c r="G61" s="101" t="s">
        <v>27</v>
      </c>
      <c r="H61" s="10" t="s">
        <v>18</v>
      </c>
      <c r="I61" s="10" t="s">
        <v>16</v>
      </c>
      <c r="J61" s="10" t="s">
        <v>17</v>
      </c>
      <c r="K61" s="11" t="s">
        <v>21</v>
      </c>
      <c r="L61" s="10" t="s">
        <v>22</v>
      </c>
      <c r="M61" s="17" t="s">
        <v>19</v>
      </c>
    </row>
    <row r="62" spans="1:14" ht="15.75" thickBot="1">
      <c r="A62" s="161">
        <v>31</v>
      </c>
      <c r="B62" s="162" t="s">
        <v>42</v>
      </c>
      <c r="C62" s="233" t="s">
        <v>47</v>
      </c>
      <c r="D62" s="49"/>
      <c r="E62" s="50"/>
      <c r="F62" s="50"/>
      <c r="G62" s="50"/>
      <c r="H62" s="50"/>
      <c r="I62" s="50"/>
      <c r="J62" s="50"/>
      <c r="K62" s="50"/>
      <c r="L62" s="50"/>
      <c r="M62" s="51"/>
    </row>
    <row r="63" spans="1:14">
      <c r="A63" s="131">
        <v>1</v>
      </c>
      <c r="B63" s="151" t="s">
        <v>5</v>
      </c>
      <c r="C63" s="154" t="s">
        <v>10</v>
      </c>
      <c r="D63" s="46"/>
      <c r="E63" s="47"/>
      <c r="F63" s="47"/>
      <c r="G63" s="47"/>
      <c r="H63" s="47"/>
      <c r="I63" s="47"/>
      <c r="J63" s="47"/>
      <c r="K63" s="47"/>
      <c r="L63" s="47"/>
      <c r="M63" s="48"/>
    </row>
    <row r="64" spans="1:14">
      <c r="A64" s="130">
        <v>2</v>
      </c>
      <c r="B64" s="149" t="s">
        <v>5</v>
      </c>
      <c r="C64" s="153">
        <v>4</v>
      </c>
      <c r="D64" s="168" t="s">
        <v>60</v>
      </c>
      <c r="E64" s="20" t="s">
        <v>55</v>
      </c>
      <c r="F64" s="93" t="s">
        <v>36</v>
      </c>
      <c r="G64" s="101" t="s">
        <v>28</v>
      </c>
      <c r="H64" s="11" t="s">
        <v>21</v>
      </c>
      <c r="I64" s="10" t="s">
        <v>17</v>
      </c>
      <c r="J64" s="10" t="s">
        <v>18</v>
      </c>
      <c r="K64" s="10" t="s">
        <v>16</v>
      </c>
      <c r="L64" s="10" t="s">
        <v>23</v>
      </c>
      <c r="M64" s="17" t="s">
        <v>20</v>
      </c>
    </row>
    <row r="65" spans="1:13">
      <c r="A65" s="130">
        <v>3</v>
      </c>
      <c r="B65" s="149" t="s">
        <v>5</v>
      </c>
      <c r="C65" s="153">
        <v>4</v>
      </c>
      <c r="D65" s="168" t="s">
        <v>61</v>
      </c>
      <c r="E65" s="20" t="s">
        <v>57</v>
      </c>
      <c r="F65" s="93" t="s">
        <v>37</v>
      </c>
      <c r="G65" s="101" t="s">
        <v>29</v>
      </c>
      <c r="H65" s="11" t="s">
        <v>21</v>
      </c>
      <c r="I65" s="10" t="s">
        <v>18</v>
      </c>
      <c r="J65" s="10" t="s">
        <v>19</v>
      </c>
      <c r="K65" s="10" t="s">
        <v>17</v>
      </c>
      <c r="L65" s="101" t="s">
        <v>25</v>
      </c>
      <c r="M65" s="17" t="s">
        <v>22</v>
      </c>
    </row>
    <row r="66" spans="1:13">
      <c r="A66" s="130">
        <v>4</v>
      </c>
      <c r="B66" s="149" t="s">
        <v>5</v>
      </c>
      <c r="C66" s="153">
        <v>4</v>
      </c>
      <c r="D66" s="168" t="s">
        <v>62</v>
      </c>
      <c r="E66" s="20" t="s">
        <v>58</v>
      </c>
      <c r="F66" s="93" t="s">
        <v>38</v>
      </c>
      <c r="G66" s="101" t="s">
        <v>30</v>
      </c>
      <c r="H66" s="11" t="s">
        <v>21</v>
      </c>
      <c r="I66" s="10" t="s">
        <v>19</v>
      </c>
      <c r="J66" s="10" t="s">
        <v>20</v>
      </c>
      <c r="K66" s="10" t="s">
        <v>18</v>
      </c>
      <c r="L66" s="101" t="s">
        <v>26</v>
      </c>
      <c r="M66" s="17" t="s">
        <v>23</v>
      </c>
    </row>
    <row r="67" spans="1:13">
      <c r="A67" s="130">
        <v>5</v>
      </c>
      <c r="B67" s="149" t="s">
        <v>5</v>
      </c>
      <c r="C67" s="153">
        <v>8</v>
      </c>
      <c r="D67" s="168" t="s">
        <v>63</v>
      </c>
      <c r="E67" s="20" t="s">
        <v>59</v>
      </c>
      <c r="F67" s="93" t="s">
        <v>39</v>
      </c>
      <c r="G67" s="101" t="s">
        <v>31</v>
      </c>
      <c r="H67" s="10" t="s">
        <v>16</v>
      </c>
      <c r="I67" s="10" t="s">
        <v>20</v>
      </c>
      <c r="J67" s="10" t="s">
        <v>22</v>
      </c>
      <c r="K67" s="10" t="s">
        <v>19</v>
      </c>
      <c r="L67" s="11" t="s">
        <v>21</v>
      </c>
      <c r="M67" s="104" t="s">
        <v>25</v>
      </c>
    </row>
    <row r="68" spans="1:13">
      <c r="A68" s="130">
        <v>6</v>
      </c>
      <c r="B68" s="149" t="s">
        <v>5</v>
      </c>
      <c r="C68" s="153">
        <v>4</v>
      </c>
      <c r="D68" s="168" t="s">
        <v>65</v>
      </c>
      <c r="E68" s="20" t="s">
        <v>60</v>
      </c>
      <c r="F68" s="93" t="s">
        <v>40</v>
      </c>
      <c r="G68" s="93" t="s">
        <v>32</v>
      </c>
      <c r="H68" s="11" t="s">
        <v>21</v>
      </c>
      <c r="I68" s="10" t="s">
        <v>22</v>
      </c>
      <c r="J68" s="10" t="s">
        <v>23</v>
      </c>
      <c r="K68" s="10" t="s">
        <v>20</v>
      </c>
      <c r="L68" s="10" t="s">
        <v>16</v>
      </c>
      <c r="M68" s="104" t="s">
        <v>26</v>
      </c>
    </row>
    <row r="69" spans="1:13">
      <c r="A69" s="130">
        <v>7</v>
      </c>
      <c r="B69" s="149" t="s">
        <v>5</v>
      </c>
      <c r="C69" s="153">
        <v>9</v>
      </c>
      <c r="D69" s="168" t="s">
        <v>66</v>
      </c>
      <c r="E69" s="20" t="s">
        <v>61</v>
      </c>
      <c r="F69" s="93" t="s">
        <v>41</v>
      </c>
      <c r="G69" s="93" t="s">
        <v>33</v>
      </c>
      <c r="H69" s="10" t="s">
        <v>16</v>
      </c>
      <c r="I69" s="10" t="s">
        <v>23</v>
      </c>
      <c r="J69" s="101" t="s">
        <v>25</v>
      </c>
      <c r="K69" s="10" t="s">
        <v>22</v>
      </c>
      <c r="L69" s="10" t="s">
        <v>17</v>
      </c>
      <c r="M69" s="16" t="s">
        <v>21</v>
      </c>
    </row>
    <row r="70" spans="1:13">
      <c r="A70" s="131">
        <v>8</v>
      </c>
      <c r="B70" s="151" t="s">
        <v>5</v>
      </c>
      <c r="C70" s="154" t="s">
        <v>10</v>
      </c>
      <c r="D70" s="43"/>
      <c r="E70" s="44"/>
      <c r="F70" s="44"/>
      <c r="G70" s="44"/>
      <c r="H70" s="44"/>
      <c r="I70" s="44"/>
      <c r="J70" s="44"/>
      <c r="K70" s="44"/>
      <c r="L70" s="44"/>
      <c r="M70" s="45"/>
    </row>
    <row r="71" spans="1:13">
      <c r="A71" s="130">
        <v>9</v>
      </c>
      <c r="B71" s="149" t="s">
        <v>5</v>
      </c>
      <c r="C71" s="153">
        <v>5</v>
      </c>
      <c r="D71" s="168" t="s">
        <v>67</v>
      </c>
      <c r="E71" s="20" t="s">
        <v>62</v>
      </c>
      <c r="F71" s="20" t="s">
        <v>43</v>
      </c>
      <c r="G71" s="93" t="s">
        <v>34</v>
      </c>
      <c r="H71" s="10" t="s">
        <v>17</v>
      </c>
      <c r="I71" s="11" t="s">
        <v>21</v>
      </c>
      <c r="J71" s="101" t="s">
        <v>26</v>
      </c>
      <c r="K71" s="10" t="s">
        <v>23</v>
      </c>
      <c r="L71" s="10" t="s">
        <v>18</v>
      </c>
      <c r="M71" s="17" t="s">
        <v>16</v>
      </c>
    </row>
    <row r="72" spans="1:13">
      <c r="A72" s="130">
        <v>10</v>
      </c>
      <c r="B72" s="149" t="s">
        <v>5</v>
      </c>
      <c r="C72" s="153">
        <v>3</v>
      </c>
      <c r="D72" s="168" t="s">
        <v>68</v>
      </c>
      <c r="E72" s="20" t="s">
        <v>63</v>
      </c>
      <c r="F72" s="20" t="s">
        <v>44</v>
      </c>
      <c r="G72" s="11" t="s">
        <v>21</v>
      </c>
      <c r="H72" s="10" t="s">
        <v>18</v>
      </c>
      <c r="I72" s="10" t="s">
        <v>16</v>
      </c>
      <c r="J72" s="101" t="s">
        <v>27</v>
      </c>
      <c r="K72" s="101" t="s">
        <v>25</v>
      </c>
      <c r="L72" s="10" t="s">
        <v>19</v>
      </c>
      <c r="M72" s="17" t="s">
        <v>17</v>
      </c>
    </row>
    <row r="73" spans="1:13">
      <c r="A73" s="130">
        <v>11</v>
      </c>
      <c r="B73" s="149" t="s">
        <v>5</v>
      </c>
      <c r="C73" s="153">
        <v>1</v>
      </c>
      <c r="D73" s="168" t="s">
        <v>69</v>
      </c>
      <c r="E73" s="11" t="s">
        <v>21</v>
      </c>
      <c r="F73" s="20" t="s">
        <v>45</v>
      </c>
      <c r="G73" s="10" t="s">
        <v>16</v>
      </c>
      <c r="H73" s="10" t="s">
        <v>19</v>
      </c>
      <c r="I73" s="10" t="s">
        <v>17</v>
      </c>
      <c r="J73" s="101" t="s">
        <v>28</v>
      </c>
      <c r="K73" s="101" t="s">
        <v>26</v>
      </c>
      <c r="L73" s="10" t="s">
        <v>20</v>
      </c>
      <c r="M73" s="17" t="s">
        <v>18</v>
      </c>
    </row>
    <row r="74" spans="1:13">
      <c r="A74" s="130">
        <v>12</v>
      </c>
      <c r="B74" s="149" t="s">
        <v>5</v>
      </c>
      <c r="C74" s="153">
        <v>8</v>
      </c>
      <c r="D74" s="168" t="s">
        <v>70</v>
      </c>
      <c r="E74" s="10" t="s">
        <v>16</v>
      </c>
      <c r="F74" s="20" t="s">
        <v>46</v>
      </c>
      <c r="G74" s="10" t="s">
        <v>17</v>
      </c>
      <c r="H74" s="10" t="s">
        <v>20</v>
      </c>
      <c r="I74" s="10" t="s">
        <v>18</v>
      </c>
      <c r="J74" s="101" t="s">
        <v>29</v>
      </c>
      <c r="K74" s="101" t="s">
        <v>27</v>
      </c>
      <c r="L74" s="11" t="s">
        <v>21</v>
      </c>
      <c r="M74" s="17" t="s">
        <v>19</v>
      </c>
    </row>
    <row r="75" spans="1:13">
      <c r="A75" s="130">
        <v>13</v>
      </c>
      <c r="B75" s="149" t="s">
        <v>5</v>
      </c>
      <c r="C75" s="153">
        <v>4</v>
      </c>
      <c r="D75" s="168" t="s">
        <v>71</v>
      </c>
      <c r="E75" s="10" t="s">
        <v>17</v>
      </c>
      <c r="F75" s="20" t="s">
        <v>53</v>
      </c>
      <c r="G75" s="10" t="s">
        <v>18</v>
      </c>
      <c r="H75" s="11" t="s">
        <v>21</v>
      </c>
      <c r="I75" s="10" t="s">
        <v>19</v>
      </c>
      <c r="J75" s="101" t="s">
        <v>30</v>
      </c>
      <c r="K75" s="101" t="s">
        <v>28</v>
      </c>
      <c r="L75" s="10" t="s">
        <v>16</v>
      </c>
      <c r="M75" s="17" t="s">
        <v>20</v>
      </c>
    </row>
    <row r="76" spans="1:13">
      <c r="A76" s="130">
        <v>14</v>
      </c>
      <c r="B76" s="149" t="s">
        <v>5</v>
      </c>
      <c r="C76" s="153">
        <v>5</v>
      </c>
      <c r="D76" s="168" t="s">
        <v>72</v>
      </c>
      <c r="E76" s="10" t="s">
        <v>18</v>
      </c>
      <c r="F76" s="20" t="s">
        <v>54</v>
      </c>
      <c r="G76" s="10" t="s">
        <v>19</v>
      </c>
      <c r="H76" s="10" t="s">
        <v>16</v>
      </c>
      <c r="I76" s="11" t="s">
        <v>21</v>
      </c>
      <c r="J76" s="101" t="s">
        <v>31</v>
      </c>
      <c r="K76" s="101" t="s">
        <v>29</v>
      </c>
      <c r="L76" s="10" t="s">
        <v>17</v>
      </c>
      <c r="M76" s="17" t="s">
        <v>22</v>
      </c>
    </row>
    <row r="77" spans="1:13">
      <c r="A77" s="131">
        <v>15</v>
      </c>
      <c r="B77" s="151" t="s">
        <v>5</v>
      </c>
      <c r="C77" s="154" t="s">
        <v>10</v>
      </c>
      <c r="D77" s="43"/>
      <c r="E77" s="44"/>
      <c r="F77" s="44"/>
      <c r="G77" s="44"/>
      <c r="H77" s="44"/>
      <c r="I77" s="44"/>
      <c r="J77" s="44"/>
      <c r="K77" s="44"/>
      <c r="L77" s="44"/>
      <c r="M77" s="45"/>
    </row>
    <row r="78" spans="1:13">
      <c r="A78" s="130">
        <v>16</v>
      </c>
      <c r="B78" s="149" t="s">
        <v>5</v>
      </c>
      <c r="C78" s="153">
        <v>2</v>
      </c>
      <c r="D78" s="168" t="s">
        <v>73</v>
      </c>
      <c r="E78" s="10" t="s">
        <v>19</v>
      </c>
      <c r="F78" s="11" t="s">
        <v>21</v>
      </c>
      <c r="G78" s="10" t="s">
        <v>20</v>
      </c>
      <c r="H78" s="10" t="s">
        <v>17</v>
      </c>
      <c r="I78" s="10" t="s">
        <v>16</v>
      </c>
      <c r="J78" s="93" t="s">
        <v>32</v>
      </c>
      <c r="K78" s="101" t="s">
        <v>30</v>
      </c>
      <c r="L78" s="10" t="s">
        <v>18</v>
      </c>
      <c r="M78" s="17" t="s">
        <v>23</v>
      </c>
    </row>
    <row r="79" spans="1:13">
      <c r="A79" s="130">
        <v>17</v>
      </c>
      <c r="B79" s="149" t="s">
        <v>5</v>
      </c>
      <c r="C79" s="153">
        <v>3</v>
      </c>
      <c r="D79" s="168" t="s">
        <v>74</v>
      </c>
      <c r="E79" s="10" t="s">
        <v>20</v>
      </c>
      <c r="F79" s="10" t="s">
        <v>16</v>
      </c>
      <c r="G79" s="11" t="s">
        <v>21</v>
      </c>
      <c r="H79" s="10" t="s">
        <v>18</v>
      </c>
      <c r="I79" s="10" t="s">
        <v>17</v>
      </c>
      <c r="J79" s="93" t="s">
        <v>33</v>
      </c>
      <c r="K79" s="101" t="s">
        <v>31</v>
      </c>
      <c r="L79" s="10" t="s">
        <v>19</v>
      </c>
      <c r="M79" s="104" t="s">
        <v>25</v>
      </c>
    </row>
    <row r="80" spans="1:13">
      <c r="A80" s="130">
        <v>18</v>
      </c>
      <c r="B80" s="149" t="s">
        <v>5</v>
      </c>
      <c r="C80" s="153">
        <v>4</v>
      </c>
      <c r="D80" s="168" t="s">
        <v>75</v>
      </c>
      <c r="E80" s="10" t="s">
        <v>22</v>
      </c>
      <c r="F80" s="10" t="s">
        <v>17</v>
      </c>
      <c r="G80" s="10" t="s">
        <v>16</v>
      </c>
      <c r="H80" s="11" t="s">
        <v>21</v>
      </c>
      <c r="I80" s="10" t="s">
        <v>18</v>
      </c>
      <c r="J80" s="93" t="s">
        <v>34</v>
      </c>
      <c r="K80" s="93" t="s">
        <v>32</v>
      </c>
      <c r="L80" s="10" t="s">
        <v>20</v>
      </c>
      <c r="M80" s="104" t="s">
        <v>26</v>
      </c>
    </row>
    <row r="81" spans="1:18">
      <c r="A81" s="130">
        <v>19</v>
      </c>
      <c r="B81" s="149" t="s">
        <v>5</v>
      </c>
      <c r="C81" s="153">
        <v>1</v>
      </c>
      <c r="D81" s="168" t="s">
        <v>76</v>
      </c>
      <c r="E81" s="11" t="s">
        <v>21</v>
      </c>
      <c r="F81" s="10" t="s">
        <v>18</v>
      </c>
      <c r="G81" s="10" t="s">
        <v>17</v>
      </c>
      <c r="H81" s="10" t="s">
        <v>16</v>
      </c>
      <c r="I81" s="10" t="s">
        <v>19</v>
      </c>
      <c r="J81" s="93" t="s">
        <v>35</v>
      </c>
      <c r="K81" s="93" t="s">
        <v>33</v>
      </c>
      <c r="L81" s="10" t="s">
        <v>22</v>
      </c>
      <c r="M81" s="104" t="s">
        <v>27</v>
      </c>
    </row>
    <row r="82" spans="1:18">
      <c r="A82" s="130">
        <v>20</v>
      </c>
      <c r="B82" s="149" t="s">
        <v>5</v>
      </c>
      <c r="C82" s="153">
        <v>7</v>
      </c>
      <c r="D82" s="168" t="s">
        <v>77</v>
      </c>
      <c r="E82" s="10" t="s">
        <v>16</v>
      </c>
      <c r="F82" s="10" t="s">
        <v>19</v>
      </c>
      <c r="G82" s="10" t="s">
        <v>18</v>
      </c>
      <c r="H82" s="10" t="s">
        <v>17</v>
      </c>
      <c r="I82" s="10" t="s">
        <v>20</v>
      </c>
      <c r="J82" s="93" t="s">
        <v>36</v>
      </c>
      <c r="K82" s="11" t="s">
        <v>21</v>
      </c>
      <c r="L82" s="10" t="s">
        <v>23</v>
      </c>
      <c r="M82" s="104" t="s">
        <v>28</v>
      </c>
      <c r="N82" s="203">
        <v>26</v>
      </c>
    </row>
    <row r="83" spans="1:18" ht="15.75" thickBot="1">
      <c r="A83" s="130">
        <v>21</v>
      </c>
      <c r="B83" s="149" t="s">
        <v>5</v>
      </c>
      <c r="C83" s="153">
        <v>8</v>
      </c>
      <c r="D83" s="168" t="s">
        <v>78</v>
      </c>
      <c r="E83" s="10" t="s">
        <v>17</v>
      </c>
      <c r="F83" s="10" t="s">
        <v>20</v>
      </c>
      <c r="G83" s="10" t="s">
        <v>19</v>
      </c>
      <c r="H83" s="10" t="s">
        <v>18</v>
      </c>
      <c r="I83" s="10" t="s">
        <v>22</v>
      </c>
      <c r="J83" s="93" t="s">
        <v>37</v>
      </c>
      <c r="K83" s="10" t="s">
        <v>16</v>
      </c>
      <c r="L83" s="11" t="s">
        <v>21</v>
      </c>
      <c r="M83" s="104" t="s">
        <v>29</v>
      </c>
    </row>
    <row r="84" spans="1:18" ht="15.75" thickBot="1">
      <c r="A84" s="131">
        <v>22</v>
      </c>
      <c r="B84" s="151" t="s">
        <v>5</v>
      </c>
      <c r="C84" s="154" t="s">
        <v>10</v>
      </c>
      <c r="D84" s="43"/>
      <c r="E84" s="44"/>
      <c r="F84" s="44"/>
      <c r="G84" s="44"/>
      <c r="H84" s="44"/>
      <c r="I84" s="44"/>
      <c r="J84" s="44"/>
      <c r="K84" s="44"/>
      <c r="L84" s="44"/>
      <c r="M84" s="45"/>
      <c r="O84" s="247" t="s">
        <v>95</v>
      </c>
      <c r="P84" s="248"/>
      <c r="Q84" s="248"/>
      <c r="R84" s="249"/>
    </row>
    <row r="85" spans="1:18" ht="15.75" thickBot="1">
      <c r="A85" s="130">
        <v>23</v>
      </c>
      <c r="B85" s="149" t="s">
        <v>5</v>
      </c>
      <c r="C85" s="153">
        <v>3</v>
      </c>
      <c r="D85" s="168" t="s">
        <v>79</v>
      </c>
      <c r="E85" s="10" t="s">
        <v>18</v>
      </c>
      <c r="F85" s="10" t="s">
        <v>22</v>
      </c>
      <c r="G85" s="11" t="s">
        <v>21</v>
      </c>
      <c r="H85" s="10" t="s">
        <v>19</v>
      </c>
      <c r="I85" s="10" t="s">
        <v>23</v>
      </c>
      <c r="J85" s="93" t="s">
        <v>38</v>
      </c>
      <c r="K85" s="10" t="s">
        <v>17</v>
      </c>
      <c r="L85" s="10" t="s">
        <v>16</v>
      </c>
      <c r="M85" s="104" t="s">
        <v>30</v>
      </c>
      <c r="O85" s="139" t="s">
        <v>87</v>
      </c>
      <c r="P85" s="139" t="s">
        <v>96</v>
      </c>
      <c r="Q85" s="139" t="s">
        <v>88</v>
      </c>
      <c r="R85" s="139" t="s">
        <v>93</v>
      </c>
    </row>
    <row r="86" spans="1:18">
      <c r="A86" s="130">
        <v>24</v>
      </c>
      <c r="B86" s="149" t="s">
        <v>5</v>
      </c>
      <c r="C86" s="153">
        <v>9</v>
      </c>
      <c r="D86" s="168" t="s">
        <v>80</v>
      </c>
      <c r="E86" s="10" t="s">
        <v>19</v>
      </c>
      <c r="F86" s="10" t="s">
        <v>23</v>
      </c>
      <c r="G86" s="10" t="s">
        <v>16</v>
      </c>
      <c r="H86" s="10" t="s">
        <v>20</v>
      </c>
      <c r="I86" s="101" t="s">
        <v>25</v>
      </c>
      <c r="J86" s="93" t="s">
        <v>39</v>
      </c>
      <c r="K86" s="10" t="s">
        <v>18</v>
      </c>
      <c r="L86" s="10" t="s">
        <v>17</v>
      </c>
      <c r="M86" s="16" t="s">
        <v>21</v>
      </c>
      <c r="O86" s="140">
        <v>0</v>
      </c>
      <c r="P86" s="141">
        <f>R86/Q86</f>
        <v>6.097560975609756E-2</v>
      </c>
      <c r="Q86" s="142">
        <f>R96</f>
        <v>82</v>
      </c>
      <c r="R86" s="140">
        <v>5</v>
      </c>
    </row>
    <row r="87" spans="1:18">
      <c r="A87" s="130">
        <v>25</v>
      </c>
      <c r="B87" s="149" t="s">
        <v>5</v>
      </c>
      <c r="C87" s="153">
        <v>5</v>
      </c>
      <c r="D87" s="168" t="s">
        <v>81</v>
      </c>
      <c r="E87" s="10" t="s">
        <v>20</v>
      </c>
      <c r="F87" s="101" t="s">
        <v>25</v>
      </c>
      <c r="G87" s="10" t="s">
        <v>17</v>
      </c>
      <c r="H87" s="10" t="s">
        <v>22</v>
      </c>
      <c r="I87" s="11" t="s">
        <v>21</v>
      </c>
      <c r="J87" s="93" t="s">
        <v>40</v>
      </c>
      <c r="K87" s="10" t="s">
        <v>19</v>
      </c>
      <c r="L87" s="10" t="s">
        <v>18</v>
      </c>
      <c r="M87" s="17" t="s">
        <v>16</v>
      </c>
      <c r="O87" s="140">
        <v>1</v>
      </c>
      <c r="P87" s="143">
        <f t="shared" ref="P87:P95" si="0">R87/Q87</f>
        <v>8.5365853658536592E-2</v>
      </c>
      <c r="Q87" s="140">
        <f>Q86</f>
        <v>82</v>
      </c>
      <c r="R87" s="140">
        <v>7</v>
      </c>
    </row>
    <row r="88" spans="1:18">
      <c r="A88" s="130">
        <v>26</v>
      </c>
      <c r="B88" s="149" t="s">
        <v>5</v>
      </c>
      <c r="C88" s="153">
        <v>4</v>
      </c>
      <c r="D88" s="168" t="s">
        <v>82</v>
      </c>
      <c r="E88" s="10" t="s">
        <v>22</v>
      </c>
      <c r="F88" s="101" t="s">
        <v>26</v>
      </c>
      <c r="G88" s="10" t="s">
        <v>18</v>
      </c>
      <c r="H88" s="11" t="s">
        <v>21</v>
      </c>
      <c r="I88" s="10" t="s">
        <v>16</v>
      </c>
      <c r="J88" s="93" t="s">
        <v>41</v>
      </c>
      <c r="K88" s="10" t="s">
        <v>20</v>
      </c>
      <c r="L88" s="10" t="s">
        <v>19</v>
      </c>
      <c r="M88" s="17" t="s">
        <v>17</v>
      </c>
      <c r="O88" s="140">
        <v>2</v>
      </c>
      <c r="P88" s="143">
        <f t="shared" si="0"/>
        <v>7.3170731707317069E-2</v>
      </c>
      <c r="Q88" s="140">
        <f t="shared" ref="Q88:Q95" si="1">Q87</f>
        <v>82</v>
      </c>
      <c r="R88" s="140">
        <v>6</v>
      </c>
    </row>
    <row r="89" spans="1:18">
      <c r="A89" s="130">
        <v>27</v>
      </c>
      <c r="B89" s="149" t="s">
        <v>5</v>
      </c>
      <c r="C89" s="153">
        <v>6</v>
      </c>
      <c r="D89" s="168" t="s">
        <v>83</v>
      </c>
      <c r="E89" s="10" t="s">
        <v>23</v>
      </c>
      <c r="F89" s="101" t="s">
        <v>27</v>
      </c>
      <c r="G89" s="10" t="s">
        <v>19</v>
      </c>
      <c r="H89" s="10" t="s">
        <v>16</v>
      </c>
      <c r="I89" s="10" t="s">
        <v>17</v>
      </c>
      <c r="J89" s="11" t="s">
        <v>21</v>
      </c>
      <c r="K89" s="10" t="s">
        <v>22</v>
      </c>
      <c r="L89" s="10" t="s">
        <v>20</v>
      </c>
      <c r="M89" s="17" t="s">
        <v>18</v>
      </c>
      <c r="O89" s="140">
        <v>3</v>
      </c>
      <c r="P89" s="143">
        <f t="shared" si="0"/>
        <v>0.10975609756097561</v>
      </c>
      <c r="Q89" s="140">
        <f t="shared" si="1"/>
        <v>82</v>
      </c>
      <c r="R89" s="140">
        <v>9</v>
      </c>
    </row>
    <row r="90" spans="1:18">
      <c r="A90" s="130">
        <v>28</v>
      </c>
      <c r="B90" s="149" t="s">
        <v>5</v>
      </c>
      <c r="C90" s="153">
        <v>5</v>
      </c>
      <c r="D90" s="168" t="s">
        <v>120</v>
      </c>
      <c r="E90" s="101" t="s">
        <v>25</v>
      </c>
      <c r="F90" s="101" t="s">
        <v>28</v>
      </c>
      <c r="G90" s="10" t="s">
        <v>20</v>
      </c>
      <c r="H90" s="10" t="s">
        <v>17</v>
      </c>
      <c r="I90" s="11" t="s">
        <v>21</v>
      </c>
      <c r="J90" s="10" t="s">
        <v>16</v>
      </c>
      <c r="K90" s="10" t="s">
        <v>23</v>
      </c>
      <c r="L90" s="10" t="s">
        <v>22</v>
      </c>
      <c r="M90" s="17" t="s">
        <v>19</v>
      </c>
      <c r="O90" s="140">
        <v>4</v>
      </c>
      <c r="P90" s="143">
        <f t="shared" si="0"/>
        <v>0.18292682926829268</v>
      </c>
      <c r="Q90" s="140">
        <f t="shared" si="1"/>
        <v>82</v>
      </c>
      <c r="R90" s="140">
        <v>15</v>
      </c>
    </row>
    <row r="91" spans="1:18">
      <c r="A91" s="131">
        <v>29</v>
      </c>
      <c r="B91" s="151" t="s">
        <v>5</v>
      </c>
      <c r="C91" s="154" t="s">
        <v>10</v>
      </c>
      <c r="D91" s="43"/>
      <c r="E91" s="44"/>
      <c r="F91" s="44"/>
      <c r="G91" s="44"/>
      <c r="H91" s="44"/>
      <c r="I91" s="44"/>
      <c r="J91" s="44"/>
      <c r="K91" s="44"/>
      <c r="L91" s="44"/>
      <c r="M91" s="45"/>
      <c r="O91" s="140">
        <v>5</v>
      </c>
      <c r="P91" s="143">
        <f t="shared" si="0"/>
        <v>9.7560975609756101E-2</v>
      </c>
      <c r="Q91" s="140">
        <f t="shared" si="1"/>
        <v>82</v>
      </c>
      <c r="R91" s="140">
        <v>8</v>
      </c>
    </row>
    <row r="92" spans="1:18">
      <c r="A92" s="130">
        <v>30</v>
      </c>
      <c r="B92" s="149" t="s">
        <v>5</v>
      </c>
      <c r="C92" s="153">
        <v>7</v>
      </c>
      <c r="D92" s="168" t="s">
        <v>121</v>
      </c>
      <c r="E92" s="101" t="s">
        <v>26</v>
      </c>
      <c r="F92" s="101" t="s">
        <v>29</v>
      </c>
      <c r="G92" s="10" t="s">
        <v>22</v>
      </c>
      <c r="H92" s="10" t="s">
        <v>18</v>
      </c>
      <c r="I92" s="10" t="s">
        <v>16</v>
      </c>
      <c r="J92" s="10" t="s">
        <v>17</v>
      </c>
      <c r="K92" s="11" t="s">
        <v>21</v>
      </c>
      <c r="L92" s="10" t="s">
        <v>23</v>
      </c>
      <c r="M92" s="17" t="s">
        <v>20</v>
      </c>
      <c r="O92" s="140">
        <v>6</v>
      </c>
      <c r="P92" s="143">
        <f t="shared" si="0"/>
        <v>8.5365853658536592E-2</v>
      </c>
      <c r="Q92" s="140">
        <f t="shared" si="1"/>
        <v>82</v>
      </c>
      <c r="R92" s="140">
        <v>7</v>
      </c>
    </row>
    <row r="93" spans="1:18" ht="15.75" thickBot="1">
      <c r="A93" s="138">
        <v>31</v>
      </c>
      <c r="B93" s="156" t="s">
        <v>5</v>
      </c>
      <c r="C93" s="157">
        <v>9</v>
      </c>
      <c r="D93" s="169" t="s">
        <v>122</v>
      </c>
      <c r="E93" s="106" t="s">
        <v>27</v>
      </c>
      <c r="F93" s="106" t="s">
        <v>30</v>
      </c>
      <c r="G93" s="21" t="s">
        <v>23</v>
      </c>
      <c r="H93" s="21" t="s">
        <v>19</v>
      </c>
      <c r="I93" s="21" t="s">
        <v>17</v>
      </c>
      <c r="J93" s="21" t="s">
        <v>18</v>
      </c>
      <c r="K93" s="21" t="s">
        <v>16</v>
      </c>
      <c r="L93" s="106" t="s">
        <v>25</v>
      </c>
      <c r="M93" s="32" t="s">
        <v>21</v>
      </c>
      <c r="O93" s="140">
        <v>7</v>
      </c>
      <c r="P93" s="143">
        <f t="shared" si="0"/>
        <v>0.10975609756097561</v>
      </c>
      <c r="Q93" s="140">
        <f t="shared" si="1"/>
        <v>82</v>
      </c>
      <c r="R93" s="140">
        <v>9</v>
      </c>
    </row>
    <row r="94" spans="1:18">
      <c r="A94" s="128">
        <v>1</v>
      </c>
      <c r="B94" s="159" t="s">
        <v>9</v>
      </c>
      <c r="C94" s="164">
        <v>2</v>
      </c>
      <c r="D94" s="222" t="s">
        <v>123</v>
      </c>
      <c r="E94" s="103" t="s">
        <v>28</v>
      </c>
      <c r="F94" s="6" t="s">
        <v>21</v>
      </c>
      <c r="G94" s="103" t="s">
        <v>25</v>
      </c>
      <c r="H94" s="34" t="s">
        <v>20</v>
      </c>
      <c r="I94" s="34" t="s">
        <v>18</v>
      </c>
      <c r="J94" s="34" t="s">
        <v>19</v>
      </c>
      <c r="K94" s="34" t="s">
        <v>17</v>
      </c>
      <c r="L94" s="103" t="s">
        <v>26</v>
      </c>
      <c r="M94" s="37" t="s">
        <v>16</v>
      </c>
      <c r="O94" s="140">
        <v>8</v>
      </c>
      <c r="P94" s="143">
        <f t="shared" si="0"/>
        <v>8.5365853658536592E-2</v>
      </c>
      <c r="Q94" s="140">
        <f t="shared" si="1"/>
        <v>82</v>
      </c>
      <c r="R94" s="140">
        <v>7</v>
      </c>
    </row>
    <row r="95" spans="1:18" ht="15.75" thickBot="1">
      <c r="A95" s="130">
        <v>2</v>
      </c>
      <c r="B95" s="30" t="s">
        <v>9</v>
      </c>
      <c r="C95" s="166">
        <v>6</v>
      </c>
      <c r="D95" s="168" t="s">
        <v>125</v>
      </c>
      <c r="E95" s="101" t="s">
        <v>29</v>
      </c>
      <c r="F95" s="10" t="s">
        <v>16</v>
      </c>
      <c r="G95" s="101" t="s">
        <v>26</v>
      </c>
      <c r="H95" s="10" t="s">
        <v>22</v>
      </c>
      <c r="I95" s="10" t="s">
        <v>19</v>
      </c>
      <c r="J95" s="11" t="s">
        <v>21</v>
      </c>
      <c r="K95" s="10" t="s">
        <v>18</v>
      </c>
      <c r="L95" s="101" t="s">
        <v>27</v>
      </c>
      <c r="M95" s="17" t="s">
        <v>17</v>
      </c>
      <c r="O95" s="144">
        <v>9</v>
      </c>
      <c r="P95" s="145">
        <f t="shared" si="0"/>
        <v>0.10975609756097561</v>
      </c>
      <c r="Q95" s="144">
        <f t="shared" si="1"/>
        <v>82</v>
      </c>
      <c r="R95" s="144">
        <v>9</v>
      </c>
    </row>
    <row r="96" spans="1:18">
      <c r="A96" s="130">
        <v>3</v>
      </c>
      <c r="B96" s="30" t="s">
        <v>9</v>
      </c>
      <c r="C96" s="166">
        <v>7</v>
      </c>
      <c r="D96" s="168" t="s">
        <v>126</v>
      </c>
      <c r="E96" s="101" t="s">
        <v>30</v>
      </c>
      <c r="F96" s="10" t="s">
        <v>17</v>
      </c>
      <c r="G96" s="101" t="s">
        <v>27</v>
      </c>
      <c r="H96" s="10" t="s">
        <v>23</v>
      </c>
      <c r="I96" s="10" t="s">
        <v>20</v>
      </c>
      <c r="J96" s="10" t="s">
        <v>16</v>
      </c>
      <c r="K96" s="11" t="s">
        <v>21</v>
      </c>
      <c r="L96" s="101" t="s">
        <v>28</v>
      </c>
      <c r="M96" s="17" t="s">
        <v>18</v>
      </c>
      <c r="O96" s="127"/>
      <c r="P96" s="146">
        <f>SUM(P86:P95)</f>
        <v>0.99999999999999989</v>
      </c>
      <c r="Q96" s="127"/>
      <c r="R96" s="127">
        <f>SUM(R86:R95)</f>
        <v>82</v>
      </c>
    </row>
    <row r="97" spans="1:18">
      <c r="A97" s="130">
        <v>4</v>
      </c>
      <c r="B97" s="30" t="s">
        <v>9</v>
      </c>
      <c r="C97" s="166">
        <v>1</v>
      </c>
      <c r="D97" s="168" t="s">
        <v>127</v>
      </c>
      <c r="E97" s="11" t="s">
        <v>21</v>
      </c>
      <c r="F97" s="10" t="s">
        <v>18</v>
      </c>
      <c r="G97" s="101" t="s">
        <v>28</v>
      </c>
      <c r="H97" s="101" t="s">
        <v>25</v>
      </c>
      <c r="I97" s="10" t="s">
        <v>22</v>
      </c>
      <c r="J97" s="10" t="s">
        <v>17</v>
      </c>
      <c r="K97" s="10" t="s">
        <v>16</v>
      </c>
      <c r="L97" s="101" t="s">
        <v>29</v>
      </c>
      <c r="M97" s="17" t="s">
        <v>19</v>
      </c>
      <c r="O97" s="127"/>
      <c r="P97" s="127"/>
      <c r="Q97" s="127"/>
      <c r="R97" s="127"/>
    </row>
    <row r="98" spans="1:18">
      <c r="A98" s="131">
        <v>5</v>
      </c>
      <c r="B98" s="151" t="s">
        <v>9</v>
      </c>
      <c r="C98" s="154" t="s">
        <v>10</v>
      </c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203">
        <v>9</v>
      </c>
      <c r="O98" s="127"/>
      <c r="P98" s="127"/>
      <c r="Q98" s="127"/>
      <c r="R98" s="127"/>
    </row>
    <row r="99" spans="1:18">
      <c r="A99" s="130">
        <v>6</v>
      </c>
      <c r="B99" s="30" t="s">
        <v>9</v>
      </c>
      <c r="C99" s="166">
        <v>4</v>
      </c>
      <c r="D99" s="168" t="s">
        <v>128</v>
      </c>
      <c r="E99" s="10" t="s">
        <v>16</v>
      </c>
      <c r="F99" s="10" t="s">
        <v>19</v>
      </c>
      <c r="G99" s="101" t="s">
        <v>29</v>
      </c>
      <c r="H99" s="11" t="s">
        <v>21</v>
      </c>
      <c r="I99" s="10" t="s">
        <v>23</v>
      </c>
      <c r="J99" s="10" t="s">
        <v>18</v>
      </c>
      <c r="K99" s="10" t="s">
        <v>17</v>
      </c>
      <c r="L99" s="101" t="s">
        <v>30</v>
      </c>
      <c r="M99" s="17" t="s">
        <v>20</v>
      </c>
      <c r="O99" s="127"/>
      <c r="P99" s="127"/>
      <c r="Q99" s="127"/>
      <c r="R99" s="127"/>
    </row>
    <row r="100" spans="1:18">
      <c r="A100" s="130">
        <v>7</v>
      </c>
      <c r="B100" s="30" t="s">
        <v>9</v>
      </c>
      <c r="C100" s="166">
        <v>0</v>
      </c>
      <c r="D100" s="18" t="s">
        <v>21</v>
      </c>
      <c r="E100" s="10" t="s">
        <v>17</v>
      </c>
      <c r="F100" s="10" t="s">
        <v>20</v>
      </c>
      <c r="G100" s="101" t="s">
        <v>30</v>
      </c>
      <c r="H100" s="10" t="s">
        <v>16</v>
      </c>
      <c r="I100" s="101" t="s">
        <v>25</v>
      </c>
      <c r="J100" s="10" t="s">
        <v>19</v>
      </c>
      <c r="K100" s="10" t="s">
        <v>18</v>
      </c>
      <c r="L100" s="101" t="s">
        <v>31</v>
      </c>
      <c r="M100" s="17" t="s">
        <v>22</v>
      </c>
      <c r="O100" s="127"/>
      <c r="P100" s="127"/>
      <c r="Q100" s="127"/>
      <c r="R100" s="127"/>
    </row>
    <row r="101" spans="1:18">
      <c r="A101" s="130">
        <v>8</v>
      </c>
      <c r="B101" s="30" t="s">
        <v>9</v>
      </c>
      <c r="C101" s="166">
        <v>8</v>
      </c>
      <c r="D101" s="19" t="s">
        <v>16</v>
      </c>
      <c r="E101" s="10" t="s">
        <v>18</v>
      </c>
      <c r="F101" s="10" t="s">
        <v>22</v>
      </c>
      <c r="G101" s="101" t="s">
        <v>31</v>
      </c>
      <c r="H101" s="10" t="s">
        <v>17</v>
      </c>
      <c r="I101" s="101" t="s">
        <v>26</v>
      </c>
      <c r="J101" s="10" t="s">
        <v>20</v>
      </c>
      <c r="K101" s="10" t="s">
        <v>19</v>
      </c>
      <c r="L101" s="11" t="s">
        <v>21</v>
      </c>
      <c r="M101" s="17" t="s">
        <v>23</v>
      </c>
      <c r="O101" s="127"/>
      <c r="P101" s="127"/>
      <c r="Q101" s="127"/>
      <c r="R101" s="127"/>
    </row>
    <row r="102" spans="1:18">
      <c r="A102" s="130">
        <v>9</v>
      </c>
      <c r="B102" s="30" t="s">
        <v>9</v>
      </c>
      <c r="C102" s="166">
        <v>3</v>
      </c>
      <c r="D102" s="19" t="s">
        <v>17</v>
      </c>
      <c r="E102" s="10" t="s">
        <v>19</v>
      </c>
      <c r="F102" s="10" t="s">
        <v>23</v>
      </c>
      <c r="G102" s="11" t="s">
        <v>21</v>
      </c>
      <c r="H102" s="10" t="s">
        <v>18</v>
      </c>
      <c r="I102" s="101" t="s">
        <v>27</v>
      </c>
      <c r="J102" s="10" t="s">
        <v>22</v>
      </c>
      <c r="K102" s="10" t="s">
        <v>20</v>
      </c>
      <c r="L102" s="10" t="s">
        <v>16</v>
      </c>
      <c r="M102" s="104" t="s">
        <v>25</v>
      </c>
      <c r="O102" s="127"/>
      <c r="P102" s="127"/>
      <c r="Q102" s="127"/>
      <c r="R102" s="127"/>
    </row>
    <row r="103" spans="1:18" ht="15.75" thickBot="1">
      <c r="A103" s="130">
        <v>10</v>
      </c>
      <c r="B103" s="30" t="s">
        <v>9</v>
      </c>
      <c r="C103" s="166">
        <v>4</v>
      </c>
      <c r="D103" s="19" t="s">
        <v>18</v>
      </c>
      <c r="E103" s="10" t="s">
        <v>20</v>
      </c>
      <c r="F103" s="101" t="s">
        <v>25</v>
      </c>
      <c r="G103" s="10" t="s">
        <v>16</v>
      </c>
      <c r="H103" s="11" t="s">
        <v>21</v>
      </c>
      <c r="I103" s="101" t="s">
        <v>28</v>
      </c>
      <c r="J103" s="10" t="s">
        <v>23</v>
      </c>
      <c r="K103" s="10" t="s">
        <v>22</v>
      </c>
      <c r="L103" s="10" t="s">
        <v>17</v>
      </c>
      <c r="M103" s="104" t="s">
        <v>26</v>
      </c>
      <c r="O103" s="127"/>
      <c r="P103" s="127"/>
      <c r="Q103" s="127"/>
      <c r="R103" s="127"/>
    </row>
    <row r="104" spans="1:18" ht="15.75" thickBot="1">
      <c r="A104" s="130">
        <v>11</v>
      </c>
      <c r="B104" s="30" t="s">
        <v>9</v>
      </c>
      <c r="C104" s="153"/>
      <c r="D104" s="208"/>
      <c r="E104" s="206"/>
      <c r="F104" s="206"/>
      <c r="G104" s="206"/>
      <c r="H104" s="206"/>
      <c r="I104" s="206"/>
      <c r="J104" s="206"/>
      <c r="K104" s="206"/>
      <c r="L104" s="206"/>
      <c r="M104" s="209"/>
      <c r="O104" s="132" t="s">
        <v>14</v>
      </c>
      <c r="P104" s="133" t="s">
        <v>15</v>
      </c>
      <c r="Q104" s="127"/>
      <c r="R104" s="127"/>
    </row>
    <row r="105" spans="1:18">
      <c r="A105" s="131">
        <v>12</v>
      </c>
      <c r="B105" s="151" t="s">
        <v>9</v>
      </c>
      <c r="C105" s="154" t="s">
        <v>10</v>
      </c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O105" s="132" t="s">
        <v>11</v>
      </c>
      <c r="P105" s="38" t="s">
        <v>13</v>
      </c>
      <c r="Q105" s="127"/>
      <c r="R105" s="127"/>
    </row>
    <row r="106" spans="1:18">
      <c r="A106" s="130">
        <v>13</v>
      </c>
      <c r="B106" s="30" t="s">
        <v>9</v>
      </c>
      <c r="C106" s="153"/>
      <c r="D106" s="13"/>
      <c r="E106" s="14"/>
      <c r="F106" s="14"/>
      <c r="G106" s="14"/>
      <c r="H106" s="14"/>
      <c r="I106" s="14"/>
      <c r="J106" s="14"/>
      <c r="K106" s="14"/>
      <c r="L106" s="14"/>
      <c r="M106" s="15"/>
      <c r="O106" s="134" t="s">
        <v>12</v>
      </c>
      <c r="P106" s="91" t="s">
        <v>24</v>
      </c>
      <c r="Q106" s="127"/>
      <c r="R106" s="127"/>
    </row>
    <row r="107" spans="1:18">
      <c r="A107" s="130">
        <v>14</v>
      </c>
      <c r="B107" s="30" t="s">
        <v>9</v>
      </c>
      <c r="C107" s="153"/>
      <c r="D107" s="13"/>
      <c r="E107" s="14"/>
      <c r="F107" s="14"/>
      <c r="G107" s="14"/>
      <c r="H107" s="14"/>
      <c r="I107" s="14"/>
      <c r="J107" s="14"/>
      <c r="K107" s="14"/>
      <c r="L107" s="14"/>
      <c r="M107" s="15"/>
      <c r="O107" s="134" t="s">
        <v>110</v>
      </c>
      <c r="P107" s="92" t="s">
        <v>111</v>
      </c>
      <c r="Q107" s="127"/>
      <c r="R107" s="127"/>
    </row>
    <row r="108" spans="1:18">
      <c r="A108" s="130">
        <v>15</v>
      </c>
      <c r="B108" s="30" t="s">
        <v>9</v>
      </c>
      <c r="C108" s="153"/>
      <c r="D108" s="13"/>
      <c r="E108" s="14"/>
      <c r="F108" s="14"/>
      <c r="G108" s="14"/>
      <c r="H108" s="14"/>
      <c r="I108" s="14"/>
      <c r="J108" s="14"/>
      <c r="K108" s="14"/>
      <c r="L108" s="14"/>
      <c r="M108" s="15"/>
      <c r="O108" s="134" t="s">
        <v>109</v>
      </c>
      <c r="P108" s="155" t="s">
        <v>112</v>
      </c>
      <c r="Q108" s="127"/>
      <c r="R108" s="127"/>
    </row>
    <row r="109" spans="1:18">
      <c r="A109" s="130">
        <v>16</v>
      </c>
      <c r="B109" s="30" t="s">
        <v>9</v>
      </c>
      <c r="C109" s="153"/>
      <c r="D109" s="13"/>
      <c r="E109" s="14"/>
      <c r="F109" s="14"/>
      <c r="G109" s="14"/>
      <c r="H109" s="14"/>
      <c r="I109" s="14"/>
      <c r="J109" s="14"/>
      <c r="K109" s="14"/>
      <c r="L109" s="14"/>
      <c r="M109" s="15"/>
      <c r="O109" s="134" t="s">
        <v>84</v>
      </c>
      <c r="P109" s="39" t="s">
        <v>21</v>
      </c>
      <c r="Q109" s="127"/>
      <c r="R109" s="127"/>
    </row>
    <row r="110" spans="1:18">
      <c r="A110" s="130">
        <v>17</v>
      </c>
      <c r="B110" s="30" t="s">
        <v>9</v>
      </c>
      <c r="C110" s="153"/>
      <c r="D110" s="13"/>
      <c r="E110" s="14"/>
      <c r="F110" s="14"/>
      <c r="G110" s="14"/>
      <c r="H110" s="14"/>
      <c r="I110" s="14"/>
      <c r="J110" s="14"/>
      <c r="K110" s="14"/>
      <c r="L110" s="14"/>
      <c r="M110" s="15"/>
      <c r="O110" s="134" t="s">
        <v>90</v>
      </c>
      <c r="P110" s="135" t="s">
        <v>94</v>
      </c>
      <c r="Q110" s="127"/>
      <c r="R110" s="127"/>
    </row>
    <row r="111" spans="1:18" ht="15.75" thickBot="1">
      <c r="A111" s="130">
        <v>18</v>
      </c>
      <c r="B111" s="30" t="s">
        <v>9</v>
      </c>
      <c r="C111" s="153"/>
      <c r="D111" s="13"/>
      <c r="E111" s="14"/>
      <c r="F111" s="14"/>
      <c r="G111" s="14"/>
      <c r="H111" s="14"/>
      <c r="I111" s="14"/>
      <c r="J111" s="14"/>
      <c r="K111" s="14"/>
      <c r="L111" s="14"/>
      <c r="M111" s="15"/>
      <c r="O111" s="136" t="s">
        <v>91</v>
      </c>
      <c r="P111" s="137" t="s">
        <v>92</v>
      </c>
      <c r="Q111" s="127"/>
      <c r="R111" s="127"/>
    </row>
    <row r="112" spans="1:18">
      <c r="A112" s="131">
        <v>19</v>
      </c>
      <c r="B112" s="151" t="s">
        <v>9</v>
      </c>
      <c r="C112" s="154" t="s">
        <v>10</v>
      </c>
      <c r="D112" s="43"/>
      <c r="E112" s="44"/>
      <c r="F112" s="44"/>
      <c r="G112" s="44"/>
      <c r="H112" s="44"/>
      <c r="I112" s="44"/>
      <c r="J112" s="44"/>
      <c r="K112" s="44"/>
      <c r="L112" s="44"/>
      <c r="M112" s="45"/>
    </row>
    <row r="113" spans="1:13">
      <c r="A113" s="130">
        <v>20</v>
      </c>
      <c r="B113" s="30" t="s">
        <v>9</v>
      </c>
      <c r="C113" s="153"/>
      <c r="D113" s="13"/>
      <c r="E113" s="14"/>
      <c r="F113" s="14"/>
      <c r="G113" s="14"/>
      <c r="H113" s="14"/>
      <c r="I113" s="14"/>
      <c r="J113" s="14"/>
      <c r="K113" s="14"/>
      <c r="L113" s="14"/>
      <c r="M113" s="15"/>
    </row>
    <row r="114" spans="1:13">
      <c r="A114" s="130">
        <v>21</v>
      </c>
      <c r="B114" s="30" t="s">
        <v>9</v>
      </c>
      <c r="C114" s="153"/>
      <c r="D114" s="13"/>
      <c r="E114" s="14"/>
      <c r="F114" s="14"/>
      <c r="G114" s="14"/>
      <c r="H114" s="14"/>
      <c r="I114" s="14"/>
      <c r="J114" s="14"/>
      <c r="K114" s="14"/>
      <c r="L114" s="14"/>
      <c r="M114" s="15"/>
    </row>
    <row r="115" spans="1:13">
      <c r="A115" s="130">
        <v>22</v>
      </c>
      <c r="B115" s="30" t="s">
        <v>9</v>
      </c>
      <c r="C115" s="153"/>
      <c r="D115" s="13"/>
      <c r="E115" s="14"/>
      <c r="F115" s="14"/>
      <c r="G115" s="14"/>
      <c r="H115" s="14"/>
      <c r="I115" s="14"/>
      <c r="J115" s="14"/>
      <c r="K115" s="14"/>
      <c r="L115" s="14"/>
      <c r="M115" s="15"/>
    </row>
    <row r="116" spans="1:13">
      <c r="A116" s="130">
        <v>23</v>
      </c>
      <c r="B116" s="30" t="s">
        <v>9</v>
      </c>
      <c r="C116" s="153"/>
      <c r="D116" s="13"/>
      <c r="E116" s="14"/>
      <c r="F116" s="14"/>
      <c r="G116" s="14"/>
      <c r="H116" s="14"/>
      <c r="I116" s="14"/>
      <c r="J116" s="14"/>
      <c r="K116" s="14"/>
      <c r="L116" s="14"/>
      <c r="M116" s="15"/>
    </row>
    <row r="117" spans="1:13">
      <c r="A117" s="130">
        <v>24</v>
      </c>
      <c r="B117" s="30" t="s">
        <v>9</v>
      </c>
      <c r="C117" s="153"/>
      <c r="D117" s="13"/>
      <c r="E117" s="14"/>
      <c r="F117" s="14"/>
      <c r="G117" s="14"/>
      <c r="H117" s="14"/>
      <c r="I117" s="14"/>
      <c r="J117" s="14"/>
      <c r="K117" s="14"/>
      <c r="L117" s="14"/>
      <c r="M117" s="15"/>
    </row>
    <row r="118" spans="1:13">
      <c r="A118" s="130">
        <v>25</v>
      </c>
      <c r="B118" s="30" t="s">
        <v>9</v>
      </c>
      <c r="C118" s="153"/>
      <c r="D118" s="13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>
      <c r="A119" s="131">
        <v>26</v>
      </c>
      <c r="B119" s="151" t="s">
        <v>9</v>
      </c>
      <c r="C119" s="154" t="s">
        <v>10</v>
      </c>
      <c r="D119" s="43"/>
      <c r="E119" s="44"/>
      <c r="F119" s="44"/>
      <c r="G119" s="44"/>
      <c r="H119" s="44"/>
      <c r="I119" s="44"/>
      <c r="J119" s="44"/>
      <c r="K119" s="44"/>
      <c r="L119" s="44"/>
      <c r="M119" s="45"/>
    </row>
    <row r="120" spans="1:13">
      <c r="A120" s="130">
        <v>27</v>
      </c>
      <c r="B120" s="30" t="s">
        <v>9</v>
      </c>
      <c r="C120" s="153"/>
      <c r="D120" s="13"/>
      <c r="E120" s="14"/>
      <c r="F120" s="14"/>
      <c r="G120" s="14"/>
      <c r="H120" s="14"/>
      <c r="I120" s="14"/>
      <c r="J120" s="14"/>
      <c r="K120" s="14"/>
      <c r="L120" s="14"/>
      <c r="M120" s="15"/>
    </row>
    <row r="121" spans="1:13" ht="15.75" thickBot="1">
      <c r="A121" s="138">
        <v>28</v>
      </c>
      <c r="B121" s="158" t="s">
        <v>9</v>
      </c>
      <c r="C121" s="157"/>
      <c r="D121" s="26"/>
      <c r="E121" s="27"/>
      <c r="F121" s="27"/>
      <c r="G121" s="27"/>
      <c r="H121" s="27"/>
      <c r="I121" s="27"/>
      <c r="J121" s="27"/>
      <c r="K121" s="27"/>
      <c r="L121" s="27"/>
      <c r="M121" s="28"/>
    </row>
  </sheetData>
  <mergeCells count="1">
    <mergeCell ref="O84:R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</vt:lpstr>
      <vt:lpstr>Apuestas Vigentes</vt:lpstr>
      <vt:lpstr>Primera Nac</vt:lpstr>
      <vt:lpstr>Matutina Nac</vt:lpstr>
      <vt:lpstr>Vespertina Nac</vt:lpstr>
      <vt:lpstr>Nocturna Nac</vt:lpstr>
      <vt:lpstr>Primera Prov</vt:lpstr>
      <vt:lpstr>Matutina Prov</vt:lpstr>
      <vt:lpstr>Vespertina Prov</vt:lpstr>
      <vt:lpstr>Nocturna Prov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User</cp:lastModifiedBy>
  <cp:lastPrinted>2017-02-09T06:32:45Z</cp:lastPrinted>
  <dcterms:created xsi:type="dcterms:W3CDTF">2017-02-01T17:28:29Z</dcterms:created>
  <dcterms:modified xsi:type="dcterms:W3CDTF">2017-02-14T05:36:16Z</dcterms:modified>
</cp:coreProperties>
</file>