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C\Documents\GitHub\abril-lasa\public\"/>
    </mc:Choice>
  </mc:AlternateContent>
  <xr:revisionPtr revIDLastSave="0" documentId="13_ncr:1_{F27CE01A-5200-4A53-9290-02EC4D2B86AF}" xr6:coauthVersionLast="47" xr6:coauthVersionMax="47" xr10:uidLastSave="{00000000-0000-0000-0000-000000000000}"/>
  <bookViews>
    <workbookView xWindow="-120" yWindow="-120" windowWidth="29040" windowHeight="15720" xr2:uid="{0267D975-E768-4E65-BE41-66CBD2246F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32" i="1"/>
  <c r="B32" i="1"/>
  <c r="N31" i="1"/>
  <c r="M31" i="1"/>
  <c r="L31" i="1"/>
  <c r="K31" i="1"/>
  <c r="J31" i="1"/>
  <c r="I31" i="1"/>
  <c r="H31" i="1"/>
  <c r="G31" i="1"/>
  <c r="F31" i="1"/>
  <c r="E31" i="1"/>
  <c r="N30" i="1"/>
  <c r="M30" i="1"/>
  <c r="L30" i="1"/>
  <c r="K30" i="1"/>
  <c r="J30" i="1"/>
  <c r="I30" i="1"/>
  <c r="H30" i="1"/>
  <c r="G30" i="1"/>
  <c r="F30" i="1"/>
  <c r="E30" i="1"/>
  <c r="N29" i="1"/>
  <c r="M29" i="1"/>
  <c r="L29" i="1"/>
  <c r="K29" i="1"/>
  <c r="J29" i="1"/>
  <c r="I29" i="1"/>
  <c r="H29" i="1"/>
  <c r="G29" i="1"/>
  <c r="F29" i="1"/>
  <c r="E29" i="1"/>
  <c r="N28" i="1"/>
  <c r="M28" i="1"/>
  <c r="L28" i="1"/>
  <c r="K28" i="1"/>
  <c r="J28" i="1"/>
  <c r="I28" i="1"/>
  <c r="H28" i="1"/>
  <c r="G28" i="1"/>
  <c r="F28" i="1"/>
  <c r="E28" i="1"/>
  <c r="N27" i="1"/>
  <c r="M27" i="1"/>
  <c r="L27" i="1"/>
  <c r="K27" i="1"/>
  <c r="J27" i="1"/>
  <c r="I27" i="1"/>
  <c r="H27" i="1"/>
  <c r="G27" i="1"/>
  <c r="F27" i="1"/>
  <c r="E27" i="1"/>
  <c r="N26" i="1"/>
  <c r="M26" i="1"/>
  <c r="L26" i="1"/>
  <c r="K26" i="1"/>
  <c r="J26" i="1"/>
  <c r="I26" i="1"/>
  <c r="H26" i="1"/>
  <c r="G26" i="1"/>
  <c r="F26" i="1"/>
  <c r="E26" i="1"/>
  <c r="N25" i="1"/>
  <c r="M25" i="1"/>
  <c r="L25" i="1"/>
  <c r="K25" i="1"/>
  <c r="J25" i="1"/>
  <c r="I25" i="1"/>
  <c r="H25" i="1"/>
  <c r="G25" i="1"/>
  <c r="F25" i="1"/>
  <c r="E25" i="1"/>
  <c r="N24" i="1"/>
  <c r="M24" i="1"/>
  <c r="L24" i="1"/>
  <c r="K24" i="1"/>
  <c r="J24" i="1"/>
  <c r="I24" i="1"/>
  <c r="H24" i="1"/>
  <c r="G24" i="1"/>
  <c r="F24" i="1"/>
  <c r="E24" i="1"/>
  <c r="N23" i="1"/>
  <c r="M23" i="1"/>
  <c r="L23" i="1"/>
  <c r="K23" i="1"/>
  <c r="J23" i="1"/>
  <c r="I23" i="1"/>
  <c r="H23" i="1"/>
  <c r="G23" i="1"/>
  <c r="F23" i="1"/>
  <c r="E23" i="1"/>
  <c r="N22" i="1"/>
  <c r="M22" i="1"/>
  <c r="L22" i="1"/>
  <c r="K22" i="1"/>
  <c r="J22" i="1"/>
  <c r="I22" i="1"/>
  <c r="H22" i="1"/>
  <c r="G22" i="1"/>
  <c r="F22" i="1"/>
  <c r="E22" i="1"/>
  <c r="N21" i="1"/>
  <c r="M21" i="1"/>
  <c r="L21" i="1"/>
  <c r="K21" i="1"/>
  <c r="J21" i="1"/>
  <c r="I21" i="1"/>
  <c r="H21" i="1"/>
  <c r="G21" i="1"/>
  <c r="F21" i="1"/>
  <c r="E21" i="1"/>
  <c r="N20" i="1"/>
  <c r="M20" i="1"/>
  <c r="L20" i="1"/>
  <c r="K20" i="1"/>
  <c r="J20" i="1"/>
  <c r="I20" i="1"/>
  <c r="H20" i="1"/>
  <c r="G20" i="1"/>
  <c r="F20" i="1"/>
  <c r="E20" i="1"/>
  <c r="N19" i="1"/>
  <c r="M19" i="1"/>
  <c r="L19" i="1"/>
  <c r="K19" i="1"/>
  <c r="J19" i="1"/>
  <c r="I19" i="1"/>
  <c r="H19" i="1"/>
  <c r="G19" i="1"/>
  <c r="F19" i="1"/>
  <c r="E19" i="1"/>
  <c r="N18" i="1"/>
  <c r="M18" i="1"/>
  <c r="L18" i="1"/>
  <c r="K18" i="1"/>
  <c r="J18" i="1"/>
  <c r="I18" i="1"/>
  <c r="H18" i="1"/>
  <c r="G18" i="1"/>
  <c r="F18" i="1"/>
  <c r="E18" i="1"/>
  <c r="N17" i="1"/>
  <c r="M17" i="1"/>
  <c r="L17" i="1"/>
  <c r="K17" i="1"/>
  <c r="J17" i="1"/>
  <c r="I17" i="1"/>
  <c r="H17" i="1"/>
  <c r="G17" i="1"/>
  <c r="F17" i="1"/>
  <c r="E17" i="1"/>
  <c r="N16" i="1"/>
  <c r="M16" i="1"/>
  <c r="L16" i="1"/>
  <c r="K16" i="1"/>
  <c r="J16" i="1"/>
  <c r="I16" i="1"/>
  <c r="H16" i="1"/>
  <c r="G16" i="1"/>
  <c r="F16" i="1"/>
  <c r="E16" i="1"/>
  <c r="N15" i="1"/>
  <c r="M15" i="1"/>
  <c r="L15" i="1"/>
  <c r="K15" i="1"/>
  <c r="J15" i="1"/>
  <c r="I15" i="1"/>
  <c r="H15" i="1"/>
  <c r="G15" i="1"/>
  <c r="F15" i="1"/>
  <c r="E15" i="1"/>
  <c r="N14" i="1"/>
  <c r="M14" i="1"/>
  <c r="L14" i="1"/>
  <c r="K14" i="1"/>
  <c r="J14" i="1"/>
  <c r="I14" i="1"/>
  <c r="H14" i="1"/>
  <c r="G14" i="1"/>
  <c r="F14" i="1"/>
  <c r="E14" i="1"/>
  <c r="N13" i="1"/>
  <c r="M13" i="1"/>
  <c r="L13" i="1"/>
  <c r="K13" i="1"/>
  <c r="J13" i="1"/>
  <c r="I13" i="1"/>
  <c r="H13" i="1"/>
  <c r="G13" i="1"/>
  <c r="F13" i="1"/>
  <c r="E13" i="1"/>
  <c r="N12" i="1"/>
  <c r="M12" i="1"/>
  <c r="L12" i="1"/>
  <c r="K12" i="1"/>
  <c r="J12" i="1"/>
  <c r="I12" i="1"/>
  <c r="H12" i="1"/>
  <c r="G12" i="1"/>
  <c r="F12" i="1"/>
  <c r="E12" i="1"/>
  <c r="N11" i="1"/>
  <c r="M11" i="1"/>
  <c r="L11" i="1"/>
  <c r="K11" i="1"/>
  <c r="J11" i="1"/>
  <c r="I11" i="1"/>
  <c r="H11" i="1"/>
  <c r="G11" i="1"/>
  <c r="F11" i="1"/>
  <c r="E11" i="1"/>
  <c r="N10" i="1"/>
  <c r="M10" i="1"/>
  <c r="L10" i="1"/>
  <c r="K10" i="1"/>
  <c r="J10" i="1"/>
  <c r="I10" i="1"/>
  <c r="H10" i="1"/>
  <c r="G10" i="1"/>
  <c r="F10" i="1"/>
  <c r="E10" i="1"/>
  <c r="N9" i="1"/>
  <c r="M9" i="1"/>
  <c r="L9" i="1"/>
  <c r="K9" i="1"/>
  <c r="J9" i="1"/>
  <c r="I9" i="1"/>
  <c r="H9" i="1"/>
  <c r="G9" i="1"/>
  <c r="F9" i="1"/>
  <c r="E9" i="1"/>
  <c r="N8" i="1"/>
  <c r="M8" i="1"/>
  <c r="L8" i="1"/>
  <c r="K8" i="1"/>
  <c r="J8" i="1"/>
  <c r="I8" i="1"/>
  <c r="H8" i="1"/>
  <c r="G8" i="1"/>
  <c r="F8" i="1"/>
  <c r="E8" i="1"/>
  <c r="N7" i="1"/>
  <c r="M7" i="1"/>
  <c r="L7" i="1"/>
  <c r="K7" i="1"/>
  <c r="J7" i="1"/>
  <c r="I7" i="1"/>
  <c r="H7" i="1"/>
  <c r="G7" i="1"/>
  <c r="F7" i="1"/>
  <c r="E7" i="1"/>
  <c r="N6" i="1"/>
  <c r="M6" i="1"/>
  <c r="L6" i="1"/>
  <c r="K6" i="1"/>
  <c r="J6" i="1"/>
  <c r="I6" i="1"/>
  <c r="H6" i="1"/>
  <c r="G6" i="1"/>
  <c r="F6" i="1"/>
  <c r="E6" i="1"/>
  <c r="N5" i="1"/>
  <c r="M5" i="1"/>
  <c r="L5" i="1"/>
  <c r="K5" i="1"/>
  <c r="J5" i="1"/>
  <c r="I5" i="1"/>
  <c r="H5" i="1"/>
  <c r="G5" i="1"/>
  <c r="F5" i="1"/>
  <c r="E5" i="1"/>
  <c r="N4" i="1"/>
  <c r="M4" i="1"/>
  <c r="L4" i="1"/>
  <c r="K4" i="1"/>
  <c r="I4" i="1"/>
  <c r="G4" i="1"/>
  <c r="F4" i="1"/>
  <c r="E4" i="1"/>
  <c r="J4" i="1"/>
  <c r="H4" i="1"/>
  <c r="O22" i="1" l="1"/>
  <c r="O5" i="1"/>
  <c r="O4" i="1"/>
  <c r="O31" i="1"/>
  <c r="O30" i="1"/>
  <c r="O29" i="1"/>
  <c r="O28" i="1"/>
  <c r="O27" i="1"/>
  <c r="O26" i="1"/>
  <c r="O25" i="1"/>
  <c r="O24" i="1"/>
  <c r="O23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32" i="1" l="1"/>
  <c r="C40" i="1" s="1"/>
</calcChain>
</file>

<file path=xl/sharedStrings.xml><?xml version="1.0" encoding="utf-8"?>
<sst xmlns="http://schemas.openxmlformats.org/spreadsheetml/2006/main" count="44" uniqueCount="44">
  <si>
    <t>REM 1</t>
  </si>
  <si>
    <t>REM 10</t>
  </si>
  <si>
    <t>REM</t>
  </si>
  <si>
    <t>CONT.PRE</t>
  </si>
  <si>
    <t>CONT.PAMI</t>
  </si>
  <si>
    <t>FNE</t>
  </si>
  <si>
    <t>ANSSAL</t>
  </si>
  <si>
    <t>CONT.A.FAM</t>
  </si>
  <si>
    <t>CONT. OS</t>
  </si>
  <si>
    <t>AP.PREV</t>
  </si>
  <si>
    <t>AP.PAMI</t>
  </si>
  <si>
    <t>AP.ANSSAL</t>
  </si>
  <si>
    <t>AP. OS</t>
  </si>
  <si>
    <t>GALLARDO</t>
  </si>
  <si>
    <t>GONZALEZ</t>
  </si>
  <si>
    <t>FUENZA</t>
  </si>
  <si>
    <t>FERNANDEZ</t>
  </si>
  <si>
    <t>HECTOR</t>
  </si>
  <si>
    <t>FRISENBERG</t>
  </si>
  <si>
    <t>DARDO</t>
  </si>
  <si>
    <t>CRUZADO</t>
  </si>
  <si>
    <t>CORDERO</t>
  </si>
  <si>
    <t>MOTA</t>
  </si>
  <si>
    <t>MAURICIO</t>
  </si>
  <si>
    <t>JM</t>
  </si>
  <si>
    <t>FERRARO</t>
  </si>
  <si>
    <t>PONCE</t>
  </si>
  <si>
    <t>MATIAS</t>
  </si>
  <si>
    <t>ABEL</t>
  </si>
  <si>
    <t>MARTINEZ</t>
  </si>
  <si>
    <t>DI PAULO</t>
  </si>
  <si>
    <t>VEGA</t>
  </si>
  <si>
    <t>FALCON</t>
  </si>
  <si>
    <t>NATAN</t>
  </si>
  <si>
    <t>LOPEZ</t>
  </si>
  <si>
    <t>BRIAN</t>
  </si>
  <si>
    <t>LEONCIO</t>
  </si>
  <si>
    <t>HUGO</t>
  </si>
  <si>
    <t>ALBORNOZ</t>
  </si>
  <si>
    <t>AYALA</t>
  </si>
  <si>
    <t>SALINAS</t>
  </si>
  <si>
    <t>S D VIDA</t>
  </si>
  <si>
    <t>ART</t>
  </si>
  <si>
    <t>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</si>
</sst>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0" fillId="0" borderId="0" xfId="0" applyNumberFormat="1"/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/>
    <xf numFmtId="0" fontId="0" fillId="0" borderId="0" xfId="0" quotePrefix="1" applyAlignment="1">
      <alignment horizontal="right"/>
    </xf>
    <xf numFmtId="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86CD-C133-4CD9-AAB9-13A0E35B9E36}">
  <dimension ref="A2:O50"/>
  <sheetViews>
    <sheetView tabSelected="1" workbookViewId="0">
      <selection activeCell="Q15" sqref="Q15"/>
    </sheetView>
  </sheetViews>
  <sheetFormatPr baseColWidth="10" defaultRowHeight="14.25"/>
  <cols>
    <col min="1" max="3" width="12.75" bestFit="1" customWidth="1"/>
    <col min="11" max="11" width="11.375" bestFit="1" customWidth="1"/>
    <col min="15" max="15" width="12.75" bestFit="1" customWidth="1"/>
  </cols>
  <sheetData>
    <row r="2" spans="1:15"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4" t="s">
        <v>9</v>
      </c>
      <c r="L2" s="4" t="s">
        <v>10</v>
      </c>
      <c r="M2" s="4" t="s">
        <v>11</v>
      </c>
      <c r="N2" s="4" t="s">
        <v>12</v>
      </c>
    </row>
    <row r="3" spans="1:15" ht="15">
      <c r="B3" s="1"/>
      <c r="C3" s="1"/>
      <c r="D3" s="1"/>
      <c r="E3" s="6">
        <v>10.77</v>
      </c>
      <c r="F3" s="6">
        <v>1.59</v>
      </c>
      <c r="G3" s="6">
        <v>0.94</v>
      </c>
      <c r="H3" s="6">
        <v>0.9</v>
      </c>
      <c r="I3" s="6">
        <v>4.7</v>
      </c>
      <c r="J3" s="6">
        <v>5.0999999999999996</v>
      </c>
      <c r="K3" s="6">
        <v>11</v>
      </c>
      <c r="L3" s="6">
        <v>3</v>
      </c>
      <c r="M3" s="6">
        <v>0.45</v>
      </c>
      <c r="N3" s="6">
        <v>2.5499999999999998</v>
      </c>
      <c r="O3" s="3"/>
    </row>
    <row r="4" spans="1:15" ht="15">
      <c r="A4" t="s">
        <v>13</v>
      </c>
      <c r="B4" s="5">
        <v>1218944.44</v>
      </c>
      <c r="C4" s="5">
        <v>1211940.76</v>
      </c>
      <c r="D4" s="5"/>
      <c r="E4" s="5">
        <f>+C4*E3%</f>
        <v>130526.01985199998</v>
      </c>
      <c r="F4" s="5">
        <f>+C4*F3%</f>
        <v>19269.858084</v>
      </c>
      <c r="G4" s="5">
        <f>+C4*G3%</f>
        <v>11392.243143999998</v>
      </c>
      <c r="H4" s="5">
        <f>+B4*H3%</f>
        <v>10970.499960000001</v>
      </c>
      <c r="I4" s="5">
        <f>+C4*I3%</f>
        <v>56961.21572</v>
      </c>
      <c r="J4" s="5">
        <f>+B4*J3%</f>
        <v>62166.166439999994</v>
      </c>
      <c r="K4" s="5">
        <f>+B4*K3%</f>
        <v>134083.8884</v>
      </c>
      <c r="L4" s="5">
        <f>+B4*L3%</f>
        <v>36568.333199999994</v>
      </c>
      <c r="M4" s="5">
        <f>+B4*M3%</f>
        <v>5485.2499800000005</v>
      </c>
      <c r="N4" s="5">
        <f>+B4*N3%</f>
        <v>31083.083219999997</v>
      </c>
      <c r="O4" s="7">
        <f t="shared" ref="O4:O15" si="0">SUM(E4:N4)</f>
        <v>498506.55799999996</v>
      </c>
    </row>
    <row r="5" spans="1:15" ht="15">
      <c r="A5" t="s">
        <v>14</v>
      </c>
      <c r="B5" s="5">
        <v>1535931.18</v>
      </c>
      <c r="C5" s="5">
        <v>1535931.18</v>
      </c>
      <c r="E5" s="5">
        <f>+C5*E3%</f>
        <v>165419.78808599999</v>
      </c>
      <c r="F5" s="5">
        <f>+C5*F3%</f>
        <v>24421.305762</v>
      </c>
      <c r="G5" s="5">
        <f>+C5*G3%</f>
        <v>14437.753091999997</v>
      </c>
      <c r="H5" s="5">
        <f>+B5*H3%</f>
        <v>13823.380620000002</v>
      </c>
      <c r="I5" s="5">
        <f>+C5*I3%</f>
        <v>72188.765459999995</v>
      </c>
      <c r="J5" s="5">
        <f>+B5*J3%</f>
        <v>78332.490179999993</v>
      </c>
      <c r="K5" s="5">
        <f>+B5*K3%</f>
        <v>168952.42979999998</v>
      </c>
      <c r="L5" s="5">
        <f>+B5*L3%</f>
        <v>46077.935399999995</v>
      </c>
      <c r="M5" s="5">
        <f>+B5*M3%</f>
        <v>6911.6903100000009</v>
      </c>
      <c r="N5" s="5">
        <f>+B5*N3%</f>
        <v>39166.245089999997</v>
      </c>
      <c r="O5" s="7">
        <f t="shared" si="0"/>
        <v>629731.78379999986</v>
      </c>
    </row>
    <row r="6" spans="1:15" ht="15">
      <c r="A6" t="s">
        <v>15</v>
      </c>
      <c r="B6" s="5">
        <v>1421813.28</v>
      </c>
      <c r="C6" s="5">
        <v>1414809.6000000001</v>
      </c>
      <c r="E6" s="5">
        <f>+C6*E3%</f>
        <v>152374.99392000001</v>
      </c>
      <c r="F6" s="5">
        <f>+C6*F3%</f>
        <v>22495.472640000004</v>
      </c>
      <c r="G6" s="5">
        <f>+C6*G3%</f>
        <v>13299.210239999999</v>
      </c>
      <c r="H6" s="5">
        <f>+B6*H3%</f>
        <v>12796.319520000001</v>
      </c>
      <c r="I6" s="5">
        <f>+C6*I3%</f>
        <v>66496.051200000002</v>
      </c>
      <c r="J6" s="5">
        <f>+B6*J3%</f>
        <v>72512.477279999992</v>
      </c>
      <c r="K6" s="5">
        <f>+B6*K3%</f>
        <v>156399.4608</v>
      </c>
      <c r="L6" s="5">
        <f>+B6*L3%</f>
        <v>42654.398399999998</v>
      </c>
      <c r="M6" s="5">
        <f>+B6*M3%</f>
        <v>6398.1597600000005</v>
      </c>
      <c r="N6" s="5">
        <f>+B6*N3%</f>
        <v>36256.238639999996</v>
      </c>
      <c r="O6" s="7">
        <f t="shared" si="0"/>
        <v>581682.78239999991</v>
      </c>
    </row>
    <row r="7" spans="1:15" ht="15">
      <c r="A7" t="s">
        <v>16</v>
      </c>
      <c r="B7" s="5">
        <v>1730241.12</v>
      </c>
      <c r="C7" s="5">
        <v>1723237.44</v>
      </c>
      <c r="E7" s="5">
        <f>+C7*E3%</f>
        <v>185592.67228799997</v>
      </c>
      <c r="F7" s="5">
        <f>+C7*F3%</f>
        <v>27399.475296000001</v>
      </c>
      <c r="G7" s="5">
        <f>+C7*G3%</f>
        <v>16198.431935999997</v>
      </c>
      <c r="H7" s="5">
        <f>+B7*H3%</f>
        <v>15572.170080000004</v>
      </c>
      <c r="I7" s="5">
        <f>+C7*I3%</f>
        <v>80992.159679999997</v>
      </c>
      <c r="J7" s="5">
        <f>+B7*J3%</f>
        <v>88242.297120000003</v>
      </c>
      <c r="K7" s="5">
        <f>+B7*K3%</f>
        <v>190326.52320000003</v>
      </c>
      <c r="L7" s="5">
        <f>+B7*L3%</f>
        <v>51907.2336</v>
      </c>
      <c r="M7" s="5">
        <f>+B7*M3%</f>
        <v>7786.0850400000018</v>
      </c>
      <c r="N7" s="5">
        <f>+B7*N3%</f>
        <v>44121.148560000001</v>
      </c>
      <c r="O7" s="7">
        <f t="shared" si="0"/>
        <v>708138.19680000003</v>
      </c>
    </row>
    <row r="8" spans="1:15" ht="15">
      <c r="A8" t="s">
        <v>17</v>
      </c>
      <c r="B8" s="5">
        <v>1397795.19</v>
      </c>
      <c r="C8" s="5">
        <v>1390791.51</v>
      </c>
      <c r="E8" s="5">
        <f>+C8*E3%</f>
        <v>149788.245627</v>
      </c>
      <c r="F8" s="5">
        <f>+C8*F3%</f>
        <v>22113.585009000002</v>
      </c>
      <c r="G8" s="5">
        <f>+C8*G3%</f>
        <v>13073.440193999999</v>
      </c>
      <c r="H8" s="5">
        <f>+B8*H3%</f>
        <v>12580.156710000001</v>
      </c>
      <c r="I8" s="5">
        <f>+C8*I3%</f>
        <v>65367.200969999998</v>
      </c>
      <c r="J8" s="5">
        <f>+B8*J3%</f>
        <v>71287.55468999999</v>
      </c>
      <c r="K8" s="5">
        <f>+B8*K3%</f>
        <v>153757.47089999999</v>
      </c>
      <c r="L8" s="5">
        <f>+B8*L3%</f>
        <v>41933.8557</v>
      </c>
      <c r="M8" s="5">
        <f>+B8*M3%</f>
        <v>6290.0783550000006</v>
      </c>
      <c r="N8" s="5">
        <f>+B8*N3%</f>
        <v>35643.777344999995</v>
      </c>
      <c r="O8" s="7">
        <f t="shared" si="0"/>
        <v>571835.36549999984</v>
      </c>
    </row>
    <row r="9" spans="1:15" ht="15">
      <c r="A9" t="s">
        <v>18</v>
      </c>
      <c r="B9" s="5">
        <v>1672410.9</v>
      </c>
      <c r="C9" s="5">
        <v>1665407.22</v>
      </c>
      <c r="E9" s="5">
        <f>+C9*E3%</f>
        <v>179364.35759399997</v>
      </c>
      <c r="F9" s="5">
        <f>+C9*F3%</f>
        <v>26479.974798000003</v>
      </c>
      <c r="G9" s="5">
        <f>+C9*G3%</f>
        <v>15654.827867999997</v>
      </c>
      <c r="H9" s="5">
        <f>+B9*H3%</f>
        <v>15051.698100000001</v>
      </c>
      <c r="I9" s="5">
        <f>+C9*I3%</f>
        <v>78274.139339999994</v>
      </c>
      <c r="J9" s="5">
        <f>+B9*J3%</f>
        <v>85292.955899999986</v>
      </c>
      <c r="K9" s="5">
        <f>+B9*K3%</f>
        <v>183965.19899999999</v>
      </c>
      <c r="L9" s="5">
        <f>+B9*L3%</f>
        <v>50172.326999999997</v>
      </c>
      <c r="M9" s="5">
        <f>+B9*M3%</f>
        <v>7525.8490500000007</v>
      </c>
      <c r="N9" s="5">
        <f>+B9*N3%</f>
        <v>42646.477949999993</v>
      </c>
      <c r="O9" s="7">
        <f t="shared" si="0"/>
        <v>684427.80659999989</v>
      </c>
    </row>
    <row r="10" spans="1:15" ht="15">
      <c r="A10" t="s">
        <v>19</v>
      </c>
      <c r="B10" s="5">
        <v>1267057.33</v>
      </c>
      <c r="C10" s="5">
        <v>1267057.33</v>
      </c>
      <c r="E10" s="5">
        <f>+C10*E3%</f>
        <v>136462.074441</v>
      </c>
      <c r="F10" s="5">
        <f>+C10*F3%</f>
        <v>20146.211547000003</v>
      </c>
      <c r="G10" s="5">
        <f>+C10*G3%</f>
        <v>11910.338902</v>
      </c>
      <c r="H10" s="5">
        <f>+B10*H3%</f>
        <v>11403.515970000002</v>
      </c>
      <c r="I10" s="5">
        <f>+C10*I3%</f>
        <v>59551.694510000001</v>
      </c>
      <c r="J10" s="5">
        <f>+B10*J3%</f>
        <v>64619.92383</v>
      </c>
      <c r="K10" s="5">
        <f>+B10*K3%</f>
        <v>139376.3063</v>
      </c>
      <c r="L10" s="5">
        <f>+B10*L3%</f>
        <v>38011.719900000004</v>
      </c>
      <c r="M10" s="5">
        <f>+B10*M3%</f>
        <v>5701.7579850000011</v>
      </c>
      <c r="N10" s="5">
        <f>+B10*N3%</f>
        <v>32309.961915</v>
      </c>
      <c r="O10" s="7">
        <f t="shared" si="0"/>
        <v>519493.50530000002</v>
      </c>
    </row>
    <row r="11" spans="1:15" ht="15">
      <c r="A11" t="s">
        <v>20</v>
      </c>
      <c r="B11" s="5">
        <v>1653402.57</v>
      </c>
      <c r="C11" s="5">
        <v>1646398.89</v>
      </c>
      <c r="E11" s="5">
        <f>+C11*E3%</f>
        <v>177317.16045299996</v>
      </c>
      <c r="F11" s="5">
        <f>+C11*F3%</f>
        <v>26177.742351000001</v>
      </c>
      <c r="G11" s="5">
        <f>+C11*G3%</f>
        <v>15476.149565999996</v>
      </c>
      <c r="H11" s="5">
        <f>+B11*H3%</f>
        <v>14880.623130000002</v>
      </c>
      <c r="I11" s="5">
        <f>+C11*I3%</f>
        <v>77380.747829999993</v>
      </c>
      <c r="J11" s="5">
        <f>+B11*J3%</f>
        <v>84323.531069999997</v>
      </c>
      <c r="K11" s="5">
        <f>+B11*K3%</f>
        <v>181874.28270000001</v>
      </c>
      <c r="L11" s="5">
        <f>+B11*L3%</f>
        <v>49602.077100000002</v>
      </c>
      <c r="M11" s="5">
        <f>+B11*M3%</f>
        <v>7440.3115650000009</v>
      </c>
      <c r="N11" s="5">
        <f>+B11*N3%</f>
        <v>42161.765534999999</v>
      </c>
      <c r="O11" s="7">
        <f t="shared" si="0"/>
        <v>676634.3912999999</v>
      </c>
    </row>
    <row r="12" spans="1:15" ht="15">
      <c r="A12" t="s">
        <v>21</v>
      </c>
      <c r="B12" s="5">
        <v>941829.19</v>
      </c>
      <c r="C12" s="5">
        <v>934825.51</v>
      </c>
      <c r="E12" s="5">
        <f>+C12*E3%</f>
        <v>100680.70742699999</v>
      </c>
      <c r="F12" s="5">
        <f>+C12*F3%</f>
        <v>14863.725609000001</v>
      </c>
      <c r="G12" s="5">
        <f>+C12*G3%</f>
        <v>8787.3597939999981</v>
      </c>
      <c r="H12" s="5">
        <f>+B12*H3%</f>
        <v>8476.4627099999998</v>
      </c>
      <c r="I12" s="5">
        <f>+C12*I3%</f>
        <v>43936.798970000003</v>
      </c>
      <c r="J12" s="5">
        <f>+B12*J3%</f>
        <v>48033.288689999994</v>
      </c>
      <c r="K12" s="5">
        <f>+B12*K3%</f>
        <v>103601.21089999999</v>
      </c>
      <c r="L12" s="5">
        <f>+B12*L3%</f>
        <v>28254.875699999997</v>
      </c>
      <c r="M12" s="5">
        <f>+B12*M3%</f>
        <v>4238.2313549999999</v>
      </c>
      <c r="N12" s="5">
        <f>+B12*N3%</f>
        <v>24016.644344999997</v>
      </c>
      <c r="O12" s="7">
        <f t="shared" si="0"/>
        <v>384889.3054999999</v>
      </c>
    </row>
    <row r="13" spans="1:15" ht="15">
      <c r="A13" t="s">
        <v>22</v>
      </c>
      <c r="B13" s="5">
        <v>1066182.1299999999</v>
      </c>
      <c r="C13" s="5">
        <v>1059178.45</v>
      </c>
      <c r="E13" s="5">
        <f>+C13*E3%</f>
        <v>114073.51906499999</v>
      </c>
      <c r="F13" s="5">
        <f>+C13*F3%</f>
        <v>16840.937355000002</v>
      </c>
      <c r="G13" s="5">
        <f>+C13*G3%</f>
        <v>9956.2774299999983</v>
      </c>
      <c r="H13" s="5">
        <f>+B13*H3%</f>
        <v>9595.6391700000004</v>
      </c>
      <c r="I13" s="5">
        <f>+C13*I3%</f>
        <v>49781.387149999995</v>
      </c>
      <c r="J13" s="5">
        <f>+B13*J3%</f>
        <v>54375.288629999988</v>
      </c>
      <c r="K13" s="5">
        <f>+B13*K3%</f>
        <v>117280.03429999998</v>
      </c>
      <c r="L13" s="5">
        <f>+B13*L3%</f>
        <v>31985.463899999995</v>
      </c>
      <c r="M13" s="5">
        <f>+B13*M3%</f>
        <v>4797.8195850000002</v>
      </c>
      <c r="N13" s="5">
        <f>+B13*N3%</f>
        <v>27187.644314999994</v>
      </c>
      <c r="O13" s="7">
        <f t="shared" si="0"/>
        <v>435874.01089999994</v>
      </c>
    </row>
    <row r="14" spans="1:15" ht="15">
      <c r="A14" t="s">
        <v>23</v>
      </c>
      <c r="B14" s="5">
        <v>1162565.83</v>
      </c>
      <c r="C14" s="5">
        <v>1155562.1499999999</v>
      </c>
      <c r="E14" s="5">
        <f>+C14*E3%</f>
        <v>124454.04355499998</v>
      </c>
      <c r="F14" s="5">
        <f>+C14*F3%</f>
        <v>18373.438184999999</v>
      </c>
      <c r="G14" s="5">
        <f>+C14*G3%</f>
        <v>10862.284209999998</v>
      </c>
      <c r="H14" s="5">
        <f>+B14*H3%</f>
        <v>10463.092470000001</v>
      </c>
      <c r="I14" s="5">
        <f>+C14*I3%</f>
        <v>54311.421049999997</v>
      </c>
      <c r="J14" s="5">
        <f>+B14*J3%</f>
        <v>59290.857329999999</v>
      </c>
      <c r="K14" s="5">
        <f>+B14*K3%</f>
        <v>127882.24130000001</v>
      </c>
      <c r="L14" s="5">
        <f>+B14*L3%</f>
        <v>34876.974900000001</v>
      </c>
      <c r="M14" s="5">
        <f>+B14*M3%</f>
        <v>5231.5462350000007</v>
      </c>
      <c r="N14" s="5">
        <f>+B14*N3%</f>
        <v>29645.428664999999</v>
      </c>
      <c r="O14" s="7">
        <f t="shared" si="0"/>
        <v>475391.32790000003</v>
      </c>
    </row>
    <row r="15" spans="1:15" ht="15">
      <c r="A15" t="s">
        <v>24</v>
      </c>
      <c r="B15" s="5">
        <v>739821.75</v>
      </c>
      <c r="C15" s="5">
        <v>735129.28</v>
      </c>
      <c r="E15" s="5">
        <f>+C15*E3%</f>
        <v>79173.42345599999</v>
      </c>
      <c r="F15" s="5">
        <f>+C15*F3%</f>
        <v>11688.555552000002</v>
      </c>
      <c r="G15" s="5">
        <f>+C15*G3%</f>
        <v>6910.2152319999996</v>
      </c>
      <c r="H15" s="5">
        <f>+B15*H3%</f>
        <v>6658.3957500000006</v>
      </c>
      <c r="I15" s="5">
        <f>+C15*I3%</f>
        <v>34551.076160000004</v>
      </c>
      <c r="J15" s="5">
        <f>+B15*J3%</f>
        <v>37730.909249999997</v>
      </c>
      <c r="K15" s="5">
        <f>+B15*K3%</f>
        <v>81380.392500000002</v>
      </c>
      <c r="L15" s="5">
        <f>+B15*L3%</f>
        <v>22194.6525</v>
      </c>
      <c r="M15" s="5">
        <f>+B15*M3%</f>
        <v>3329.1978750000003</v>
      </c>
      <c r="N15" s="5">
        <f>+B15*N3%</f>
        <v>18865.454624999998</v>
      </c>
      <c r="O15" s="7">
        <f t="shared" si="0"/>
        <v>302482.27290000004</v>
      </c>
    </row>
    <row r="16" spans="1:15" ht="15">
      <c r="A16" t="s">
        <v>25</v>
      </c>
      <c r="B16" s="5">
        <v>1298328.78</v>
      </c>
      <c r="C16" s="5">
        <v>1291325.1000000001</v>
      </c>
      <c r="E16" s="5">
        <f>+C16*E3%</f>
        <v>139075.71327000001</v>
      </c>
      <c r="F16" s="5">
        <f>+C16*F3%</f>
        <v>20532.069090000005</v>
      </c>
      <c r="G16" s="5">
        <f>+C16*G3%</f>
        <v>12138.45594</v>
      </c>
      <c r="H16" s="5">
        <f>+B16*H3%</f>
        <v>11684.959020000002</v>
      </c>
      <c r="I16" s="5">
        <f>+C16*I3%</f>
        <v>60692.279700000006</v>
      </c>
      <c r="J16" s="5">
        <f>+B16*J3%</f>
        <v>66214.767779999995</v>
      </c>
      <c r="K16" s="5">
        <f>+B16*K3%</f>
        <v>142816.16580000002</v>
      </c>
      <c r="L16" s="5">
        <f>+B16*L3%</f>
        <v>38949.863400000002</v>
      </c>
      <c r="M16" s="5">
        <f>+B16*M3%</f>
        <v>5842.479510000001</v>
      </c>
      <c r="N16" s="5">
        <f>+B16*N3%</f>
        <v>33107.383889999997</v>
      </c>
      <c r="O16" s="7">
        <f t="shared" ref="O16" si="1">SUM(E16:N16)</f>
        <v>531054.13740000012</v>
      </c>
    </row>
    <row r="17" spans="1:15" ht="15">
      <c r="A17" t="s">
        <v>26</v>
      </c>
      <c r="B17" s="5">
        <v>912914.08</v>
      </c>
      <c r="C17" s="5">
        <v>905910.4</v>
      </c>
      <c r="E17" s="5">
        <f>+C17*E3%</f>
        <v>97566.550079999986</v>
      </c>
      <c r="F17" s="5">
        <f>+C17*F3%</f>
        <v>14403.97536</v>
      </c>
      <c r="G17" s="5">
        <f>+C17*G3%</f>
        <v>8515.5577599999997</v>
      </c>
      <c r="H17" s="5">
        <f>+B17*H3%</f>
        <v>8216.2267200000006</v>
      </c>
      <c r="I17" s="5">
        <f>+C17*I3%</f>
        <v>42577.788800000002</v>
      </c>
      <c r="J17" s="5">
        <f>+B17*J3%</f>
        <v>46558.618079999993</v>
      </c>
      <c r="K17" s="5">
        <f>+B17*K3%</f>
        <v>100420.54879999999</v>
      </c>
      <c r="L17" s="5">
        <f>+B17*L3%</f>
        <v>27387.422399999999</v>
      </c>
      <c r="M17" s="5">
        <f>+B17*M3%</f>
        <v>4108.1133600000003</v>
      </c>
      <c r="N17" s="5">
        <f>+B17*N3%</f>
        <v>23279.309039999996</v>
      </c>
      <c r="O17" s="7">
        <f t="shared" ref="O17" si="2">SUM(E17:N17)</f>
        <v>373034.11039999995</v>
      </c>
    </row>
    <row r="18" spans="1:15" ht="15">
      <c r="A18" t="s">
        <v>27</v>
      </c>
      <c r="B18" s="5">
        <v>1272496.3799999999</v>
      </c>
      <c r="C18" s="5">
        <v>1265492.7</v>
      </c>
      <c r="E18" s="5">
        <f>+C18*E3%</f>
        <v>136293.56378999999</v>
      </c>
      <c r="F18" s="5">
        <f>+C18*F3%</f>
        <v>20121.333930000001</v>
      </c>
      <c r="G18" s="5">
        <f>+C18*G3%</f>
        <v>11895.631379999997</v>
      </c>
      <c r="H18" s="5">
        <f>+B18*H3%</f>
        <v>11452.467420000001</v>
      </c>
      <c r="I18" s="5">
        <f>+C18*I3%</f>
        <v>59478.156899999994</v>
      </c>
      <c r="J18" s="5">
        <f>+B18*J3%</f>
        <v>64897.315379999993</v>
      </c>
      <c r="K18" s="5">
        <f>+B18*K3%</f>
        <v>139974.60179999997</v>
      </c>
      <c r="L18" s="5">
        <f>+B18*L3%</f>
        <v>38174.891399999993</v>
      </c>
      <c r="M18" s="5">
        <f>+B18*M3%</f>
        <v>5726.2337100000004</v>
      </c>
      <c r="N18" s="5">
        <f>+B18*N3%</f>
        <v>32448.657689999996</v>
      </c>
      <c r="O18" s="7">
        <f t="shared" ref="O18" si="3">SUM(E18:N18)</f>
        <v>520462.85339999996</v>
      </c>
    </row>
    <row r="19" spans="1:15" ht="15">
      <c r="A19" t="s">
        <v>28</v>
      </c>
      <c r="B19" s="5">
        <v>998713.54</v>
      </c>
      <c r="C19" s="5">
        <v>991709.86</v>
      </c>
      <c r="E19" s="5">
        <f>+C19*E3%</f>
        <v>106807.15192199999</v>
      </c>
      <c r="F19" s="5">
        <f>+C19*F3%</f>
        <v>15768.186774000002</v>
      </c>
      <c r="G19" s="5">
        <f>+C19*G3%</f>
        <v>9322.0726839999988</v>
      </c>
      <c r="H19" s="5">
        <f>+B19*H3%</f>
        <v>8988.4218600000022</v>
      </c>
      <c r="I19" s="5">
        <f>+C19*I3%</f>
        <v>46610.363420000001</v>
      </c>
      <c r="J19" s="5">
        <f>+B19*J3%</f>
        <v>50934.39054</v>
      </c>
      <c r="K19" s="5">
        <f>+B19*K3%</f>
        <v>109858.48940000001</v>
      </c>
      <c r="L19" s="5">
        <f>+B19*L3%</f>
        <v>29961.406200000001</v>
      </c>
      <c r="M19" s="5">
        <f>+B19*M3%</f>
        <v>4494.2109300000011</v>
      </c>
      <c r="N19" s="5">
        <f>+B19*N3%</f>
        <v>25467.19527</v>
      </c>
      <c r="O19" s="7">
        <f t="shared" ref="O19" si="4">SUM(E19:N19)</f>
        <v>408211.88900000008</v>
      </c>
    </row>
    <row r="20" spans="1:15" ht="15">
      <c r="A20" t="s">
        <v>29</v>
      </c>
      <c r="B20" s="5">
        <v>1291889.22</v>
      </c>
      <c r="C20" s="5">
        <v>1291889.22</v>
      </c>
      <c r="E20" s="5">
        <f>+C20*E3%</f>
        <v>139136.468994</v>
      </c>
      <c r="F20" s="5">
        <f>+C20*F3%</f>
        <v>20541.038597999999</v>
      </c>
      <c r="G20" s="5">
        <f>+C20*G3%</f>
        <v>12143.758667999999</v>
      </c>
      <c r="H20" s="5">
        <f>+B20*H3%</f>
        <v>11627.002980000001</v>
      </c>
      <c r="I20" s="5">
        <f>+C20*I3%</f>
        <v>60718.793339999997</v>
      </c>
      <c r="J20" s="5">
        <f>+B20*J3%</f>
        <v>65886.350219999993</v>
      </c>
      <c r="K20" s="5">
        <f>+B20*K3%</f>
        <v>142107.81419999999</v>
      </c>
      <c r="L20" s="5">
        <f>+B20*L3%</f>
        <v>38756.676599999999</v>
      </c>
      <c r="M20" s="5">
        <f>+B20*M3%</f>
        <v>5813.5014900000006</v>
      </c>
      <c r="N20" s="5">
        <f>+B20*N3%</f>
        <v>32943.175109999996</v>
      </c>
      <c r="O20" s="7">
        <f t="shared" ref="O20" si="5">SUM(E20:N20)</f>
        <v>529674.58019999997</v>
      </c>
    </row>
    <row r="21" spans="1:15" ht="15">
      <c r="A21" t="s">
        <v>30</v>
      </c>
      <c r="B21" s="5">
        <v>1115319.8500000001</v>
      </c>
      <c r="C21" s="5">
        <v>1108316.17</v>
      </c>
      <c r="E21" s="5">
        <f>+C21*E3%</f>
        <v>119365.65150899997</v>
      </c>
      <c r="F21" s="5">
        <f>+C21*F3%</f>
        <v>17622.227103000001</v>
      </c>
      <c r="G21" s="5">
        <f>+C21*G3%</f>
        <v>10418.171997999998</v>
      </c>
      <c r="H21" s="5">
        <f>+B21*H3%</f>
        <v>10037.878650000002</v>
      </c>
      <c r="I21" s="5">
        <f>+C21*I3%</f>
        <v>52090.859989999997</v>
      </c>
      <c r="J21" s="5">
        <f>+B21*J3%</f>
        <v>56881.31235</v>
      </c>
      <c r="K21" s="5">
        <f>+B21*K3%</f>
        <v>122685.18350000001</v>
      </c>
      <c r="L21" s="5">
        <f>+B21*L3%</f>
        <v>33459.595500000003</v>
      </c>
      <c r="M21" s="5">
        <f>+B21*M3%</f>
        <v>5018.9393250000012</v>
      </c>
      <c r="N21" s="5">
        <f>+B21*N3%</f>
        <v>28440.656175</v>
      </c>
      <c r="O21" s="7">
        <f t="shared" ref="O21" si="6">SUM(E21:N21)</f>
        <v>456020.47609999997</v>
      </c>
    </row>
    <row r="22" spans="1:15" ht="15">
      <c r="A22" t="s">
        <v>31</v>
      </c>
      <c r="B22" s="5">
        <v>1214666.1599999999</v>
      </c>
      <c r="C22" s="5">
        <v>1207662.48</v>
      </c>
      <c r="E22" s="5">
        <f>+C22*E3%</f>
        <v>130065.24909599999</v>
      </c>
      <c r="F22" s="5">
        <f>+C22*F3%</f>
        <v>19201.833431999999</v>
      </c>
      <c r="G22" s="5">
        <f>+C22*G3%</f>
        <v>11352.027311999998</v>
      </c>
      <c r="H22" s="5">
        <f>+B22*H3%</f>
        <v>10931.995440000001</v>
      </c>
      <c r="I22" s="5">
        <f>+C22*I3%</f>
        <v>56760.136559999999</v>
      </c>
      <c r="J22" s="5">
        <f>+B22*J3%</f>
        <v>61947.974159999991</v>
      </c>
      <c r="K22" s="5">
        <f>+B22*K3%</f>
        <v>133613.2776</v>
      </c>
      <c r="L22" s="5">
        <f>+B22*L3%</f>
        <v>36439.984799999998</v>
      </c>
      <c r="M22" s="5">
        <f>+B22*M3%</f>
        <v>5465.9977200000003</v>
      </c>
      <c r="N22" s="5">
        <f>+B22*N3%</f>
        <v>30973.987079999995</v>
      </c>
      <c r="O22" s="7">
        <f t="shared" ref="O22" si="7">SUM(E22:N22)</f>
        <v>496752.46319999988</v>
      </c>
    </row>
    <row r="23" spans="1:15" ht="15">
      <c r="A23" t="s">
        <v>32</v>
      </c>
      <c r="B23" s="5">
        <v>980382.67</v>
      </c>
      <c r="C23" s="5">
        <v>973378.99</v>
      </c>
      <c r="E23" s="5">
        <f>+C23*E3%</f>
        <v>104832.91722299998</v>
      </c>
      <c r="F23" s="5">
        <f>+C23*F3%</f>
        <v>15476.725941000001</v>
      </c>
      <c r="G23" s="5">
        <f>+C23*G3%</f>
        <v>9149.7625059999991</v>
      </c>
      <c r="H23" s="5">
        <f>+B23*H3%</f>
        <v>8823.4440300000006</v>
      </c>
      <c r="I23" s="5">
        <f>+C23*I3%</f>
        <v>45748.812530000003</v>
      </c>
      <c r="J23" s="5">
        <f>+B23*J3%</f>
        <v>49999.516169999995</v>
      </c>
      <c r="K23" s="5">
        <f>+B23*K3%</f>
        <v>107842.09370000001</v>
      </c>
      <c r="L23" s="5">
        <f>+B23*L3%</f>
        <v>29411.480100000001</v>
      </c>
      <c r="M23" s="5">
        <f>+B23*M3%</f>
        <v>4411.7220150000003</v>
      </c>
      <c r="N23" s="5">
        <f>+B23*N3%</f>
        <v>24999.758084999998</v>
      </c>
      <c r="O23" s="7">
        <f t="shared" ref="O23" si="8">SUM(E23:N23)</f>
        <v>400696.23229999997</v>
      </c>
    </row>
    <row r="24" spans="1:15" ht="15">
      <c r="A24" t="s">
        <v>33</v>
      </c>
      <c r="B24" s="5">
        <v>951467.56</v>
      </c>
      <c r="C24" s="5">
        <v>944463.88</v>
      </c>
      <c r="E24" s="5">
        <f>+C24*E3%</f>
        <v>101718.759876</v>
      </c>
      <c r="F24" s="5">
        <f>+C24*F3%</f>
        <v>15016.975692000002</v>
      </c>
      <c r="G24" s="5">
        <f>+C24*G3%</f>
        <v>8877.9604719999988</v>
      </c>
      <c r="H24" s="5">
        <f>+B24*H3%</f>
        <v>8563.2080400000013</v>
      </c>
      <c r="I24" s="5">
        <f>+C24*I3%</f>
        <v>44389.802360000001</v>
      </c>
      <c r="J24" s="5">
        <f>+B24*J3%</f>
        <v>48524.845560000002</v>
      </c>
      <c r="K24" s="5">
        <f>+B24*K3%</f>
        <v>104661.43160000001</v>
      </c>
      <c r="L24" s="5">
        <f>+B24*L3%</f>
        <v>28544.0268</v>
      </c>
      <c r="M24" s="5">
        <f>+B24*M3%</f>
        <v>4281.6040200000007</v>
      </c>
      <c r="N24" s="5">
        <f>+B24*N3%</f>
        <v>24262.422780000001</v>
      </c>
      <c r="O24" s="7">
        <f t="shared" ref="O24" si="9">SUM(E24:N24)</f>
        <v>388841.03720000008</v>
      </c>
    </row>
    <row r="25" spans="1:15" ht="15">
      <c r="A25" t="s">
        <v>34</v>
      </c>
      <c r="B25" s="5">
        <v>1126535.6000000001</v>
      </c>
      <c r="C25" s="5">
        <v>1126535.6000000001</v>
      </c>
      <c r="E25" s="5">
        <f>+C25*E3%</f>
        <v>121327.88412</v>
      </c>
      <c r="F25" s="5">
        <f>+C25*F3%</f>
        <v>17911.916040000004</v>
      </c>
      <c r="G25" s="5">
        <f>+C25*G3%</f>
        <v>10589.434639999999</v>
      </c>
      <c r="H25" s="5">
        <f>+B25*H3%</f>
        <v>10138.820400000002</v>
      </c>
      <c r="I25" s="5">
        <f>+C25*I3%</f>
        <v>52947.173200000005</v>
      </c>
      <c r="J25" s="5">
        <f>+B25*J3%</f>
        <v>57453.315600000002</v>
      </c>
      <c r="K25" s="5">
        <f>+B25*K3%</f>
        <v>123918.91600000001</v>
      </c>
      <c r="L25" s="5">
        <f>+B25*L3%</f>
        <v>33796.067999999999</v>
      </c>
      <c r="M25" s="5">
        <f>+B25*M3%</f>
        <v>5069.4102000000012</v>
      </c>
      <c r="N25" s="5">
        <f>+B25*N3%</f>
        <v>28726.657800000001</v>
      </c>
      <c r="O25" s="7">
        <f t="shared" ref="O25" si="10">SUM(E25:N25)</f>
        <v>461879.59600000002</v>
      </c>
    </row>
    <row r="26" spans="1:15" ht="15">
      <c r="A26" t="s">
        <v>35</v>
      </c>
      <c r="B26" s="5">
        <v>1041697.44</v>
      </c>
      <c r="C26" s="5">
        <v>1041697.44</v>
      </c>
      <c r="E26" s="5">
        <f>+C26*E3%</f>
        <v>112190.81428799998</v>
      </c>
      <c r="F26" s="5">
        <f>+C26*F3%</f>
        <v>16562.989296</v>
      </c>
      <c r="G26" s="5">
        <f>+C26*G3%</f>
        <v>9791.9559359999985</v>
      </c>
      <c r="H26" s="5">
        <f>+B26*H3%</f>
        <v>9375.2769600000011</v>
      </c>
      <c r="I26" s="5">
        <f>+C26*I3%</f>
        <v>48959.77968</v>
      </c>
      <c r="J26" s="5">
        <f>+B26*J3%</f>
        <v>53126.569439999992</v>
      </c>
      <c r="K26" s="5">
        <f>+B26*K3%</f>
        <v>114586.7184</v>
      </c>
      <c r="L26" s="5">
        <f>+B26*L3%</f>
        <v>31250.923199999997</v>
      </c>
      <c r="M26" s="5">
        <f>+B26*M3%</f>
        <v>4687.6384800000005</v>
      </c>
      <c r="N26" s="5">
        <f>+B26*N3%</f>
        <v>26563.284719999996</v>
      </c>
      <c r="O26" s="7">
        <f t="shared" ref="O26" si="11">SUM(E26:N26)</f>
        <v>427095.95039999997</v>
      </c>
    </row>
    <row r="27" spans="1:15" ht="15">
      <c r="A27" t="s">
        <v>36</v>
      </c>
      <c r="B27" s="5">
        <v>1363655.84</v>
      </c>
      <c r="C27" s="5">
        <v>1356652.16</v>
      </c>
      <c r="E27" s="5">
        <f>+C27*E3%</f>
        <v>146111.43763199999</v>
      </c>
      <c r="F27" s="5">
        <f>+C27*F3%</f>
        <v>21570.769344</v>
      </c>
      <c r="G27" s="5">
        <f>+C27*G3%</f>
        <v>12752.530303999998</v>
      </c>
      <c r="H27" s="5">
        <f>+B27*H3%</f>
        <v>12272.902560000002</v>
      </c>
      <c r="I27" s="5">
        <f>+C27*I3%</f>
        <v>63762.651519999999</v>
      </c>
      <c r="J27" s="5">
        <f>+B27*J3%</f>
        <v>69546.447839999993</v>
      </c>
      <c r="K27" s="5">
        <f>+B27*K3%</f>
        <v>150002.14240000001</v>
      </c>
      <c r="L27" s="5">
        <f>+B27*L3%</f>
        <v>40909.675199999998</v>
      </c>
      <c r="M27" s="5">
        <f>+B27*M3%</f>
        <v>6136.4512800000011</v>
      </c>
      <c r="N27" s="5">
        <f>+B27*N3%</f>
        <v>34773.223919999997</v>
      </c>
      <c r="O27" s="7">
        <f t="shared" ref="O27" si="12">SUM(E27:N27)</f>
        <v>557838.23199999996</v>
      </c>
    </row>
    <row r="28" spans="1:15" ht="15">
      <c r="A28" t="s">
        <v>37</v>
      </c>
      <c r="B28" s="5">
        <v>1834233.03</v>
      </c>
      <c r="C28" s="5">
        <v>1834233.03</v>
      </c>
      <c r="E28" s="5">
        <f>+C28*E3%</f>
        <v>197546.89733099999</v>
      </c>
      <c r="F28" s="5">
        <f>+C28*F3%</f>
        <v>29164.305177000002</v>
      </c>
      <c r="G28" s="5">
        <f>+C28*G3%</f>
        <v>17241.790481999997</v>
      </c>
      <c r="H28" s="5">
        <f>+B28*H3%</f>
        <v>16508.097270000002</v>
      </c>
      <c r="I28" s="5">
        <f>+C28*I3%</f>
        <v>86208.952409999998</v>
      </c>
      <c r="J28" s="5">
        <f>+B28*J3%</f>
        <v>93545.884529999996</v>
      </c>
      <c r="K28" s="5">
        <f>+B28*K3%</f>
        <v>201765.63330000002</v>
      </c>
      <c r="L28" s="5">
        <f>+B28*L3%</f>
        <v>55026.990899999997</v>
      </c>
      <c r="M28" s="5">
        <f>+B28*M3%</f>
        <v>8254.048635000001</v>
      </c>
      <c r="N28" s="5">
        <f>+B28*N3%</f>
        <v>46772.942264999998</v>
      </c>
      <c r="O28" s="7">
        <f t="shared" ref="O28" si="13">SUM(E28:N28)</f>
        <v>752035.54229999997</v>
      </c>
    </row>
    <row r="29" spans="1:15" ht="15">
      <c r="A29" t="s">
        <v>38</v>
      </c>
      <c r="B29" s="5">
        <v>1166474.31</v>
      </c>
      <c r="C29" s="5">
        <v>1159470.6299999999</v>
      </c>
      <c r="E29" s="5">
        <f>+C29*E3%</f>
        <v>124874.98685099998</v>
      </c>
      <c r="F29" s="5">
        <f>+C29*F3%</f>
        <v>18435.583017000001</v>
      </c>
      <c r="G29" s="5">
        <f>+C29*G3%</f>
        <v>10899.023921999997</v>
      </c>
      <c r="H29" s="5">
        <f>+B29*H3%</f>
        <v>10498.268790000002</v>
      </c>
      <c r="I29" s="5">
        <f>+C29*I3%</f>
        <v>54495.119609999994</v>
      </c>
      <c r="J29" s="5">
        <f>+B29*J3%</f>
        <v>59490.189809999996</v>
      </c>
      <c r="K29" s="5">
        <f>+B29*K3%</f>
        <v>128312.1741</v>
      </c>
      <c r="L29" s="5">
        <f>+B29*L3%</f>
        <v>34994.229299999999</v>
      </c>
      <c r="M29" s="5">
        <f>+B29*M3%</f>
        <v>5249.1343950000009</v>
      </c>
      <c r="N29" s="5">
        <f>+B29*N3%</f>
        <v>29745.094904999998</v>
      </c>
      <c r="O29" s="7">
        <f t="shared" ref="O29" si="14">SUM(E29:N29)</f>
        <v>476993.80469999998</v>
      </c>
    </row>
    <row r="30" spans="1:15" ht="15">
      <c r="A30" t="s">
        <v>39</v>
      </c>
      <c r="B30" s="5">
        <v>1202065.18</v>
      </c>
      <c r="C30" s="5">
        <v>1195061.5</v>
      </c>
      <c r="E30" s="5">
        <f>+C30*E3%</f>
        <v>128708.12354999999</v>
      </c>
      <c r="F30" s="5">
        <f>+C30*F3%</f>
        <v>19001.477849999999</v>
      </c>
      <c r="G30" s="5">
        <f>+C30*G3%</f>
        <v>11233.578099999999</v>
      </c>
      <c r="H30" s="5">
        <f>+B30*H3%</f>
        <v>10818.58662</v>
      </c>
      <c r="I30" s="5">
        <f>+C30*I3%</f>
        <v>56167.890500000001</v>
      </c>
      <c r="J30" s="5">
        <f>+B30*J3%</f>
        <v>61305.324179999996</v>
      </c>
      <c r="K30" s="5">
        <f>+B30*K3%</f>
        <v>132227.1698</v>
      </c>
      <c r="L30" s="5">
        <f>+B30*L3%</f>
        <v>36061.955399999999</v>
      </c>
      <c r="M30" s="5">
        <f>+B30*M3%</f>
        <v>5409.29331</v>
      </c>
      <c r="N30" s="5">
        <f>+B30*N3%</f>
        <v>30652.662089999998</v>
      </c>
      <c r="O30" s="7">
        <f t="shared" ref="O30" si="15">SUM(E30:N30)</f>
        <v>491586.06139999989</v>
      </c>
    </row>
    <row r="31" spans="1:15" ht="15">
      <c r="A31" t="s">
        <v>40</v>
      </c>
      <c r="B31" s="5">
        <v>1115319.8500000001</v>
      </c>
      <c r="C31" s="5">
        <v>1108316.17</v>
      </c>
      <c r="E31" s="5">
        <f>+C31*E3%</f>
        <v>119365.65150899997</v>
      </c>
      <c r="F31" s="5">
        <f>+C31*F3%</f>
        <v>17622.227103000001</v>
      </c>
      <c r="G31" s="5">
        <f>+C31*G3%</f>
        <v>10418.171997999998</v>
      </c>
      <c r="H31" s="5">
        <f>+B31*H3%</f>
        <v>10037.878650000002</v>
      </c>
      <c r="I31" s="5">
        <f>+C31*I3%</f>
        <v>52090.859989999997</v>
      </c>
      <c r="J31" s="5">
        <f>+B31*J3%</f>
        <v>56881.31235</v>
      </c>
      <c r="K31" s="5">
        <f>+B31*K3%</f>
        <v>122685.18350000001</v>
      </c>
      <c r="L31" s="5">
        <f>+B31*L3%</f>
        <v>33459.595500000003</v>
      </c>
      <c r="M31" s="5">
        <f>+B31*M3%</f>
        <v>5018.9393250000012</v>
      </c>
      <c r="N31" s="5">
        <f>+B31*N3%</f>
        <v>28440.656175</v>
      </c>
      <c r="O31" s="7">
        <f t="shared" ref="O31" si="16">SUM(E31:N31)</f>
        <v>456020.47609999997</v>
      </c>
    </row>
    <row r="32" spans="1:15" ht="15">
      <c r="B32" s="7">
        <f>SUM(B4:B31)</f>
        <v>34694154.400000006</v>
      </c>
      <c r="C32" s="7">
        <f>SUM(C4:C31)</f>
        <v>34542384.649999999</v>
      </c>
      <c r="O32" s="5">
        <f>SUM(O4:O31)</f>
        <v>14197284.749000002</v>
      </c>
    </row>
    <row r="33" spans="1:4">
      <c r="B33" s="5"/>
    </row>
    <row r="34" spans="1:4">
      <c r="B34" s="5"/>
    </row>
    <row r="36" spans="1:4">
      <c r="A36" t="s">
        <v>41</v>
      </c>
      <c r="B36">
        <v>175.89</v>
      </c>
      <c r="C36">
        <v>29</v>
      </c>
      <c r="D36">
        <v>9705.7199999999993</v>
      </c>
    </row>
    <row r="37" spans="1:4">
      <c r="A37" t="s">
        <v>42</v>
      </c>
      <c r="D37">
        <v>1971920.96</v>
      </c>
    </row>
    <row r="40" spans="1:4" ht="15">
      <c r="A40">
        <v>931</v>
      </c>
      <c r="C40" s="7">
        <f>+O32+D36+D37</f>
        <v>16178911.429000001</v>
      </c>
    </row>
    <row r="44" spans="1:4">
      <c r="A44">
        <v>351</v>
      </c>
      <c r="B44" s="5">
        <v>6529876.6699999999</v>
      </c>
    </row>
    <row r="45" spans="1:4">
      <c r="A45">
        <v>301</v>
      </c>
      <c r="B45" s="5">
        <v>5013305.3</v>
      </c>
    </row>
    <row r="46" spans="1:4">
      <c r="A46">
        <v>352</v>
      </c>
      <c r="B46" s="5">
        <v>1769401.89</v>
      </c>
    </row>
    <row r="47" spans="1:4">
      <c r="A47">
        <v>302</v>
      </c>
      <c r="B47" s="5">
        <v>884700.94</v>
      </c>
    </row>
    <row r="48" spans="1:4">
      <c r="A48">
        <v>312</v>
      </c>
      <c r="B48" s="5">
        <v>1971920.96</v>
      </c>
    </row>
    <row r="49" spans="1:2">
      <c r="A49" s="8" t="s">
        <v>43</v>
      </c>
      <c r="B49" s="5">
        <v>9705.7199999999993</v>
      </c>
    </row>
    <row r="50" spans="1:2" ht="15">
      <c r="B50" s="9">
        <f>SUM(B44:B49)</f>
        <v>16178911.479999999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ANNECCHINI S.A. ANNECCHINI</dc:creator>
  <cp:lastModifiedBy>PC</cp:lastModifiedBy>
  <dcterms:created xsi:type="dcterms:W3CDTF">2025-02-26T16:28:31Z</dcterms:created>
  <dcterms:modified xsi:type="dcterms:W3CDTF">2025-06-18T17:12:54Z</dcterms:modified>
</cp:coreProperties>
</file>