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abril-lasa\public\"/>
    </mc:Choice>
  </mc:AlternateContent>
  <xr:revisionPtr revIDLastSave="0" documentId="13_ncr:1_{A33E13B4-A04C-4256-910C-520EFFB9242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S NORMAL" sheetId="1" r:id="rId1"/>
    <sheet name="MES" sheetId="5" r:id="rId2"/>
    <sheet name="VAC" sheetId="6" r:id="rId3"/>
  </sheets>
  <definedNames>
    <definedName name="_xlnm._FilterDatabase" localSheetId="0" hidden="1">'MES NORMAL'!$A$3:$M$33</definedName>
    <definedName name="_xlnm.Print_Area" localSheetId="0">'MES NORMAL'!$A$1:$K$33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5" l="1"/>
  <c r="H33" i="5"/>
  <c r="F33" i="5"/>
  <c r="D33" i="5"/>
  <c r="G32" i="5"/>
  <c r="K32" i="5" s="1"/>
  <c r="G31" i="5"/>
  <c r="K31" i="5" s="1"/>
  <c r="G30" i="5"/>
  <c r="K30" i="5" s="1"/>
  <c r="G29" i="5"/>
  <c r="K29" i="5" s="1"/>
  <c r="G28" i="5"/>
  <c r="K28" i="5" s="1"/>
  <c r="G27" i="5"/>
  <c r="K27" i="5" s="1"/>
  <c r="G26" i="5"/>
  <c r="K26" i="5" s="1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G9" i="5"/>
  <c r="K9" i="5" s="1"/>
  <c r="G8" i="5"/>
  <c r="K8" i="5" s="1"/>
  <c r="G7" i="5"/>
  <c r="K7" i="5" s="1"/>
  <c r="G6" i="5"/>
  <c r="K6" i="5" s="1"/>
  <c r="G5" i="5"/>
  <c r="K5" i="5" s="1"/>
  <c r="G4" i="5"/>
  <c r="K4" i="5" s="1"/>
  <c r="G3" i="5"/>
  <c r="I33" i="1"/>
  <c r="H33" i="1"/>
  <c r="G33" i="1"/>
  <c r="F33" i="1"/>
  <c r="D33" i="1"/>
  <c r="G32" i="1"/>
  <c r="K32" i="1" s="1"/>
  <c r="K31" i="1"/>
  <c r="G31" i="1"/>
  <c r="G30" i="1"/>
  <c r="K30" i="1" s="1"/>
  <c r="G29" i="1"/>
  <c r="K29" i="1" s="1"/>
  <c r="G28" i="1"/>
  <c r="K28" i="1" s="1"/>
  <c r="K27" i="1"/>
  <c r="G27" i="1"/>
  <c r="G26" i="1"/>
  <c r="K26" i="1" s="1"/>
  <c r="K25" i="1"/>
  <c r="G25" i="1"/>
  <c r="G24" i="1"/>
  <c r="K24" i="1" s="1"/>
  <c r="G23" i="1"/>
  <c r="K23" i="1" s="1"/>
  <c r="G22" i="1"/>
  <c r="K22" i="1" s="1"/>
  <c r="K21" i="1"/>
  <c r="G21" i="1"/>
  <c r="G20" i="1"/>
  <c r="K20" i="1" s="1"/>
  <c r="K19" i="1"/>
  <c r="G19" i="1"/>
  <c r="G18" i="1"/>
  <c r="K18" i="1" s="1"/>
  <c r="G17" i="1"/>
  <c r="K17" i="1" s="1"/>
  <c r="G16" i="1"/>
  <c r="K16" i="1" s="1"/>
  <c r="K15" i="1"/>
  <c r="G15" i="1"/>
  <c r="G14" i="1"/>
  <c r="K14" i="1" s="1"/>
  <c r="K13" i="1"/>
  <c r="G13" i="1"/>
  <c r="G12" i="1"/>
  <c r="K12" i="1" s="1"/>
  <c r="G11" i="1"/>
  <c r="K11" i="1" s="1"/>
  <c r="G10" i="1"/>
  <c r="K10" i="1" s="1"/>
  <c r="K9" i="1"/>
  <c r="G9" i="1"/>
  <c r="G8" i="1"/>
  <c r="K8" i="1" s="1"/>
  <c r="K7" i="1"/>
  <c r="G7" i="1"/>
  <c r="G6" i="1"/>
  <c r="K6" i="1" s="1"/>
  <c r="G5" i="1"/>
  <c r="K5" i="1" s="1"/>
  <c r="G4" i="1"/>
  <c r="K4" i="1" s="1"/>
  <c r="K3" i="1"/>
  <c r="G3" i="1"/>
  <c r="I33" i="6"/>
  <c r="H33" i="6"/>
  <c r="F33" i="6"/>
  <c r="D33" i="6"/>
  <c r="G32" i="6"/>
  <c r="K32" i="6" s="1"/>
  <c r="G31" i="6"/>
  <c r="K31" i="6" s="1"/>
  <c r="G30" i="6"/>
  <c r="K30" i="6" s="1"/>
  <c r="G29" i="6"/>
  <c r="K29" i="6" s="1"/>
  <c r="G28" i="6"/>
  <c r="K28" i="6" s="1"/>
  <c r="G27" i="6"/>
  <c r="K27" i="6" s="1"/>
  <c r="G26" i="6"/>
  <c r="K26" i="6" s="1"/>
  <c r="G25" i="6"/>
  <c r="K25" i="6" s="1"/>
  <c r="G24" i="6"/>
  <c r="K24" i="6" s="1"/>
  <c r="G23" i="6"/>
  <c r="K23" i="6" s="1"/>
  <c r="G22" i="6"/>
  <c r="K22" i="6" s="1"/>
  <c r="G21" i="6"/>
  <c r="K21" i="6" s="1"/>
  <c r="G20" i="6"/>
  <c r="K20" i="6" s="1"/>
  <c r="G19" i="6"/>
  <c r="K19" i="6" s="1"/>
  <c r="G18" i="6"/>
  <c r="K18" i="6" s="1"/>
  <c r="G17" i="6"/>
  <c r="K17" i="6" s="1"/>
  <c r="G16" i="6"/>
  <c r="K16" i="6" s="1"/>
  <c r="G15" i="6"/>
  <c r="K15" i="6" s="1"/>
  <c r="G14" i="6"/>
  <c r="K14" i="6" s="1"/>
  <c r="G13" i="6"/>
  <c r="K13" i="6" s="1"/>
  <c r="G12" i="6"/>
  <c r="K12" i="6" s="1"/>
  <c r="G11" i="6"/>
  <c r="K11" i="6" s="1"/>
  <c r="G10" i="6"/>
  <c r="K10" i="6" s="1"/>
  <c r="G9" i="6"/>
  <c r="K9" i="6" s="1"/>
  <c r="G8" i="6"/>
  <c r="K8" i="6" s="1"/>
  <c r="G7" i="6"/>
  <c r="K7" i="6" s="1"/>
  <c r="G6" i="6"/>
  <c r="K6" i="6" s="1"/>
  <c r="G5" i="6"/>
  <c r="K5" i="6" s="1"/>
  <c r="G4" i="6"/>
  <c r="K4" i="6" s="1"/>
  <c r="G3" i="6"/>
  <c r="G33" i="5" l="1"/>
  <c r="K3" i="5"/>
  <c r="K33" i="5" s="1"/>
  <c r="K33" i="1"/>
  <c r="G33" i="6"/>
  <c r="K3" i="6"/>
  <c r="K33" i="6" s="1"/>
</calcChain>
</file>

<file path=xl/sharedStrings.xml><?xml version="1.0" encoding="utf-8"?>
<sst xmlns="http://schemas.openxmlformats.org/spreadsheetml/2006/main" count="216" uniqueCount="72">
  <si>
    <t>CUIL</t>
  </si>
  <si>
    <t>LEGAJO</t>
  </si>
  <si>
    <t>VACACIONES</t>
  </si>
  <si>
    <t>20-14796404-9</t>
  </si>
  <si>
    <t>Julio Marcelo Gallardo</t>
  </si>
  <si>
    <t>20-16179313-3</t>
  </si>
  <si>
    <t>Sergio Silverio Gonzalez</t>
  </si>
  <si>
    <t>20-16179457-1</t>
  </si>
  <si>
    <t>Alejandro Gustavo Fuenzalida</t>
  </si>
  <si>
    <t>20-16179504-7</t>
  </si>
  <si>
    <t>Fernandez Jose Luis</t>
  </si>
  <si>
    <t>20-17419041-1</t>
  </si>
  <si>
    <t>Keem Hector Antonio</t>
  </si>
  <si>
    <t>20-18135784-4</t>
  </si>
  <si>
    <t>Walter Eduardo Frisenberg Franck</t>
  </si>
  <si>
    <t>20-18333582-1</t>
  </si>
  <si>
    <t>Dardo Daniel Herrera</t>
  </si>
  <si>
    <t>20-21463576-4</t>
  </si>
  <si>
    <t>Martin Sebastian Cruzado</t>
  </si>
  <si>
    <t>20-22742216-6</t>
  </si>
  <si>
    <t>Jose Luis Cordero</t>
  </si>
  <si>
    <t>20-22884796-9</t>
  </si>
  <si>
    <t>Gaston Andres Mota</t>
  </si>
  <si>
    <t>20-24421781-9</t>
  </si>
  <si>
    <t>Mauricio Fabian Pietropaoli</t>
  </si>
  <si>
    <t>20-25170114-9</t>
  </si>
  <si>
    <t>Juan Martin Morganti</t>
  </si>
  <si>
    <t>20-25189035-9</t>
  </si>
  <si>
    <t>Ferraro Fabian Ariel</t>
  </si>
  <si>
    <t>20-25952626-5</t>
  </si>
  <si>
    <t>Mariano Annecchini</t>
  </si>
  <si>
    <t>20-29084029-6</t>
  </si>
  <si>
    <t>Matias David Amarilla</t>
  </si>
  <si>
    <t>20-30464628-5</t>
  </si>
  <si>
    <t>Oscar Alberto Martinez</t>
  </si>
  <si>
    <t>20-30987513-4</t>
  </si>
  <si>
    <t>Diego Andres Di Paulo</t>
  </si>
  <si>
    <t>20-31743802-9</t>
  </si>
  <si>
    <t>Vega Alfredo Luis Enrique</t>
  </si>
  <si>
    <t>20-35351982-5</t>
  </si>
  <si>
    <t>Mauro Javier Falcon</t>
  </si>
  <si>
    <t>20-36734739-3</t>
  </si>
  <si>
    <t>Amarilla Natan Eduardo</t>
  </si>
  <si>
    <t>20-40663039-1</t>
  </si>
  <si>
    <t>Lopez Cristian Nahuel</t>
  </si>
  <si>
    <t>20-40715780-0</t>
  </si>
  <si>
    <t>Albornoz Brian Ariel</t>
  </si>
  <si>
    <t>20-94110412-7</t>
  </si>
  <si>
    <t>Leoncio Ramirez Portocarrero</t>
  </si>
  <si>
    <t>23-14068394-9</t>
  </si>
  <si>
    <t>Keem Hugo Victoriano</t>
  </si>
  <si>
    <t>23-34818145-9</t>
  </si>
  <si>
    <t>Walter Agustin Albornoz</t>
  </si>
  <si>
    <t>27-22730457-5</t>
  </si>
  <si>
    <t>Ayala Analia Alejandra</t>
  </si>
  <si>
    <t>27-27702481-6</t>
  </si>
  <si>
    <t>Romina Paula Salinas</t>
  </si>
  <si>
    <t>20-29582472-8</t>
  </si>
  <si>
    <t>Acosta Abel Octavio</t>
  </si>
  <si>
    <t>Andres Annecchini</t>
  </si>
  <si>
    <t>EMPLEADO</t>
  </si>
  <si>
    <t>20-26995325-0</t>
  </si>
  <si>
    <t>TOTAL REM</t>
  </si>
  <si>
    <t>MES</t>
  </si>
  <si>
    <t>REM. 9</t>
  </si>
  <si>
    <t>Ponce</t>
  </si>
  <si>
    <t>SAC</t>
  </si>
  <si>
    <t>VALE COM</t>
  </si>
  <si>
    <t>2DO ADELANTO</t>
  </si>
  <si>
    <t>ADELANTO</t>
  </si>
  <si>
    <t>20-25748481-6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</si>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</sst>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17" fontId="1" fillId="0" borderId="0" xfId="0" quotePrefix="1" applyNumberFormat="1" applyFon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4" fontId="4" fillId="0" borderId="3" xfId="0" applyNumberFormat="1" applyFont="1" applyBorder="1"/>
    <xf numFmtId="4" fontId="3" fillId="0" borderId="3" xfId="0" applyNumberFormat="1" applyFont="1" applyBorder="1"/>
    <xf numFmtId="17" fontId="1" fillId="0" borderId="2" xfId="0" quotePrefix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" fontId="4" fillId="0" borderId="1" xfId="0" applyNumberFormat="1" applyFont="1" applyFill="1" applyBorder="1"/>
    <xf numFmtId="4" fontId="3" fillId="0" borderId="1" xfId="0" applyNumberFormat="1" applyFont="1" applyFill="1" applyBorder="1"/>
    <xf numFmtId="4" fontId="0" fillId="0" borderId="0" xfId="0" applyNumberFormat="1" applyFill="1"/>
    <xf numFmtId="0" fontId="0" fillId="0" borderId="0" xfId="0" applyFill="1"/>
    <xf numFmtId="0" fontId="4" fillId="0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80" zoomScaleNormal="80" workbookViewId="0">
      <selection activeCell="M32" sqref="M32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1397795.19</v>
      </c>
      <c r="E3" s="10">
        <v>0</v>
      </c>
      <c r="F3" s="10">
        <v>0</v>
      </c>
      <c r="G3" s="11">
        <f t="shared" ref="G3:G32" si="0">+D3+E3+F3</f>
        <v>1397795.19</v>
      </c>
      <c r="H3" s="10">
        <v>0</v>
      </c>
      <c r="I3" s="10">
        <v>0</v>
      </c>
      <c r="J3" s="11">
        <v>0</v>
      </c>
      <c r="K3" s="11">
        <f t="shared" ref="K3:K32" si="1">+G3+H3</f>
        <v>1397795.19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1653402.57</v>
      </c>
      <c r="E4" s="10">
        <v>0</v>
      </c>
      <c r="F4" s="10">
        <v>0</v>
      </c>
      <c r="G4" s="11">
        <f t="shared" si="0"/>
        <v>1653402.57</v>
      </c>
      <c r="H4" s="10">
        <v>0</v>
      </c>
      <c r="I4" s="10">
        <v>0</v>
      </c>
      <c r="J4" s="11">
        <v>0</v>
      </c>
      <c r="K4" s="11">
        <f t="shared" si="1"/>
        <v>1653402.57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1730241.12</v>
      </c>
      <c r="E5" s="10">
        <v>0</v>
      </c>
      <c r="F5" s="10">
        <v>0</v>
      </c>
      <c r="G5" s="11">
        <f t="shared" si="0"/>
        <v>1730241.12</v>
      </c>
      <c r="H5" s="10">
        <v>188569.49</v>
      </c>
      <c r="I5" s="10">
        <v>0</v>
      </c>
      <c r="J5" s="11">
        <v>0</v>
      </c>
      <c r="K5" s="11">
        <f t="shared" si="1"/>
        <v>1918810.61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1202065.18</v>
      </c>
      <c r="E6" s="10">
        <v>0</v>
      </c>
      <c r="F6" s="10">
        <v>0</v>
      </c>
      <c r="G6" s="11">
        <f t="shared" si="0"/>
        <v>1202065.18</v>
      </c>
      <c r="H6" s="10">
        <v>0</v>
      </c>
      <c r="I6" s="10">
        <v>0</v>
      </c>
      <c r="J6" s="11">
        <v>0</v>
      </c>
      <c r="K6" s="11">
        <f t="shared" si="1"/>
        <v>1202065.18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1396421.67</v>
      </c>
      <c r="E7" s="10">
        <v>0</v>
      </c>
      <c r="F7" s="10">
        <v>437811.36</v>
      </c>
      <c r="G7" s="11">
        <f t="shared" si="0"/>
        <v>1834233.0299999998</v>
      </c>
      <c r="H7" s="10">
        <v>0</v>
      </c>
      <c r="I7" s="10">
        <v>0</v>
      </c>
      <c r="J7" s="11">
        <v>0</v>
      </c>
      <c r="K7" s="11">
        <f t="shared" si="1"/>
        <v>1834233.0299999998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1672410.9</v>
      </c>
      <c r="E8" s="10">
        <v>0</v>
      </c>
      <c r="F8" s="10">
        <v>0</v>
      </c>
      <c r="G8" s="11">
        <f t="shared" si="0"/>
        <v>1672410.9</v>
      </c>
      <c r="H8" s="10">
        <v>0</v>
      </c>
      <c r="I8" s="10">
        <v>0</v>
      </c>
      <c r="J8" s="11">
        <v>0</v>
      </c>
      <c r="K8" s="11">
        <f t="shared" si="1"/>
        <v>1672410.9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1205535.6599999999</v>
      </c>
      <c r="E9" s="10">
        <v>0</v>
      </c>
      <c r="F9" s="10">
        <v>330395.52000000002</v>
      </c>
      <c r="G9" s="11">
        <f t="shared" si="0"/>
        <v>1535931.18</v>
      </c>
      <c r="H9" s="10">
        <v>0</v>
      </c>
      <c r="I9" s="10">
        <v>0</v>
      </c>
      <c r="J9" s="11">
        <v>0</v>
      </c>
      <c r="K9" s="11">
        <f t="shared" si="1"/>
        <v>1535931.18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1298328.78</v>
      </c>
      <c r="E10" s="10">
        <v>0</v>
      </c>
      <c r="F10" s="10">
        <v>0</v>
      </c>
      <c r="G10" s="11">
        <f t="shared" si="0"/>
        <v>1298328.78</v>
      </c>
      <c r="H10" s="10">
        <v>0</v>
      </c>
      <c r="I10" s="10">
        <v>0</v>
      </c>
      <c r="J10" s="11">
        <v>0</v>
      </c>
      <c r="K10" s="11">
        <f t="shared" si="1"/>
        <v>1298328.78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1272496.3799999999</v>
      </c>
      <c r="E11" s="10">
        <v>0</v>
      </c>
      <c r="F11" s="10">
        <v>0</v>
      </c>
      <c r="G11" s="11">
        <f t="shared" si="0"/>
        <v>1272496.3799999999</v>
      </c>
      <c r="H11" s="10">
        <v>0</v>
      </c>
      <c r="I11" s="10">
        <v>0</v>
      </c>
      <c r="J11" s="11">
        <v>0</v>
      </c>
      <c r="K11" s="11">
        <f t="shared" si="1"/>
        <v>1272496.3799999999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1115319.8500000001</v>
      </c>
      <c r="E12" s="10">
        <v>0</v>
      </c>
      <c r="F12" s="10">
        <v>0</v>
      </c>
      <c r="G12" s="11">
        <f t="shared" si="0"/>
        <v>1115319.8500000001</v>
      </c>
      <c r="H12" s="10">
        <v>0</v>
      </c>
      <c r="I12" s="10">
        <v>0</v>
      </c>
      <c r="J12" s="11">
        <v>0</v>
      </c>
      <c r="K12" s="11">
        <f t="shared" si="1"/>
        <v>1115319.8500000001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1115319.8500000001</v>
      </c>
      <c r="E13" s="10">
        <v>0</v>
      </c>
      <c r="F13" s="10">
        <v>0</v>
      </c>
      <c r="G13" s="11">
        <f t="shared" si="0"/>
        <v>1115319.8500000001</v>
      </c>
      <c r="H13" s="10">
        <v>188569.49</v>
      </c>
      <c r="I13" s="10">
        <v>0</v>
      </c>
      <c r="J13" s="11">
        <v>0</v>
      </c>
      <c r="K13" s="11">
        <f t="shared" si="1"/>
        <v>1303889.3400000001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982628.85</v>
      </c>
      <c r="E14" s="10">
        <v>0</v>
      </c>
      <c r="F14" s="10">
        <v>284428.48</v>
      </c>
      <c r="G14" s="11">
        <f t="shared" si="0"/>
        <v>1267057.33</v>
      </c>
      <c r="H14" s="10">
        <v>148870.65</v>
      </c>
      <c r="I14" s="10">
        <v>0</v>
      </c>
      <c r="J14" s="11">
        <v>0</v>
      </c>
      <c r="K14" s="11">
        <f t="shared" si="1"/>
        <v>1415927.98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1162565.83</v>
      </c>
      <c r="E15" s="10">
        <v>0</v>
      </c>
      <c r="F15" s="10">
        <v>0</v>
      </c>
      <c r="G15" s="11">
        <f t="shared" si="0"/>
        <v>1162565.83</v>
      </c>
      <c r="H15" s="10">
        <v>0</v>
      </c>
      <c r="I15" s="10">
        <v>0</v>
      </c>
      <c r="J15" s="11">
        <v>0</v>
      </c>
      <c r="K15" s="11">
        <f t="shared" si="1"/>
        <v>1162565.83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1214666.1599999999</v>
      </c>
      <c r="E16" s="10">
        <v>0</v>
      </c>
      <c r="F16" s="10">
        <v>0</v>
      </c>
      <c r="G16" s="11">
        <f t="shared" si="0"/>
        <v>1214666.1599999999</v>
      </c>
      <c r="H16" s="10">
        <v>0</v>
      </c>
      <c r="I16" s="10">
        <v>0</v>
      </c>
      <c r="J16" s="11">
        <v>0</v>
      </c>
      <c r="K16" s="11">
        <f t="shared" si="1"/>
        <v>1214666.1599999999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961493.7</v>
      </c>
      <c r="E17" s="10">
        <v>0</v>
      </c>
      <c r="F17" s="10">
        <v>330395.52000000002</v>
      </c>
      <c r="G17" s="11">
        <f t="shared" si="0"/>
        <v>1291889.22</v>
      </c>
      <c r="H17" s="10">
        <v>0</v>
      </c>
      <c r="I17" s="10">
        <v>0</v>
      </c>
      <c r="J17" s="11">
        <v>0</v>
      </c>
      <c r="K17" s="11">
        <f t="shared" si="1"/>
        <v>1291889.22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1363655.84</v>
      </c>
      <c r="E18" s="10">
        <v>0</v>
      </c>
      <c r="F18" s="10">
        <v>0</v>
      </c>
      <c r="G18" s="11">
        <f t="shared" si="0"/>
        <v>1363655.84</v>
      </c>
      <c r="H18" s="10">
        <v>0</v>
      </c>
      <c r="I18" s="10">
        <v>0</v>
      </c>
      <c r="J18" s="11">
        <v>0</v>
      </c>
      <c r="K18" s="11">
        <f t="shared" si="1"/>
        <v>1363655.84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1166474.31</v>
      </c>
      <c r="E19" s="10">
        <v>0</v>
      </c>
      <c r="F19" s="10">
        <v>0</v>
      </c>
      <c r="G19" s="11">
        <f t="shared" si="0"/>
        <v>1166474.31</v>
      </c>
      <c r="H19" s="10">
        <v>0</v>
      </c>
      <c r="I19" s="10">
        <v>0</v>
      </c>
      <c r="J19" s="11">
        <v>0</v>
      </c>
      <c r="K19" s="11">
        <f t="shared" si="1"/>
        <v>1166474.31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842107.12</v>
      </c>
      <c r="E20" s="10">
        <v>0</v>
      </c>
      <c r="F20" s="10">
        <v>284428.48</v>
      </c>
      <c r="G20" s="11">
        <f t="shared" si="0"/>
        <v>1126535.6000000001</v>
      </c>
      <c r="H20" s="10">
        <v>0</v>
      </c>
      <c r="I20" s="10">
        <v>0</v>
      </c>
      <c r="J20" s="11">
        <v>0</v>
      </c>
      <c r="K20" s="11">
        <f t="shared" si="1"/>
        <v>1126535.6000000001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1066182.1299999999</v>
      </c>
      <c r="E21" s="10">
        <v>0</v>
      </c>
      <c r="F21" s="10">
        <v>0</v>
      </c>
      <c r="G21" s="11">
        <f t="shared" si="0"/>
        <v>1066182.1299999999</v>
      </c>
      <c r="H21" s="10">
        <v>188569.49</v>
      </c>
      <c r="I21" s="10">
        <v>0</v>
      </c>
      <c r="J21" s="11">
        <v>0</v>
      </c>
      <c r="K21" s="11">
        <f t="shared" si="1"/>
        <v>1254751.6199999999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1421813.28</v>
      </c>
      <c r="E22" s="10">
        <v>0</v>
      </c>
      <c r="F22" s="10">
        <v>0</v>
      </c>
      <c r="G22" s="11">
        <f t="shared" si="0"/>
        <v>1421813.28</v>
      </c>
      <c r="H22" s="10">
        <v>0</v>
      </c>
      <c r="I22" s="10">
        <v>0</v>
      </c>
      <c r="J22" s="11">
        <v>0</v>
      </c>
      <c r="K22" s="11">
        <f t="shared" si="1"/>
        <v>1421813.28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1218944.44</v>
      </c>
      <c r="E23" s="10">
        <v>0</v>
      </c>
      <c r="F23" s="10">
        <v>0</v>
      </c>
      <c r="G23" s="11">
        <f t="shared" si="0"/>
        <v>1218944.44</v>
      </c>
      <c r="H23" s="10">
        <v>119096.52</v>
      </c>
      <c r="I23" s="10">
        <v>0</v>
      </c>
      <c r="J23" s="11">
        <v>0</v>
      </c>
      <c r="K23" s="11">
        <f t="shared" si="1"/>
        <v>1338040.96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980382.67</v>
      </c>
      <c r="E24" s="10">
        <v>0</v>
      </c>
      <c r="F24" s="10">
        <v>0</v>
      </c>
      <c r="G24" s="11">
        <f t="shared" si="0"/>
        <v>980382.67</v>
      </c>
      <c r="H24" s="10">
        <v>89322.39</v>
      </c>
      <c r="I24" s="10">
        <v>0</v>
      </c>
      <c r="J24" s="11">
        <v>0</v>
      </c>
      <c r="K24" s="11">
        <f t="shared" si="1"/>
        <v>1069705.06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744469.6</v>
      </c>
      <c r="E27" s="10">
        <v>0</v>
      </c>
      <c r="F27" s="10">
        <v>297227.84000000003</v>
      </c>
      <c r="G27" s="11">
        <f t="shared" si="0"/>
        <v>1041697.44</v>
      </c>
      <c r="H27" s="10">
        <v>0</v>
      </c>
      <c r="I27" s="10">
        <v>0</v>
      </c>
      <c r="J27" s="11">
        <v>0</v>
      </c>
      <c r="K27" s="11">
        <f t="shared" si="1"/>
        <v>1041697.44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951467.56</v>
      </c>
      <c r="E28" s="10">
        <v>0</v>
      </c>
      <c r="F28" s="10">
        <v>0</v>
      </c>
      <c r="G28" s="11">
        <f t="shared" si="0"/>
        <v>951467.56</v>
      </c>
      <c r="H28" s="10">
        <v>0</v>
      </c>
      <c r="I28" s="10">
        <v>0</v>
      </c>
      <c r="J28" s="11">
        <v>0</v>
      </c>
      <c r="K28" s="11">
        <f t="shared" si="1"/>
        <v>951467.56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739821.75</v>
      </c>
      <c r="E29" s="10">
        <v>0</v>
      </c>
      <c r="F29" s="10">
        <v>0</v>
      </c>
      <c r="G29" s="11">
        <f t="shared" si="0"/>
        <v>739821.75</v>
      </c>
      <c r="H29" s="10">
        <v>0</v>
      </c>
      <c r="I29" s="10">
        <v>0</v>
      </c>
      <c r="J29" s="11">
        <v>0</v>
      </c>
      <c r="K29" s="11">
        <f t="shared" si="1"/>
        <v>739821.75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941829.19</v>
      </c>
      <c r="E30" s="10">
        <v>0</v>
      </c>
      <c r="F30" s="10">
        <v>0</v>
      </c>
      <c r="G30" s="11">
        <f t="shared" si="0"/>
        <v>941829.19</v>
      </c>
      <c r="H30" s="10">
        <v>0</v>
      </c>
      <c r="I30" s="10">
        <v>0</v>
      </c>
      <c r="J30" s="11">
        <v>0</v>
      </c>
      <c r="K30" s="11">
        <f t="shared" si="1"/>
        <v>941829.19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998713.54</v>
      </c>
      <c r="E31" s="10">
        <v>0</v>
      </c>
      <c r="F31" s="10">
        <v>0</v>
      </c>
      <c r="G31" s="11">
        <f t="shared" si="0"/>
        <v>998713.54</v>
      </c>
      <c r="H31" s="10">
        <v>0</v>
      </c>
      <c r="I31" s="10">
        <v>0</v>
      </c>
      <c r="J31" s="11">
        <v>0</v>
      </c>
      <c r="K31" s="11">
        <f t="shared" si="1"/>
        <v>998713.54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912914.08</v>
      </c>
      <c r="E32" s="10">
        <v>0</v>
      </c>
      <c r="F32" s="10">
        <v>0</v>
      </c>
      <c r="G32" s="11">
        <f t="shared" si="0"/>
        <v>912914.08</v>
      </c>
      <c r="H32" s="10">
        <v>0</v>
      </c>
      <c r="I32" s="10">
        <v>0</v>
      </c>
      <c r="J32" s="11">
        <v>0</v>
      </c>
      <c r="K32" s="11">
        <f t="shared" si="1"/>
        <v>912914.08</v>
      </c>
    </row>
    <row r="33" spans="1:11" ht="15.75" x14ac:dyDescent="0.25">
      <c r="A33" s="13"/>
      <c r="B33" s="13"/>
      <c r="C33" s="13"/>
      <c r="D33" s="10">
        <f>SUM(D3:D32)</f>
        <v>38429467.199999996</v>
      </c>
      <c r="E33" s="10">
        <v>0</v>
      </c>
      <c r="F33" s="10">
        <f>SUM(F3:F32)</f>
        <v>1964687.2</v>
      </c>
      <c r="G33" s="15">
        <f>SUM(G3:G32)</f>
        <v>40394154.399999999</v>
      </c>
      <c r="H33" s="10">
        <f>SUM(H3:H32)</f>
        <v>922998.03</v>
      </c>
      <c r="I33" s="14">
        <f>SUM(I3:I32)</f>
        <v>0</v>
      </c>
      <c r="J33" s="11">
        <v>0</v>
      </c>
      <c r="K33" s="15">
        <f>SUM(K3:K32)</f>
        <v>41317152.43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sortState xmlns:xlrd2="http://schemas.microsoft.com/office/spreadsheetml/2017/richdata2" ref="A3:K33">
    <sortCondition ref="A3:A33"/>
  </sortState>
  <mergeCells count="1">
    <mergeCell ref="A1:K1"/>
  </mergeCells>
  <phoneticPr fontId="2" type="noConversion"/>
  <printOptions horizontalCentered="1"/>
  <pageMargins left="0" right="0" top="0" bottom="0" header="0" footer="0"/>
  <pageSetup paperSize="9" scale="70" orientation="landscape" r:id="rId1"/>
  <headerFooter scaleWithDoc="0" alignWithMargins="0"/>
  <rowBreaks count="1" manualBreakCount="1">
    <brk id="3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zoomScale="80" zoomScaleNormal="80" workbookViewId="0">
      <selection activeCell="M25" sqref="M25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1397795.19</v>
      </c>
      <c r="E3" s="10">
        <v>0</v>
      </c>
      <c r="F3" s="10">
        <v>0</v>
      </c>
      <c r="G3" s="11">
        <f t="shared" ref="G3:G32" si="0">+D3+E3+F3</f>
        <v>1397795.19</v>
      </c>
      <c r="H3" s="10">
        <v>0</v>
      </c>
      <c r="I3" s="10">
        <v>0</v>
      </c>
      <c r="J3" s="11">
        <v>0</v>
      </c>
      <c r="K3" s="11">
        <f t="shared" ref="K3:K32" si="1">+G3+H3</f>
        <v>1397795.19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1653402.57</v>
      </c>
      <c r="E4" s="10">
        <v>0</v>
      </c>
      <c r="F4" s="10">
        <v>0</v>
      </c>
      <c r="G4" s="11">
        <f t="shared" si="0"/>
        <v>1653402.57</v>
      </c>
      <c r="H4" s="10">
        <v>0</v>
      </c>
      <c r="I4" s="10">
        <v>0</v>
      </c>
      <c r="J4" s="11">
        <v>0</v>
      </c>
      <c r="K4" s="11">
        <f t="shared" si="1"/>
        <v>1653402.57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1730241.12</v>
      </c>
      <c r="E5" s="10">
        <v>0</v>
      </c>
      <c r="F5" s="10">
        <v>0</v>
      </c>
      <c r="G5" s="11">
        <f t="shared" si="0"/>
        <v>1730241.12</v>
      </c>
      <c r="H5" s="10">
        <v>188569.49</v>
      </c>
      <c r="I5" s="10">
        <v>0</v>
      </c>
      <c r="J5" s="11">
        <v>0</v>
      </c>
      <c r="K5" s="11">
        <f t="shared" si="1"/>
        <v>1918810.61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1202065.18</v>
      </c>
      <c r="E6" s="10">
        <v>0</v>
      </c>
      <c r="F6" s="10">
        <v>0</v>
      </c>
      <c r="G6" s="11">
        <f t="shared" si="0"/>
        <v>1202065.18</v>
      </c>
      <c r="H6" s="10">
        <v>0</v>
      </c>
      <c r="I6" s="10">
        <v>0</v>
      </c>
      <c r="J6" s="11">
        <v>0</v>
      </c>
      <c r="K6" s="11">
        <f t="shared" si="1"/>
        <v>1202065.18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1396421.67</v>
      </c>
      <c r="E7" s="10">
        <v>0</v>
      </c>
      <c r="F7" s="10">
        <v>0</v>
      </c>
      <c r="G7" s="11">
        <f t="shared" si="0"/>
        <v>1396421.67</v>
      </c>
      <c r="H7" s="10">
        <v>0</v>
      </c>
      <c r="I7" s="10">
        <v>0</v>
      </c>
      <c r="J7" s="11">
        <v>0</v>
      </c>
      <c r="K7" s="11">
        <f t="shared" si="1"/>
        <v>1396421.67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1672410.9</v>
      </c>
      <c r="E8" s="10">
        <v>0</v>
      </c>
      <c r="F8" s="10">
        <v>0</v>
      </c>
      <c r="G8" s="11">
        <f t="shared" si="0"/>
        <v>1672410.9</v>
      </c>
      <c r="H8" s="10">
        <v>0</v>
      </c>
      <c r="I8" s="10">
        <v>0</v>
      </c>
      <c r="J8" s="11">
        <v>0</v>
      </c>
      <c r="K8" s="11">
        <f t="shared" si="1"/>
        <v>1672410.9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1205535.6599999999</v>
      </c>
      <c r="E9" s="10">
        <v>0</v>
      </c>
      <c r="F9" s="10">
        <v>0</v>
      </c>
      <c r="G9" s="11">
        <f t="shared" si="0"/>
        <v>1205535.6599999999</v>
      </c>
      <c r="H9" s="10">
        <v>0</v>
      </c>
      <c r="I9" s="10">
        <v>0</v>
      </c>
      <c r="J9" s="11">
        <v>0</v>
      </c>
      <c r="K9" s="11">
        <f t="shared" si="1"/>
        <v>1205535.6599999999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1298328.78</v>
      </c>
      <c r="E10" s="10">
        <v>0</v>
      </c>
      <c r="F10" s="10">
        <v>0</v>
      </c>
      <c r="G10" s="11">
        <f t="shared" si="0"/>
        <v>1298328.78</v>
      </c>
      <c r="H10" s="10">
        <v>0</v>
      </c>
      <c r="I10" s="10">
        <v>0</v>
      </c>
      <c r="J10" s="11">
        <v>0</v>
      </c>
      <c r="K10" s="11">
        <f t="shared" si="1"/>
        <v>1298328.78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1272496.3799999999</v>
      </c>
      <c r="E11" s="10">
        <v>0</v>
      </c>
      <c r="F11" s="10">
        <v>0</v>
      </c>
      <c r="G11" s="11">
        <f t="shared" si="0"/>
        <v>1272496.3799999999</v>
      </c>
      <c r="H11" s="10">
        <v>0</v>
      </c>
      <c r="I11" s="10">
        <v>0</v>
      </c>
      <c r="J11" s="11">
        <v>0</v>
      </c>
      <c r="K11" s="11">
        <f t="shared" si="1"/>
        <v>1272496.3799999999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1115319.8500000001</v>
      </c>
      <c r="E12" s="10">
        <v>0</v>
      </c>
      <c r="F12" s="10">
        <v>0</v>
      </c>
      <c r="G12" s="11">
        <f t="shared" si="0"/>
        <v>1115319.8500000001</v>
      </c>
      <c r="H12" s="10">
        <v>0</v>
      </c>
      <c r="I12" s="10">
        <v>0</v>
      </c>
      <c r="J12" s="11">
        <v>0</v>
      </c>
      <c r="K12" s="11">
        <f t="shared" si="1"/>
        <v>1115319.8500000001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1115319.8500000001</v>
      </c>
      <c r="E13" s="10">
        <v>0</v>
      </c>
      <c r="F13" s="10">
        <v>0</v>
      </c>
      <c r="G13" s="11">
        <f t="shared" si="0"/>
        <v>1115319.8500000001</v>
      </c>
      <c r="H13" s="10">
        <v>188569.49</v>
      </c>
      <c r="I13" s="10">
        <v>0</v>
      </c>
      <c r="J13" s="11">
        <v>0</v>
      </c>
      <c r="K13" s="11">
        <f t="shared" si="1"/>
        <v>1303889.3400000001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982628.85</v>
      </c>
      <c r="E14" s="10">
        <v>0</v>
      </c>
      <c r="F14" s="10">
        <v>0</v>
      </c>
      <c r="G14" s="11">
        <f t="shared" si="0"/>
        <v>982628.85</v>
      </c>
      <c r="H14" s="10">
        <v>148870.65</v>
      </c>
      <c r="I14" s="10">
        <v>0</v>
      </c>
      <c r="J14" s="11">
        <v>0</v>
      </c>
      <c r="K14" s="11">
        <f t="shared" si="1"/>
        <v>1131499.5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1162565.83</v>
      </c>
      <c r="E15" s="10">
        <v>0</v>
      </c>
      <c r="F15" s="10">
        <v>0</v>
      </c>
      <c r="G15" s="11">
        <f t="shared" si="0"/>
        <v>1162565.83</v>
      </c>
      <c r="H15" s="10">
        <v>0</v>
      </c>
      <c r="I15" s="10">
        <v>0</v>
      </c>
      <c r="J15" s="11">
        <v>0</v>
      </c>
      <c r="K15" s="11">
        <f t="shared" si="1"/>
        <v>1162565.83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1214666.1599999999</v>
      </c>
      <c r="E16" s="10">
        <v>0</v>
      </c>
      <c r="F16" s="10">
        <v>0</v>
      </c>
      <c r="G16" s="11">
        <f t="shared" si="0"/>
        <v>1214666.1599999999</v>
      </c>
      <c r="H16" s="10">
        <v>0</v>
      </c>
      <c r="I16" s="10">
        <v>0</v>
      </c>
      <c r="J16" s="11">
        <v>0</v>
      </c>
      <c r="K16" s="11">
        <f t="shared" si="1"/>
        <v>1214666.1599999999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961493.7</v>
      </c>
      <c r="E17" s="10">
        <v>0</v>
      </c>
      <c r="F17" s="10">
        <v>0</v>
      </c>
      <c r="G17" s="11">
        <f t="shared" si="0"/>
        <v>961493.7</v>
      </c>
      <c r="H17" s="10">
        <v>0</v>
      </c>
      <c r="I17" s="10">
        <v>0</v>
      </c>
      <c r="J17" s="11">
        <v>0</v>
      </c>
      <c r="K17" s="11">
        <f t="shared" si="1"/>
        <v>961493.7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1363655.84</v>
      </c>
      <c r="E18" s="10">
        <v>0</v>
      </c>
      <c r="F18" s="10">
        <v>0</v>
      </c>
      <c r="G18" s="11">
        <f t="shared" si="0"/>
        <v>1363655.84</v>
      </c>
      <c r="H18" s="10">
        <v>0</v>
      </c>
      <c r="I18" s="10">
        <v>0</v>
      </c>
      <c r="J18" s="11">
        <v>0</v>
      </c>
      <c r="K18" s="11">
        <f t="shared" si="1"/>
        <v>1363655.84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1166474.31</v>
      </c>
      <c r="E19" s="10">
        <v>0</v>
      </c>
      <c r="F19" s="10">
        <v>0</v>
      </c>
      <c r="G19" s="11">
        <f t="shared" si="0"/>
        <v>1166474.31</v>
      </c>
      <c r="H19" s="10">
        <v>0</v>
      </c>
      <c r="I19" s="10">
        <v>0</v>
      </c>
      <c r="J19" s="11">
        <v>0</v>
      </c>
      <c r="K19" s="11">
        <f t="shared" si="1"/>
        <v>1166474.31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842107.12</v>
      </c>
      <c r="E20" s="10">
        <v>0</v>
      </c>
      <c r="F20" s="10">
        <v>0</v>
      </c>
      <c r="G20" s="11">
        <f t="shared" si="0"/>
        <v>842107.12</v>
      </c>
      <c r="H20" s="10">
        <v>0</v>
      </c>
      <c r="I20" s="10">
        <v>0</v>
      </c>
      <c r="J20" s="11">
        <v>0</v>
      </c>
      <c r="K20" s="11">
        <f t="shared" si="1"/>
        <v>842107.12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1066182.1299999999</v>
      </c>
      <c r="E21" s="10">
        <v>0</v>
      </c>
      <c r="F21" s="10">
        <v>0</v>
      </c>
      <c r="G21" s="11">
        <f t="shared" si="0"/>
        <v>1066182.1299999999</v>
      </c>
      <c r="H21" s="10">
        <v>188569.49</v>
      </c>
      <c r="I21" s="10">
        <v>0</v>
      </c>
      <c r="J21" s="11">
        <v>0</v>
      </c>
      <c r="K21" s="11">
        <f t="shared" si="1"/>
        <v>1254751.6199999999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1421813.28</v>
      </c>
      <c r="E22" s="10">
        <v>0</v>
      </c>
      <c r="F22" s="10">
        <v>0</v>
      </c>
      <c r="G22" s="11">
        <f t="shared" si="0"/>
        <v>1421813.28</v>
      </c>
      <c r="H22" s="10">
        <v>0</v>
      </c>
      <c r="I22" s="10">
        <v>0</v>
      </c>
      <c r="J22" s="11">
        <v>0</v>
      </c>
      <c r="K22" s="11">
        <f t="shared" si="1"/>
        <v>1421813.28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1218944.44</v>
      </c>
      <c r="E23" s="10">
        <v>0</v>
      </c>
      <c r="F23" s="10">
        <v>0</v>
      </c>
      <c r="G23" s="11">
        <f t="shared" si="0"/>
        <v>1218944.44</v>
      </c>
      <c r="H23" s="10">
        <v>119096.52</v>
      </c>
      <c r="I23" s="10">
        <v>0</v>
      </c>
      <c r="J23" s="11">
        <v>0</v>
      </c>
      <c r="K23" s="11">
        <f t="shared" si="1"/>
        <v>1338040.96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980382.67</v>
      </c>
      <c r="E24" s="10">
        <v>0</v>
      </c>
      <c r="F24" s="10">
        <v>0</v>
      </c>
      <c r="G24" s="11">
        <f t="shared" si="0"/>
        <v>980382.67</v>
      </c>
      <c r="H24" s="10">
        <v>89322.39</v>
      </c>
      <c r="I24" s="10">
        <v>0</v>
      </c>
      <c r="J24" s="11">
        <v>0</v>
      </c>
      <c r="K24" s="11">
        <f t="shared" si="1"/>
        <v>1069705.06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744469.6</v>
      </c>
      <c r="E27" s="10">
        <v>0</v>
      </c>
      <c r="F27" s="10">
        <v>0</v>
      </c>
      <c r="G27" s="11">
        <f t="shared" si="0"/>
        <v>744469.6</v>
      </c>
      <c r="H27" s="10">
        <v>0</v>
      </c>
      <c r="I27" s="10">
        <v>0</v>
      </c>
      <c r="J27" s="11">
        <v>0</v>
      </c>
      <c r="K27" s="11">
        <f t="shared" si="1"/>
        <v>744469.6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951467.56</v>
      </c>
      <c r="E28" s="10">
        <v>0</v>
      </c>
      <c r="F28" s="10">
        <v>0</v>
      </c>
      <c r="G28" s="11">
        <f t="shared" si="0"/>
        <v>951467.56</v>
      </c>
      <c r="H28" s="10">
        <v>0</v>
      </c>
      <c r="I28" s="10">
        <v>0</v>
      </c>
      <c r="J28" s="11">
        <v>0</v>
      </c>
      <c r="K28" s="11">
        <f t="shared" si="1"/>
        <v>951467.56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739821.75</v>
      </c>
      <c r="E29" s="10">
        <v>0</v>
      </c>
      <c r="F29" s="10">
        <v>0</v>
      </c>
      <c r="G29" s="11">
        <f t="shared" si="0"/>
        <v>739821.75</v>
      </c>
      <c r="H29" s="10">
        <v>0</v>
      </c>
      <c r="I29" s="10">
        <v>0</v>
      </c>
      <c r="J29" s="11">
        <v>0</v>
      </c>
      <c r="K29" s="11">
        <f t="shared" si="1"/>
        <v>739821.75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941829.19</v>
      </c>
      <c r="E30" s="10">
        <v>0</v>
      </c>
      <c r="F30" s="10">
        <v>0</v>
      </c>
      <c r="G30" s="11">
        <f t="shared" si="0"/>
        <v>941829.19</v>
      </c>
      <c r="H30" s="10">
        <v>0</v>
      </c>
      <c r="I30" s="10">
        <v>0</v>
      </c>
      <c r="J30" s="11">
        <v>0</v>
      </c>
      <c r="K30" s="11">
        <f t="shared" si="1"/>
        <v>941829.19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998713.54</v>
      </c>
      <c r="E31" s="10">
        <v>0</v>
      </c>
      <c r="F31" s="10">
        <v>0</v>
      </c>
      <c r="G31" s="11">
        <f t="shared" si="0"/>
        <v>998713.54</v>
      </c>
      <c r="H31" s="10">
        <v>0</v>
      </c>
      <c r="I31" s="10">
        <v>0</v>
      </c>
      <c r="J31" s="11">
        <v>0</v>
      </c>
      <c r="K31" s="11">
        <f t="shared" si="1"/>
        <v>998713.54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912914.08</v>
      </c>
      <c r="E32" s="10">
        <v>0</v>
      </c>
      <c r="F32" s="10">
        <v>0</v>
      </c>
      <c r="G32" s="11">
        <f t="shared" si="0"/>
        <v>912914.08</v>
      </c>
      <c r="H32" s="10">
        <v>0</v>
      </c>
      <c r="I32" s="10">
        <v>0</v>
      </c>
      <c r="J32" s="11">
        <v>0</v>
      </c>
      <c r="K32" s="11">
        <f t="shared" si="1"/>
        <v>912914.08</v>
      </c>
    </row>
    <row r="33" spans="1:11" ht="15.75" x14ac:dyDescent="0.25">
      <c r="A33" s="13"/>
      <c r="B33" s="13"/>
      <c r="C33" s="13"/>
      <c r="D33" s="10">
        <f>SUM(D3:D32)</f>
        <v>38429467.199999996</v>
      </c>
      <c r="E33" s="10">
        <v>0</v>
      </c>
      <c r="F33" s="10">
        <f>SUM(F3:F32)</f>
        <v>0</v>
      </c>
      <c r="G33" s="15">
        <f>SUM(G3:G32)</f>
        <v>38429467.199999996</v>
      </c>
      <c r="H33" s="10">
        <f>SUM(H3:H32)</f>
        <v>922998.03</v>
      </c>
      <c r="I33" s="14">
        <f>SUM(I3:I32)</f>
        <v>0</v>
      </c>
      <c r="J33" s="11">
        <v>0</v>
      </c>
      <c r="K33" s="15">
        <f>SUM(K3:K32)</f>
        <v>39352465.229999997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5" right="0.25" top="0.75" bottom="0.75" header="0.3" footer="0.3"/>
  <pageSetup paperSize="9" scale="7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C03-5250-4AB3-994A-CACA9382033B}">
  <dimension ref="A1:M46"/>
  <sheetViews>
    <sheetView tabSelected="1" zoomScale="80" zoomScaleNormal="80" workbookViewId="0">
      <selection activeCell="N5" sqref="N5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17">
        <v>1</v>
      </c>
      <c r="B3" s="17" t="s">
        <v>11</v>
      </c>
      <c r="C3" s="18" t="s">
        <v>12</v>
      </c>
      <c r="D3" s="19">
        <v>0</v>
      </c>
      <c r="E3" s="19">
        <v>0</v>
      </c>
      <c r="F3" s="19">
        <v>0</v>
      </c>
      <c r="G3" s="20">
        <f t="shared" ref="G3:G32" si="0">+D3+E3+F3</f>
        <v>0</v>
      </c>
      <c r="H3" s="19">
        <v>0</v>
      </c>
      <c r="I3" s="19">
        <v>0</v>
      </c>
      <c r="J3" s="20">
        <v>0</v>
      </c>
      <c r="K3" s="20">
        <f t="shared" ref="K3:K32" si="1">+G3+H3</f>
        <v>0</v>
      </c>
      <c r="L3" s="21"/>
    </row>
    <row r="4" spans="1:13" ht="15.75" x14ac:dyDescent="0.25">
      <c r="A4" s="17">
        <v>5</v>
      </c>
      <c r="B4" s="17" t="s">
        <v>17</v>
      </c>
      <c r="C4" s="18" t="s">
        <v>18</v>
      </c>
      <c r="D4" s="19">
        <v>0</v>
      </c>
      <c r="E4" s="19">
        <v>0</v>
      </c>
      <c r="F4" s="19">
        <v>0</v>
      </c>
      <c r="G4" s="20">
        <f t="shared" si="0"/>
        <v>0</v>
      </c>
      <c r="H4" s="19">
        <v>0</v>
      </c>
      <c r="I4" s="19">
        <v>0</v>
      </c>
      <c r="J4" s="20">
        <v>0</v>
      </c>
      <c r="K4" s="20">
        <f t="shared" si="1"/>
        <v>0</v>
      </c>
      <c r="L4" s="22"/>
    </row>
    <row r="5" spans="1:13" ht="17.100000000000001" customHeight="1" x14ac:dyDescent="0.25">
      <c r="A5" s="17">
        <v>6</v>
      </c>
      <c r="B5" s="17" t="s">
        <v>9</v>
      </c>
      <c r="C5" s="18" t="s">
        <v>10</v>
      </c>
      <c r="D5" s="19">
        <v>0</v>
      </c>
      <c r="E5" s="19">
        <v>0</v>
      </c>
      <c r="F5" s="19">
        <v>0</v>
      </c>
      <c r="G5" s="20">
        <f t="shared" si="0"/>
        <v>0</v>
      </c>
      <c r="H5" s="19">
        <v>0</v>
      </c>
      <c r="I5" s="19">
        <v>0</v>
      </c>
      <c r="J5" s="20">
        <v>0</v>
      </c>
      <c r="K5" s="20">
        <f t="shared" si="1"/>
        <v>0</v>
      </c>
      <c r="L5" s="21"/>
    </row>
    <row r="6" spans="1:13" ht="17.100000000000001" customHeight="1" x14ac:dyDescent="0.25">
      <c r="A6" s="17">
        <v>8</v>
      </c>
      <c r="B6" s="17" t="s">
        <v>53</v>
      </c>
      <c r="C6" s="18" t="s">
        <v>54</v>
      </c>
      <c r="D6" s="19">
        <v>0</v>
      </c>
      <c r="E6" s="19">
        <v>0</v>
      </c>
      <c r="F6" s="19">
        <v>0</v>
      </c>
      <c r="G6" s="20">
        <f t="shared" si="0"/>
        <v>0</v>
      </c>
      <c r="H6" s="19">
        <v>0</v>
      </c>
      <c r="I6" s="19">
        <v>0</v>
      </c>
      <c r="J6" s="20">
        <v>0</v>
      </c>
      <c r="K6" s="20">
        <f t="shared" si="1"/>
        <v>0</v>
      </c>
      <c r="L6" s="22"/>
    </row>
    <row r="7" spans="1:13" ht="17.100000000000001" customHeight="1" x14ac:dyDescent="0.25">
      <c r="A7" s="17">
        <v>12</v>
      </c>
      <c r="B7" s="17" t="s">
        <v>49</v>
      </c>
      <c r="C7" s="18" t="s">
        <v>50</v>
      </c>
      <c r="D7" s="19">
        <v>1396421.67</v>
      </c>
      <c r="E7" s="19">
        <v>0</v>
      </c>
      <c r="F7" s="19">
        <v>437811.36</v>
      </c>
      <c r="G7" s="20">
        <f t="shared" si="0"/>
        <v>1834233.0299999998</v>
      </c>
      <c r="H7" s="19">
        <v>0</v>
      </c>
      <c r="I7" s="19">
        <v>0</v>
      </c>
      <c r="J7" s="20">
        <v>0</v>
      </c>
      <c r="K7" s="20">
        <f t="shared" si="1"/>
        <v>1834233.0299999998</v>
      </c>
      <c r="L7" s="21"/>
    </row>
    <row r="8" spans="1:13" ht="17.100000000000001" customHeight="1" x14ac:dyDescent="0.25">
      <c r="A8" s="17">
        <v>15</v>
      </c>
      <c r="B8" s="23" t="s">
        <v>13</v>
      </c>
      <c r="C8" s="18" t="s">
        <v>14</v>
      </c>
      <c r="D8" s="19">
        <v>0</v>
      </c>
      <c r="E8" s="19">
        <v>0</v>
      </c>
      <c r="F8" s="19">
        <v>0</v>
      </c>
      <c r="G8" s="20">
        <f t="shared" si="0"/>
        <v>0</v>
      </c>
      <c r="H8" s="19">
        <v>0</v>
      </c>
      <c r="I8" s="19">
        <v>0</v>
      </c>
      <c r="J8" s="20">
        <v>0</v>
      </c>
      <c r="K8" s="20">
        <f t="shared" si="1"/>
        <v>0</v>
      </c>
      <c r="L8" s="22"/>
    </row>
    <row r="9" spans="1:13" ht="17.100000000000001" customHeight="1" x14ac:dyDescent="0.25">
      <c r="A9" s="17">
        <v>19</v>
      </c>
      <c r="B9" s="17" t="s">
        <v>5</v>
      </c>
      <c r="C9" s="18" t="s">
        <v>6</v>
      </c>
      <c r="D9" s="19">
        <v>1205535.6599999999</v>
      </c>
      <c r="E9" s="19">
        <v>0</v>
      </c>
      <c r="F9" s="19">
        <v>330395.52000000002</v>
      </c>
      <c r="G9" s="20">
        <f t="shared" si="0"/>
        <v>1535931.18</v>
      </c>
      <c r="H9" s="19">
        <v>0</v>
      </c>
      <c r="I9" s="19">
        <v>0</v>
      </c>
      <c r="J9" s="20">
        <v>0</v>
      </c>
      <c r="K9" s="20">
        <f t="shared" si="1"/>
        <v>1535931.18</v>
      </c>
      <c r="L9" s="22"/>
    </row>
    <row r="10" spans="1:13" ht="17.100000000000001" customHeight="1" x14ac:dyDescent="0.25">
      <c r="A10" s="17">
        <v>25</v>
      </c>
      <c r="B10" s="17" t="s">
        <v>27</v>
      </c>
      <c r="C10" s="18" t="s">
        <v>28</v>
      </c>
      <c r="D10" s="19">
        <v>0</v>
      </c>
      <c r="E10" s="19">
        <v>0</v>
      </c>
      <c r="F10" s="19">
        <v>0</v>
      </c>
      <c r="G10" s="20">
        <f t="shared" si="0"/>
        <v>0</v>
      </c>
      <c r="H10" s="19">
        <v>0</v>
      </c>
      <c r="I10" s="19">
        <v>0</v>
      </c>
      <c r="J10" s="20">
        <v>0</v>
      </c>
      <c r="K10" s="20">
        <f t="shared" si="1"/>
        <v>0</v>
      </c>
      <c r="L10" s="22"/>
    </row>
    <row r="11" spans="1:13" ht="17.100000000000001" customHeight="1" x14ac:dyDescent="0.25">
      <c r="A11" s="17">
        <v>29</v>
      </c>
      <c r="B11" s="17" t="s">
        <v>31</v>
      </c>
      <c r="C11" s="18" t="s">
        <v>32</v>
      </c>
      <c r="D11" s="19">
        <v>0</v>
      </c>
      <c r="E11" s="19">
        <v>0</v>
      </c>
      <c r="F11" s="19">
        <v>0</v>
      </c>
      <c r="G11" s="20">
        <f t="shared" si="0"/>
        <v>0</v>
      </c>
      <c r="H11" s="19">
        <v>0</v>
      </c>
      <c r="I11" s="19">
        <v>0</v>
      </c>
      <c r="J11" s="20">
        <v>0</v>
      </c>
      <c r="K11" s="20">
        <f t="shared" si="1"/>
        <v>0</v>
      </c>
      <c r="L11" s="22"/>
    </row>
    <row r="12" spans="1:13" ht="17.100000000000001" customHeight="1" x14ac:dyDescent="0.25">
      <c r="A12" s="17">
        <v>31</v>
      </c>
      <c r="B12" s="17" t="s">
        <v>55</v>
      </c>
      <c r="C12" s="18" t="s">
        <v>56</v>
      </c>
      <c r="D12" s="19">
        <v>0</v>
      </c>
      <c r="E12" s="19">
        <v>0</v>
      </c>
      <c r="F12" s="19">
        <v>0</v>
      </c>
      <c r="G12" s="20">
        <f t="shared" si="0"/>
        <v>0</v>
      </c>
      <c r="H12" s="19">
        <v>0</v>
      </c>
      <c r="I12" s="19">
        <v>0</v>
      </c>
      <c r="J12" s="20">
        <v>0</v>
      </c>
      <c r="K12" s="20">
        <f t="shared" si="1"/>
        <v>0</v>
      </c>
      <c r="L12" s="22"/>
    </row>
    <row r="13" spans="1:13" ht="17.100000000000001" customHeight="1" x14ac:dyDescent="0.25">
      <c r="A13" s="17">
        <v>32</v>
      </c>
      <c r="B13" s="17" t="s">
        <v>35</v>
      </c>
      <c r="C13" s="18" t="s">
        <v>36</v>
      </c>
      <c r="D13" s="19">
        <v>0</v>
      </c>
      <c r="E13" s="19">
        <v>0</v>
      </c>
      <c r="F13" s="19">
        <v>0</v>
      </c>
      <c r="G13" s="20">
        <f t="shared" si="0"/>
        <v>0</v>
      </c>
      <c r="H13" s="19">
        <v>0</v>
      </c>
      <c r="I13" s="19">
        <v>0</v>
      </c>
      <c r="J13" s="20">
        <v>0</v>
      </c>
      <c r="K13" s="20">
        <f t="shared" si="1"/>
        <v>0</v>
      </c>
      <c r="L13" s="22"/>
    </row>
    <row r="14" spans="1:13" ht="17.100000000000001" customHeight="1" x14ac:dyDescent="0.25">
      <c r="A14" s="17">
        <v>33</v>
      </c>
      <c r="B14" s="23" t="s">
        <v>15</v>
      </c>
      <c r="C14" s="18" t="s">
        <v>16</v>
      </c>
      <c r="D14" s="19">
        <v>982628.85</v>
      </c>
      <c r="E14" s="19">
        <v>0</v>
      </c>
      <c r="F14" s="19">
        <v>284428.48</v>
      </c>
      <c r="G14" s="20">
        <f t="shared" si="0"/>
        <v>1267057.33</v>
      </c>
      <c r="H14" s="19">
        <v>148870.65</v>
      </c>
      <c r="I14" s="19">
        <v>0</v>
      </c>
      <c r="J14" s="20">
        <v>0</v>
      </c>
      <c r="K14" s="20">
        <f t="shared" si="1"/>
        <v>1415927.98</v>
      </c>
      <c r="L14" s="22"/>
    </row>
    <row r="15" spans="1:13" ht="17.100000000000001" customHeight="1" x14ac:dyDescent="0.25">
      <c r="A15" s="17">
        <v>34</v>
      </c>
      <c r="B15" s="17" t="s">
        <v>23</v>
      </c>
      <c r="C15" s="18" t="s">
        <v>24</v>
      </c>
      <c r="D15" s="19">
        <v>0</v>
      </c>
      <c r="E15" s="19">
        <v>0</v>
      </c>
      <c r="F15" s="19">
        <v>0</v>
      </c>
      <c r="G15" s="20">
        <f t="shared" si="0"/>
        <v>0</v>
      </c>
      <c r="H15" s="19">
        <v>0</v>
      </c>
      <c r="I15" s="19">
        <v>0</v>
      </c>
      <c r="J15" s="20">
        <v>0</v>
      </c>
      <c r="K15" s="20">
        <f t="shared" si="1"/>
        <v>0</v>
      </c>
      <c r="L15" s="22"/>
    </row>
    <row r="16" spans="1:13" ht="17.100000000000001" customHeight="1" x14ac:dyDescent="0.25">
      <c r="A16" s="17">
        <v>37</v>
      </c>
      <c r="B16" s="17" t="s">
        <v>37</v>
      </c>
      <c r="C16" s="18" t="s">
        <v>38</v>
      </c>
      <c r="D16" s="19">
        <v>0</v>
      </c>
      <c r="E16" s="19">
        <v>0</v>
      </c>
      <c r="F16" s="19">
        <v>0</v>
      </c>
      <c r="G16" s="20">
        <f t="shared" si="0"/>
        <v>0</v>
      </c>
      <c r="H16" s="19">
        <v>0</v>
      </c>
      <c r="I16" s="19">
        <v>0</v>
      </c>
      <c r="J16" s="20">
        <v>0</v>
      </c>
      <c r="K16" s="20">
        <f t="shared" si="1"/>
        <v>0</v>
      </c>
      <c r="L16" s="22"/>
    </row>
    <row r="17" spans="1:12" ht="17.100000000000001" customHeight="1" x14ac:dyDescent="0.25">
      <c r="A17" s="17">
        <v>41</v>
      </c>
      <c r="B17" s="17" t="s">
        <v>33</v>
      </c>
      <c r="C17" s="18" t="s">
        <v>34</v>
      </c>
      <c r="D17" s="19">
        <v>961493.7</v>
      </c>
      <c r="E17" s="19">
        <v>0</v>
      </c>
      <c r="F17" s="19">
        <v>330395.52000000002</v>
      </c>
      <c r="G17" s="20">
        <f t="shared" si="0"/>
        <v>1291889.22</v>
      </c>
      <c r="H17" s="19">
        <v>0</v>
      </c>
      <c r="I17" s="19">
        <v>0</v>
      </c>
      <c r="J17" s="20">
        <v>0</v>
      </c>
      <c r="K17" s="20">
        <f t="shared" si="1"/>
        <v>1291889.22</v>
      </c>
      <c r="L17" s="22"/>
    </row>
    <row r="18" spans="1:12" ht="17.100000000000001" customHeight="1" x14ac:dyDescent="0.25">
      <c r="A18" s="17">
        <v>48</v>
      </c>
      <c r="B18" s="17" t="s">
        <v>47</v>
      </c>
      <c r="C18" s="18" t="s">
        <v>48</v>
      </c>
      <c r="D18" s="19">
        <v>0</v>
      </c>
      <c r="E18" s="19">
        <v>0</v>
      </c>
      <c r="F18" s="19">
        <v>0</v>
      </c>
      <c r="G18" s="20">
        <f t="shared" si="0"/>
        <v>0</v>
      </c>
      <c r="H18" s="19">
        <v>0</v>
      </c>
      <c r="I18" s="19">
        <v>0</v>
      </c>
      <c r="J18" s="20">
        <v>0</v>
      </c>
      <c r="K18" s="20">
        <f t="shared" si="1"/>
        <v>0</v>
      </c>
      <c r="L18" s="22"/>
    </row>
    <row r="19" spans="1:12" ht="17.100000000000001" customHeight="1" x14ac:dyDescent="0.25">
      <c r="A19" s="17">
        <v>55</v>
      </c>
      <c r="B19" s="17" t="s">
        <v>51</v>
      </c>
      <c r="C19" s="18" t="s">
        <v>52</v>
      </c>
      <c r="D19" s="19">
        <v>0</v>
      </c>
      <c r="E19" s="19">
        <v>0</v>
      </c>
      <c r="F19" s="19">
        <v>0</v>
      </c>
      <c r="G19" s="20">
        <f t="shared" si="0"/>
        <v>0</v>
      </c>
      <c r="H19" s="19">
        <v>0</v>
      </c>
      <c r="I19" s="19">
        <v>0</v>
      </c>
      <c r="J19" s="20">
        <v>0</v>
      </c>
      <c r="K19" s="20">
        <f t="shared" si="1"/>
        <v>0</v>
      </c>
      <c r="L19" s="22"/>
    </row>
    <row r="20" spans="1:12" ht="17.100000000000001" customHeight="1" x14ac:dyDescent="0.25">
      <c r="A20" s="17">
        <v>58</v>
      </c>
      <c r="B20" s="17" t="s">
        <v>43</v>
      </c>
      <c r="C20" s="18" t="s">
        <v>44</v>
      </c>
      <c r="D20" s="19">
        <v>842107.12</v>
      </c>
      <c r="E20" s="19">
        <v>0</v>
      </c>
      <c r="F20" s="19">
        <v>284428.48</v>
      </c>
      <c r="G20" s="20">
        <f t="shared" si="0"/>
        <v>1126535.6000000001</v>
      </c>
      <c r="H20" s="19">
        <v>0</v>
      </c>
      <c r="I20" s="19">
        <v>0</v>
      </c>
      <c r="J20" s="20">
        <v>0</v>
      </c>
      <c r="K20" s="20">
        <f t="shared" si="1"/>
        <v>1126535.6000000001</v>
      </c>
      <c r="L20" s="22"/>
    </row>
    <row r="21" spans="1:12" ht="17.100000000000001" customHeight="1" x14ac:dyDescent="0.25">
      <c r="A21" s="17">
        <v>62</v>
      </c>
      <c r="B21" s="17" t="s">
        <v>21</v>
      </c>
      <c r="C21" s="18" t="s">
        <v>22</v>
      </c>
      <c r="D21" s="19">
        <v>0</v>
      </c>
      <c r="E21" s="19">
        <v>0</v>
      </c>
      <c r="F21" s="19">
        <v>0</v>
      </c>
      <c r="G21" s="20">
        <f t="shared" si="0"/>
        <v>0</v>
      </c>
      <c r="H21" s="19">
        <v>0</v>
      </c>
      <c r="I21" s="19">
        <v>0</v>
      </c>
      <c r="J21" s="20">
        <v>0</v>
      </c>
      <c r="K21" s="20">
        <f t="shared" si="1"/>
        <v>0</v>
      </c>
      <c r="L21" s="22"/>
    </row>
    <row r="22" spans="1:12" ht="17.100000000000001" customHeight="1" x14ac:dyDescent="0.25">
      <c r="A22" s="17">
        <v>63</v>
      </c>
      <c r="B22" s="17" t="s">
        <v>7</v>
      </c>
      <c r="C22" s="18" t="s">
        <v>8</v>
      </c>
      <c r="D22" s="19">
        <v>0</v>
      </c>
      <c r="E22" s="19">
        <v>0</v>
      </c>
      <c r="F22" s="19">
        <v>0</v>
      </c>
      <c r="G22" s="20">
        <f t="shared" si="0"/>
        <v>0</v>
      </c>
      <c r="H22" s="19">
        <v>0</v>
      </c>
      <c r="I22" s="19">
        <v>0</v>
      </c>
      <c r="J22" s="20">
        <v>0</v>
      </c>
      <c r="K22" s="20">
        <f t="shared" si="1"/>
        <v>0</v>
      </c>
      <c r="L22" s="22"/>
    </row>
    <row r="23" spans="1:12" ht="17.100000000000001" customHeight="1" x14ac:dyDescent="0.25">
      <c r="A23" s="17">
        <v>64</v>
      </c>
      <c r="B23" s="17" t="s">
        <v>3</v>
      </c>
      <c r="C23" s="18" t="s">
        <v>4</v>
      </c>
      <c r="D23" s="19">
        <v>0</v>
      </c>
      <c r="E23" s="19">
        <v>0</v>
      </c>
      <c r="F23" s="19">
        <v>0</v>
      </c>
      <c r="G23" s="20">
        <f t="shared" si="0"/>
        <v>0</v>
      </c>
      <c r="H23" s="19">
        <v>0</v>
      </c>
      <c r="I23" s="19">
        <v>0</v>
      </c>
      <c r="J23" s="20">
        <v>0</v>
      </c>
      <c r="K23" s="20">
        <f t="shared" si="1"/>
        <v>0</v>
      </c>
      <c r="L23" s="22"/>
    </row>
    <row r="24" spans="1:12" ht="17.100000000000001" customHeight="1" x14ac:dyDescent="0.25">
      <c r="A24" s="17">
        <v>65</v>
      </c>
      <c r="B24" s="17" t="s">
        <v>39</v>
      </c>
      <c r="C24" s="18" t="s">
        <v>40</v>
      </c>
      <c r="D24" s="19">
        <v>0</v>
      </c>
      <c r="E24" s="19">
        <v>0</v>
      </c>
      <c r="F24" s="19">
        <v>0</v>
      </c>
      <c r="G24" s="20">
        <f t="shared" si="0"/>
        <v>0</v>
      </c>
      <c r="H24" s="19">
        <v>0</v>
      </c>
      <c r="I24" s="19">
        <v>0</v>
      </c>
      <c r="J24" s="20">
        <v>0</v>
      </c>
      <c r="K24" s="20">
        <f t="shared" si="1"/>
        <v>0</v>
      </c>
      <c r="L24" s="22"/>
    </row>
    <row r="25" spans="1:12" ht="17.100000000000001" customHeight="1" x14ac:dyDescent="0.25">
      <c r="A25" s="17">
        <v>66</v>
      </c>
      <c r="B25" s="17" t="s">
        <v>29</v>
      </c>
      <c r="C25" s="18" t="s">
        <v>30</v>
      </c>
      <c r="D25" s="19">
        <v>0</v>
      </c>
      <c r="E25" s="19">
        <v>0</v>
      </c>
      <c r="F25" s="19">
        <v>0</v>
      </c>
      <c r="G25" s="20">
        <f t="shared" si="0"/>
        <v>0</v>
      </c>
      <c r="H25" s="19">
        <v>0</v>
      </c>
      <c r="I25" s="19">
        <v>0</v>
      </c>
      <c r="J25" s="20">
        <v>0</v>
      </c>
      <c r="K25" s="20">
        <f t="shared" si="1"/>
        <v>0</v>
      </c>
      <c r="L25" s="22"/>
    </row>
    <row r="26" spans="1:12" ht="17.100000000000001" customHeight="1" x14ac:dyDescent="0.25">
      <c r="A26" s="17">
        <v>67</v>
      </c>
      <c r="B26" s="17" t="s">
        <v>61</v>
      </c>
      <c r="C26" s="18" t="s">
        <v>59</v>
      </c>
      <c r="D26" s="19">
        <v>0</v>
      </c>
      <c r="E26" s="19">
        <v>0</v>
      </c>
      <c r="F26" s="19">
        <v>0</v>
      </c>
      <c r="G26" s="20">
        <f t="shared" si="0"/>
        <v>0</v>
      </c>
      <c r="H26" s="19">
        <v>0</v>
      </c>
      <c r="I26" s="19">
        <v>0</v>
      </c>
      <c r="J26" s="20">
        <v>0</v>
      </c>
      <c r="K26" s="20">
        <f t="shared" si="1"/>
        <v>0</v>
      </c>
      <c r="L26" s="22"/>
    </row>
    <row r="27" spans="1:12" ht="17.100000000000001" customHeight="1" x14ac:dyDescent="0.25">
      <c r="A27" s="17">
        <v>68</v>
      </c>
      <c r="B27" s="17" t="s">
        <v>45</v>
      </c>
      <c r="C27" s="18" t="s">
        <v>46</v>
      </c>
      <c r="D27" s="19">
        <v>744469.6</v>
      </c>
      <c r="E27" s="19">
        <v>0</v>
      </c>
      <c r="F27" s="19">
        <v>297227.84000000003</v>
      </c>
      <c r="G27" s="20">
        <f t="shared" si="0"/>
        <v>1041697.44</v>
      </c>
      <c r="H27" s="19">
        <v>0</v>
      </c>
      <c r="I27" s="19">
        <v>0</v>
      </c>
      <c r="J27" s="20">
        <v>0</v>
      </c>
      <c r="K27" s="20">
        <f t="shared" si="1"/>
        <v>1041697.44</v>
      </c>
      <c r="L27" s="22"/>
    </row>
    <row r="28" spans="1:12" ht="17.100000000000001" customHeight="1" x14ac:dyDescent="0.25">
      <c r="A28" s="17">
        <v>69</v>
      </c>
      <c r="B28" s="17" t="s">
        <v>41</v>
      </c>
      <c r="C28" s="18" t="s">
        <v>42</v>
      </c>
      <c r="D28" s="19">
        <v>0</v>
      </c>
      <c r="E28" s="19">
        <v>0</v>
      </c>
      <c r="F28" s="19">
        <v>0</v>
      </c>
      <c r="G28" s="20">
        <f t="shared" si="0"/>
        <v>0</v>
      </c>
      <c r="H28" s="19">
        <v>0</v>
      </c>
      <c r="I28" s="19">
        <v>0</v>
      </c>
      <c r="J28" s="20">
        <v>0</v>
      </c>
      <c r="K28" s="20">
        <f t="shared" si="1"/>
        <v>0</v>
      </c>
      <c r="L28" s="22"/>
    </row>
    <row r="29" spans="1:12" ht="17.100000000000001" customHeight="1" x14ac:dyDescent="0.25">
      <c r="A29" s="17">
        <v>70</v>
      </c>
      <c r="B29" s="17" t="s">
        <v>25</v>
      </c>
      <c r="C29" s="18" t="s">
        <v>26</v>
      </c>
      <c r="D29" s="19">
        <v>0</v>
      </c>
      <c r="E29" s="19">
        <v>0</v>
      </c>
      <c r="F29" s="19">
        <v>0</v>
      </c>
      <c r="G29" s="20">
        <f t="shared" si="0"/>
        <v>0</v>
      </c>
      <c r="H29" s="19">
        <v>0</v>
      </c>
      <c r="I29" s="19">
        <v>0</v>
      </c>
      <c r="J29" s="20">
        <v>0</v>
      </c>
      <c r="K29" s="20">
        <f t="shared" si="1"/>
        <v>0</v>
      </c>
      <c r="L29" s="22"/>
    </row>
    <row r="30" spans="1:12" ht="17.100000000000001" customHeight="1" x14ac:dyDescent="0.25">
      <c r="A30" s="17">
        <v>71</v>
      </c>
      <c r="B30" s="17" t="s">
        <v>19</v>
      </c>
      <c r="C30" s="18" t="s">
        <v>20</v>
      </c>
      <c r="D30" s="19">
        <v>0</v>
      </c>
      <c r="E30" s="19">
        <v>0</v>
      </c>
      <c r="F30" s="19">
        <v>0</v>
      </c>
      <c r="G30" s="20">
        <f t="shared" si="0"/>
        <v>0</v>
      </c>
      <c r="H30" s="19">
        <v>0</v>
      </c>
      <c r="I30" s="19">
        <v>0</v>
      </c>
      <c r="J30" s="20">
        <v>0</v>
      </c>
      <c r="K30" s="20">
        <f t="shared" si="1"/>
        <v>0</v>
      </c>
      <c r="L30" s="22"/>
    </row>
    <row r="31" spans="1:12" ht="17.100000000000001" customHeight="1" x14ac:dyDescent="0.25">
      <c r="A31" s="17">
        <v>75</v>
      </c>
      <c r="B31" s="17" t="s">
        <v>57</v>
      </c>
      <c r="C31" s="18" t="s">
        <v>58</v>
      </c>
      <c r="D31" s="19">
        <v>0</v>
      </c>
      <c r="E31" s="19">
        <v>0</v>
      </c>
      <c r="F31" s="19">
        <v>0</v>
      </c>
      <c r="G31" s="20">
        <f t="shared" si="0"/>
        <v>0</v>
      </c>
      <c r="H31" s="19">
        <v>0</v>
      </c>
      <c r="I31" s="19">
        <v>0</v>
      </c>
      <c r="J31" s="20">
        <v>0</v>
      </c>
      <c r="K31" s="20">
        <f t="shared" si="1"/>
        <v>0</v>
      </c>
      <c r="L31" s="22"/>
    </row>
    <row r="32" spans="1:12" ht="17.100000000000001" customHeight="1" x14ac:dyDescent="0.25">
      <c r="A32" s="17">
        <v>76</v>
      </c>
      <c r="B32" s="17" t="s">
        <v>70</v>
      </c>
      <c r="C32" s="18" t="s">
        <v>65</v>
      </c>
      <c r="D32" s="19">
        <v>0</v>
      </c>
      <c r="E32" s="19">
        <v>0</v>
      </c>
      <c r="F32" s="19">
        <v>0</v>
      </c>
      <c r="G32" s="20">
        <f t="shared" si="0"/>
        <v>0</v>
      </c>
      <c r="H32" s="19">
        <v>0</v>
      </c>
      <c r="I32" s="19">
        <v>0</v>
      </c>
      <c r="J32" s="20">
        <v>0</v>
      </c>
      <c r="K32" s="20">
        <f t="shared" si="1"/>
        <v>0</v>
      </c>
      <c r="L32" s="22"/>
    </row>
    <row r="33" spans="1:11" ht="15.75" x14ac:dyDescent="0.25">
      <c r="A33" s="13"/>
      <c r="B33" s="13"/>
      <c r="C33" s="13"/>
      <c r="D33" s="10">
        <f>SUM(D3:D32)</f>
        <v>6132656.5999999996</v>
      </c>
      <c r="E33" s="10">
        <v>0</v>
      </c>
      <c r="F33" s="10">
        <f>SUM(F3:F32)</f>
        <v>1964687.2</v>
      </c>
      <c r="G33" s="15">
        <f>SUM(G3:G32)</f>
        <v>8097343.7999999989</v>
      </c>
      <c r="H33" s="10">
        <f>SUM(H3:H32)</f>
        <v>148870.65</v>
      </c>
      <c r="I33" s="14">
        <f>SUM(I3:I32)</f>
        <v>0</v>
      </c>
      <c r="J33" s="11">
        <v>0</v>
      </c>
      <c r="K33" s="15">
        <f>SUM(K3:K32)</f>
        <v>8246214.4499999993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3622047244094491" right="0.23622047244094491" top="0.74803149606299213" bottom="0.74803149606299213" header="0.31496062992125984" footer="0.31496062992125984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MES NORMAL</vt:lpstr>
      <vt:lpstr>MES</vt:lpstr>
      <vt:lpstr>VAC</vt:lpstr>
      <vt:lpstr>'MES NORMAL'!Área_de_impresión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2025-04-30T14:14:25Z</cp:lastPrinted>
  <dcterms:created xsi:type="dcterms:W3CDTF">2020-11-27T14:44:46Z</dcterms:created>
  <dcterms:modified xsi:type="dcterms:W3CDTF">2025-04-30T14:15:20Z</dcterms:modified>
</cp:coreProperties>
</file>