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marzo-lasa\marzo-lasa\public\"/>
    </mc:Choice>
  </mc:AlternateContent>
  <xr:revisionPtr revIDLastSave="0" documentId="13_ncr:1_{EBF8B020-D32F-4047-B90A-4C857F03410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S NORMAL" sheetId="1" r:id="rId1"/>
    <sheet name="VAC" sheetId="5" r:id="rId2"/>
    <sheet name="Hoja1" sheetId="6" r:id="rId3"/>
  </sheets>
  <definedNames>
    <definedName name="_xlnm._FilterDatabase" localSheetId="0" hidden="1">'MES NORMAL'!$A$3:$M$33</definedName>
    <definedName name="_xlnm.Print_Area" localSheetId="0">'MES NORMAL'!$A$1:$K$33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6" l="1"/>
  <c r="I33" i="6"/>
  <c r="H33" i="6"/>
  <c r="F33" i="6"/>
  <c r="D33" i="6"/>
  <c r="G32" i="6"/>
  <c r="K32" i="6" s="1"/>
  <c r="G31" i="6"/>
  <c r="K31" i="6" s="1"/>
  <c r="G30" i="6"/>
  <c r="K30" i="6" s="1"/>
  <c r="G29" i="6"/>
  <c r="K29" i="6" s="1"/>
  <c r="G28" i="6"/>
  <c r="K28" i="6" s="1"/>
  <c r="G27" i="6"/>
  <c r="K27" i="6" s="1"/>
  <c r="G26" i="6"/>
  <c r="K26" i="6" s="1"/>
  <c r="G25" i="6"/>
  <c r="K25" i="6" s="1"/>
  <c r="G24" i="6"/>
  <c r="K24" i="6" s="1"/>
  <c r="G23" i="6"/>
  <c r="K23" i="6" s="1"/>
  <c r="G22" i="6"/>
  <c r="K22" i="6" s="1"/>
  <c r="G21" i="6"/>
  <c r="K21" i="6" s="1"/>
  <c r="G20" i="6"/>
  <c r="K20" i="6" s="1"/>
  <c r="G19" i="6"/>
  <c r="K19" i="6" s="1"/>
  <c r="G18" i="6"/>
  <c r="K18" i="6" s="1"/>
  <c r="G17" i="6"/>
  <c r="K17" i="6" s="1"/>
  <c r="G16" i="6"/>
  <c r="K16" i="6" s="1"/>
  <c r="G15" i="6"/>
  <c r="K15" i="6" s="1"/>
  <c r="G14" i="6"/>
  <c r="K14" i="6" s="1"/>
  <c r="G13" i="6"/>
  <c r="K13" i="6" s="1"/>
  <c r="G12" i="6"/>
  <c r="K12" i="6" s="1"/>
  <c r="G11" i="6"/>
  <c r="K11" i="6" s="1"/>
  <c r="G10" i="6"/>
  <c r="K10" i="6" s="1"/>
  <c r="G9" i="6"/>
  <c r="K9" i="6" s="1"/>
  <c r="G8" i="6"/>
  <c r="K8" i="6" s="1"/>
  <c r="G7" i="6"/>
  <c r="K7" i="6" s="1"/>
  <c r="G6" i="6"/>
  <c r="K6" i="6" s="1"/>
  <c r="G5" i="6"/>
  <c r="K5" i="6" s="1"/>
  <c r="G4" i="6"/>
  <c r="K4" i="6" s="1"/>
  <c r="G3" i="6"/>
  <c r="I33" i="5"/>
  <c r="H33" i="5"/>
  <c r="F33" i="5"/>
  <c r="D33" i="5"/>
  <c r="G32" i="5"/>
  <c r="K32" i="5" s="1"/>
  <c r="G31" i="5"/>
  <c r="K31" i="5" s="1"/>
  <c r="G30" i="5"/>
  <c r="K30" i="5" s="1"/>
  <c r="G29" i="5"/>
  <c r="K29" i="5" s="1"/>
  <c r="G28" i="5"/>
  <c r="K28" i="5" s="1"/>
  <c r="G27" i="5"/>
  <c r="K27" i="5" s="1"/>
  <c r="G26" i="5"/>
  <c r="K26" i="5" s="1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G9" i="5"/>
  <c r="K9" i="5" s="1"/>
  <c r="G8" i="5"/>
  <c r="K8" i="5" s="1"/>
  <c r="G7" i="5"/>
  <c r="K7" i="5" s="1"/>
  <c r="G6" i="5"/>
  <c r="K6" i="5" s="1"/>
  <c r="G5" i="5"/>
  <c r="K5" i="5" s="1"/>
  <c r="G4" i="5"/>
  <c r="G3" i="5"/>
  <c r="K3" i="5" s="1"/>
  <c r="H33" i="1"/>
  <c r="F33" i="1"/>
  <c r="D33" i="1"/>
  <c r="I33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" i="1"/>
  <c r="K3" i="1" s="1"/>
  <c r="G33" i="6" l="1"/>
  <c r="K3" i="6"/>
  <c r="G33" i="5"/>
  <c r="K4" i="5"/>
  <c r="K33" i="5" s="1"/>
  <c r="K33" i="1"/>
  <c r="G33" i="1"/>
</calcChain>
</file>

<file path=xl/sharedStrings.xml><?xml version="1.0" encoding="utf-8"?>
<sst xmlns="http://schemas.openxmlformats.org/spreadsheetml/2006/main" count="216" uniqueCount="72">
  <si>
    <t>CUIL</t>
  </si>
  <si>
    <t>LEGAJO</t>
  </si>
  <si>
    <t>VACACIONES</t>
  </si>
  <si>
    <t>20-14796404-9</t>
  </si>
  <si>
    <t>Julio Marcelo Gallardo</t>
  </si>
  <si>
    <t>20-16179313-3</t>
  </si>
  <si>
    <t>Sergio Silverio Gonzalez</t>
  </si>
  <si>
    <t>20-16179457-1</t>
  </si>
  <si>
    <t>Alejandro Gustavo Fuenzalida</t>
  </si>
  <si>
    <t>20-16179504-7</t>
  </si>
  <si>
    <t>Fernandez Jose Luis</t>
  </si>
  <si>
    <t>20-17419041-1</t>
  </si>
  <si>
    <t>Keem Hector Antonio</t>
  </si>
  <si>
    <t>20-18135784-4</t>
  </si>
  <si>
    <t>Walter Eduardo Frisenberg Franck</t>
  </si>
  <si>
    <t>20-18333582-1</t>
  </si>
  <si>
    <t>Dardo Daniel Herrera</t>
  </si>
  <si>
    <t>20-21463576-4</t>
  </si>
  <si>
    <t>Martin Sebastian Cruzado</t>
  </si>
  <si>
    <t>20-22742216-6</t>
  </si>
  <si>
    <t>Jose Luis Cordero</t>
  </si>
  <si>
    <t>20-22884796-9</t>
  </si>
  <si>
    <t>Gaston Andres Mota</t>
  </si>
  <si>
    <t>20-24421781-9</t>
  </si>
  <si>
    <t>Mauricio Fabian Pietropaoli</t>
  </si>
  <si>
    <t>20-25170114-9</t>
  </si>
  <si>
    <t>Juan Martin Morganti</t>
  </si>
  <si>
    <t>20-25189035-9</t>
  </si>
  <si>
    <t>Ferraro Fabian Ariel</t>
  </si>
  <si>
    <t>20-25952626-5</t>
  </si>
  <si>
    <t>Mariano Annecchini</t>
  </si>
  <si>
    <t>20-29084029-6</t>
  </si>
  <si>
    <t>Matias David Amarilla</t>
  </si>
  <si>
    <t>20-30464628-5</t>
  </si>
  <si>
    <t>Oscar Alberto Martinez</t>
  </si>
  <si>
    <t>20-30987513-4</t>
  </si>
  <si>
    <t>Diego Andres Di Paulo</t>
  </si>
  <si>
    <t>20-31743802-9</t>
  </si>
  <si>
    <t>Vega Alfredo Luis Enrique</t>
  </si>
  <si>
    <t>20-35351982-5</t>
  </si>
  <si>
    <t>Mauro Javier Falcon</t>
  </si>
  <si>
    <t>20-36734739-3</t>
  </si>
  <si>
    <t>Amarilla Natan Eduardo</t>
  </si>
  <si>
    <t>20-40663039-1</t>
  </si>
  <si>
    <t>Lopez Cristian Nahuel</t>
  </si>
  <si>
    <t>20-40715780-0</t>
  </si>
  <si>
    <t>Albornoz Brian Ariel</t>
  </si>
  <si>
    <t>20-94110412-7</t>
  </si>
  <si>
    <t>Leoncio Ramirez Portocarrero</t>
  </si>
  <si>
    <t>23-14068394-9</t>
  </si>
  <si>
    <t>Keem Hugo Victoriano</t>
  </si>
  <si>
    <t>23-34818145-9</t>
  </si>
  <si>
    <t>Walter Agustin Albornoz</t>
  </si>
  <si>
    <t>27-22730457-5</t>
  </si>
  <si>
    <t>Ayala Analia Alejandra</t>
  </si>
  <si>
    <t>27-27702481-6</t>
  </si>
  <si>
    <t>Romina Paula Salinas</t>
  </si>
  <si>
    <t>20-29582472-8</t>
  </si>
  <si>
    <t>Acosta Abel Octavio</t>
  </si>
  <si>
    <t>Andres Annecchini</t>
  </si>
  <si>
    <t>EMPLEADO</t>
  </si>
  <si>
    <t>20-26995325-0</t>
  </si>
  <si>
    <t>TOTAL REM</t>
  </si>
  <si>
    <t>MES</t>
  </si>
  <si>
    <t>REM. 9</t>
  </si>
  <si>
    <t>Ponce</t>
  </si>
  <si>
    <t>SAC</t>
  </si>
  <si>
    <t>VALE COM</t>
  </si>
  <si>
    <t>2DO ADELANTO</t>
  </si>
  <si>
    <t>ADELANTO</t>
  </si>
  <si>
    <t>20-25748481-6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</si>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</sst>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17" fontId="1" fillId="0" borderId="0" xfId="0" quotePrefix="1" applyNumberFormat="1" applyFon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4" fontId="4" fillId="0" borderId="3" xfId="0" applyNumberFormat="1" applyFont="1" applyBorder="1"/>
    <xf numFmtId="4" fontId="3" fillId="0" borderId="3" xfId="0" applyNumberFormat="1" applyFont="1" applyBorder="1"/>
    <xf numFmtId="17" fontId="1" fillId="0" borderId="2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0</v>
      </c>
      <c r="G3" s="11">
        <f t="shared" ref="G3:G32" si="0">+D3+E3+F3</f>
        <v>1066206.1200000001</v>
      </c>
      <c r="H3" s="10">
        <v>0</v>
      </c>
      <c r="I3" s="10">
        <v>0</v>
      </c>
      <c r="J3" s="11">
        <v>0</v>
      </c>
      <c r="K3" s="11">
        <f t="shared" ref="K3:K32" si="1">+G3+H3</f>
        <v>1066206.1200000001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0</v>
      </c>
      <c r="G4" s="11">
        <f t="shared" si="0"/>
        <v>1331577</v>
      </c>
      <c r="H4" s="10">
        <v>0</v>
      </c>
      <c r="I4" s="10">
        <v>0</v>
      </c>
      <c r="J4" s="11">
        <v>0</v>
      </c>
      <c r="K4" s="11">
        <f t="shared" si="1"/>
        <v>1331577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1745510.3999999999</v>
      </c>
      <c r="E5" s="10">
        <v>0</v>
      </c>
      <c r="F5" s="10">
        <v>0</v>
      </c>
      <c r="G5" s="11">
        <f t="shared" si="0"/>
        <v>1745510.3999999999</v>
      </c>
      <c r="H5" s="10">
        <v>170952.57</v>
      </c>
      <c r="I5" s="10">
        <v>0</v>
      </c>
      <c r="J5" s="11">
        <v>0</v>
      </c>
      <c r="K5" s="11">
        <f t="shared" si="1"/>
        <v>1916462.97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0</v>
      </c>
      <c r="G6" s="11">
        <f t="shared" si="0"/>
        <v>936980</v>
      </c>
      <c r="H6" s="10">
        <v>0</v>
      </c>
      <c r="I6" s="10">
        <v>0</v>
      </c>
      <c r="J6" s="11">
        <v>0</v>
      </c>
      <c r="K6" s="11">
        <f t="shared" si="1"/>
        <v>936980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1605619.44</v>
      </c>
      <c r="E7" s="10">
        <v>0</v>
      </c>
      <c r="F7" s="10">
        <v>0</v>
      </c>
      <c r="G7" s="11">
        <f t="shared" si="0"/>
        <v>1605619.44</v>
      </c>
      <c r="H7" s="10">
        <v>0</v>
      </c>
      <c r="I7" s="10">
        <v>0</v>
      </c>
      <c r="J7" s="11">
        <v>0</v>
      </c>
      <c r="K7" s="11">
        <f t="shared" si="1"/>
        <v>1605619.44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1577949.48</v>
      </c>
      <c r="E8" s="10">
        <v>0</v>
      </c>
      <c r="F8" s="10">
        <v>0</v>
      </c>
      <c r="G8" s="11">
        <f t="shared" si="0"/>
        <v>1577949.48</v>
      </c>
      <c r="H8" s="10">
        <v>0</v>
      </c>
      <c r="I8" s="10">
        <v>0</v>
      </c>
      <c r="J8" s="11">
        <v>0</v>
      </c>
      <c r="K8" s="11">
        <f t="shared" si="1"/>
        <v>1577949.48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1366019.28</v>
      </c>
      <c r="E9" s="10">
        <v>0</v>
      </c>
      <c r="F9" s="10">
        <v>0</v>
      </c>
      <c r="G9" s="11">
        <f t="shared" si="0"/>
        <v>1366019.28</v>
      </c>
      <c r="H9" s="10">
        <v>0</v>
      </c>
      <c r="I9" s="10">
        <v>0</v>
      </c>
      <c r="J9" s="11">
        <v>0</v>
      </c>
      <c r="K9" s="11">
        <f t="shared" si="1"/>
        <v>1366019.28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0</v>
      </c>
      <c r="G10" s="11">
        <f t="shared" si="0"/>
        <v>973972.92</v>
      </c>
      <c r="H10" s="10">
        <v>0</v>
      </c>
      <c r="I10" s="10">
        <v>0</v>
      </c>
      <c r="J10" s="11">
        <v>0</v>
      </c>
      <c r="K10" s="11">
        <f t="shared" si="1"/>
        <v>973972.92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0</v>
      </c>
      <c r="G11" s="11">
        <f t="shared" si="0"/>
        <v>952202.88</v>
      </c>
      <c r="H11" s="10">
        <v>0</v>
      </c>
      <c r="I11" s="10">
        <v>0</v>
      </c>
      <c r="J11" s="11">
        <v>0</v>
      </c>
      <c r="K11" s="11">
        <f t="shared" si="1"/>
        <v>952202.88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0</v>
      </c>
      <c r="G12" s="11">
        <f t="shared" si="0"/>
        <v>853970.12</v>
      </c>
      <c r="H12" s="10">
        <v>0</v>
      </c>
      <c r="I12" s="10">
        <v>0</v>
      </c>
      <c r="J12" s="11">
        <v>0</v>
      </c>
      <c r="K12" s="11">
        <f t="shared" si="1"/>
        <v>853970.12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0</v>
      </c>
      <c r="G13" s="11">
        <f t="shared" si="0"/>
        <v>879365.52</v>
      </c>
      <c r="H13" s="10">
        <v>123465.94</v>
      </c>
      <c r="I13" s="10">
        <v>0</v>
      </c>
      <c r="J13" s="11">
        <v>0</v>
      </c>
      <c r="K13" s="11">
        <f t="shared" si="1"/>
        <v>1002831.46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1097765.96</v>
      </c>
      <c r="E14" s="10">
        <v>0</v>
      </c>
      <c r="F14" s="10">
        <v>0</v>
      </c>
      <c r="G14" s="11">
        <f t="shared" si="0"/>
        <v>1097765.96</v>
      </c>
      <c r="H14" s="10">
        <v>170952.58</v>
      </c>
      <c r="I14" s="10">
        <v>0</v>
      </c>
      <c r="J14" s="11">
        <v>0</v>
      </c>
      <c r="K14" s="11">
        <f t="shared" si="1"/>
        <v>1268718.54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1096156.19</v>
      </c>
      <c r="E15" s="10">
        <v>0</v>
      </c>
      <c r="F15" s="10">
        <v>0</v>
      </c>
      <c r="G15" s="11">
        <f t="shared" si="0"/>
        <v>1096156.19</v>
      </c>
      <c r="H15" s="10">
        <v>0</v>
      </c>
      <c r="I15" s="10">
        <v>0</v>
      </c>
      <c r="J15" s="11">
        <v>0</v>
      </c>
      <c r="K15" s="11">
        <f t="shared" si="1"/>
        <v>1096156.19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1144659.6000000001</v>
      </c>
      <c r="E16" s="10">
        <v>0</v>
      </c>
      <c r="F16" s="10">
        <v>0</v>
      </c>
      <c r="G16" s="11">
        <f t="shared" si="0"/>
        <v>1144659.6000000001</v>
      </c>
      <c r="H16" s="10">
        <v>0</v>
      </c>
      <c r="I16" s="10">
        <v>0</v>
      </c>
      <c r="J16" s="11">
        <v>0</v>
      </c>
      <c r="K16" s="11">
        <f t="shared" si="1"/>
        <v>1144659.6000000001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1117736.52</v>
      </c>
      <c r="E17" s="10">
        <v>0</v>
      </c>
      <c r="F17" s="10">
        <v>0</v>
      </c>
      <c r="G17" s="11">
        <f t="shared" si="0"/>
        <v>1117736.52</v>
      </c>
      <c r="H17" s="10">
        <v>18995.43</v>
      </c>
      <c r="I17" s="10">
        <v>0</v>
      </c>
      <c r="J17" s="11">
        <v>0</v>
      </c>
      <c r="K17" s="11">
        <f t="shared" si="1"/>
        <v>1136731.95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1266840.3999999999</v>
      </c>
      <c r="E18" s="10">
        <v>0</v>
      </c>
      <c r="F18" s="10">
        <v>0</v>
      </c>
      <c r="G18" s="11">
        <f t="shared" si="0"/>
        <v>1266840.3999999999</v>
      </c>
      <c r="H18" s="10">
        <v>0</v>
      </c>
      <c r="I18" s="10">
        <v>0</v>
      </c>
      <c r="J18" s="11">
        <v>0</v>
      </c>
      <c r="K18" s="11">
        <f t="shared" si="1"/>
        <v>1266840.3999999999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0</v>
      </c>
      <c r="G19" s="11">
        <f t="shared" si="0"/>
        <v>868446.12</v>
      </c>
      <c r="H19" s="10">
        <v>0</v>
      </c>
      <c r="I19" s="10">
        <v>0</v>
      </c>
      <c r="J19" s="11">
        <v>0</v>
      </c>
      <c r="K19" s="11">
        <f t="shared" si="1"/>
        <v>868446.12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809318.32</v>
      </c>
      <c r="E20" s="10">
        <v>0</v>
      </c>
      <c r="F20" s="10">
        <v>0</v>
      </c>
      <c r="G20" s="11">
        <f t="shared" si="0"/>
        <v>809318.32</v>
      </c>
      <c r="H20" s="10">
        <v>0</v>
      </c>
      <c r="I20" s="10">
        <v>0</v>
      </c>
      <c r="J20" s="11">
        <v>0</v>
      </c>
      <c r="K20" s="11">
        <f t="shared" si="1"/>
        <v>809318.32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0</v>
      </c>
      <c r="G21" s="11">
        <f t="shared" si="0"/>
        <v>803978.02</v>
      </c>
      <c r="H21" s="10">
        <v>123465.8</v>
      </c>
      <c r="I21" s="10">
        <v>0</v>
      </c>
      <c r="J21" s="11">
        <v>0</v>
      </c>
      <c r="K21" s="11">
        <f t="shared" si="1"/>
        <v>927443.82000000007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1338143.1599999999</v>
      </c>
      <c r="E22" s="10">
        <v>0</v>
      </c>
      <c r="F22" s="10">
        <v>0</v>
      </c>
      <c r="G22" s="11">
        <f t="shared" si="0"/>
        <v>1338143.1599999999</v>
      </c>
      <c r="H22" s="10">
        <v>0</v>
      </c>
      <c r="I22" s="10">
        <v>0</v>
      </c>
      <c r="J22" s="11">
        <v>0</v>
      </c>
      <c r="K22" s="11">
        <f t="shared" si="1"/>
        <v>1338143.1599999999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1147396.24</v>
      </c>
      <c r="E23" s="10">
        <v>0</v>
      </c>
      <c r="F23" s="10">
        <v>0</v>
      </c>
      <c r="G23" s="11">
        <f t="shared" si="0"/>
        <v>1147396.24</v>
      </c>
      <c r="H23" s="10">
        <v>123466.05</v>
      </c>
      <c r="I23" s="10">
        <v>0</v>
      </c>
      <c r="J23" s="11">
        <v>0</v>
      </c>
      <c r="K23" s="11">
        <f t="shared" si="1"/>
        <v>1270862.29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915309.14</v>
      </c>
      <c r="E24" s="10">
        <v>0</v>
      </c>
      <c r="F24" s="10">
        <v>0</v>
      </c>
      <c r="G24" s="11">
        <f t="shared" si="0"/>
        <v>915309.14</v>
      </c>
      <c r="H24" s="10">
        <v>56984.59</v>
      </c>
      <c r="I24" s="10">
        <v>0</v>
      </c>
      <c r="J24" s="11">
        <v>0</v>
      </c>
      <c r="K24" s="11">
        <f t="shared" si="1"/>
        <v>972293.73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895257.8</v>
      </c>
      <c r="E27" s="10">
        <v>0</v>
      </c>
      <c r="F27" s="10">
        <v>0</v>
      </c>
      <c r="G27" s="11">
        <f t="shared" si="0"/>
        <v>895257.8</v>
      </c>
      <c r="H27" s="10">
        <v>0</v>
      </c>
      <c r="I27" s="10">
        <v>0</v>
      </c>
      <c r="J27" s="11">
        <v>0</v>
      </c>
      <c r="K27" s="11">
        <f t="shared" si="1"/>
        <v>895257.8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874941.48</v>
      </c>
      <c r="E28" s="10">
        <v>0</v>
      </c>
      <c r="F28" s="10">
        <v>0</v>
      </c>
      <c r="G28" s="11">
        <f t="shared" si="0"/>
        <v>874941.48</v>
      </c>
      <c r="H28" s="10">
        <v>0</v>
      </c>
      <c r="I28" s="10">
        <v>0</v>
      </c>
      <c r="J28" s="11">
        <v>0</v>
      </c>
      <c r="K28" s="11">
        <f t="shared" si="1"/>
        <v>874941.48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696741.54</v>
      </c>
      <c r="E29" s="10">
        <v>0</v>
      </c>
      <c r="F29" s="10">
        <v>0</v>
      </c>
      <c r="G29" s="11">
        <f t="shared" si="0"/>
        <v>696741.54</v>
      </c>
      <c r="H29" s="10">
        <v>0</v>
      </c>
      <c r="I29" s="10">
        <v>0</v>
      </c>
      <c r="J29" s="11">
        <v>0</v>
      </c>
      <c r="K29" s="11">
        <f t="shared" si="1"/>
        <v>696741.54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886034.48</v>
      </c>
      <c r="E30" s="10">
        <v>0</v>
      </c>
      <c r="F30" s="10">
        <v>0</v>
      </c>
      <c r="G30" s="11">
        <f t="shared" si="0"/>
        <v>886034.48</v>
      </c>
      <c r="H30" s="10">
        <v>0</v>
      </c>
      <c r="I30" s="10">
        <v>0</v>
      </c>
      <c r="J30" s="11">
        <v>0</v>
      </c>
      <c r="K30" s="11">
        <f t="shared" si="1"/>
        <v>886034.48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939359.75</v>
      </c>
      <c r="E31" s="10">
        <v>0</v>
      </c>
      <c r="F31" s="10">
        <v>0</v>
      </c>
      <c r="G31" s="11">
        <f t="shared" si="0"/>
        <v>939359.75</v>
      </c>
      <c r="H31" s="10">
        <v>0</v>
      </c>
      <c r="I31" s="10">
        <v>0</v>
      </c>
      <c r="J31" s="11">
        <v>0</v>
      </c>
      <c r="K31" s="11">
        <f t="shared" si="1"/>
        <v>939359.75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858364.52</v>
      </c>
      <c r="E32" s="10">
        <v>0</v>
      </c>
      <c r="F32" s="10">
        <v>0</v>
      </c>
      <c r="G32" s="11">
        <f t="shared" si="0"/>
        <v>858364.52</v>
      </c>
      <c r="H32" s="10">
        <v>0</v>
      </c>
      <c r="I32" s="10">
        <v>0</v>
      </c>
      <c r="J32" s="11">
        <v>0</v>
      </c>
      <c r="K32" s="11">
        <f t="shared" si="1"/>
        <v>858364.52</v>
      </c>
    </row>
    <row r="33" spans="1:11" ht="15.75" x14ac:dyDescent="0.25">
      <c r="A33" s="13"/>
      <c r="B33" s="13"/>
      <c r="C33" s="13"/>
      <c r="D33" s="10">
        <f>SUM(D3:D32)</f>
        <v>35745822.399999999</v>
      </c>
      <c r="E33" s="10">
        <v>0</v>
      </c>
      <c r="F33" s="10">
        <f>SUM(F3:F32)</f>
        <v>0</v>
      </c>
      <c r="G33" s="15">
        <f>SUM(G3:G32)</f>
        <v>35745822.399999999</v>
      </c>
      <c r="H33" s="10">
        <f>SUM(H3:H32)</f>
        <v>788282.96</v>
      </c>
      <c r="I33" s="14">
        <f>SUM(I3:I32)</f>
        <v>0</v>
      </c>
      <c r="J33" s="11">
        <v>0</v>
      </c>
      <c r="K33" s="15">
        <f>SUM(K3:K32)</f>
        <v>36534105.359999999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sortState xmlns:xlrd2="http://schemas.microsoft.com/office/spreadsheetml/2017/richdata2" ref="A3:K33">
    <sortCondition ref="A3:A33"/>
  </sortState>
  <mergeCells count="1">
    <mergeCell ref="A1:K1"/>
  </mergeCells>
  <phoneticPr fontId="2" type="noConversion"/>
  <printOptions horizontalCentered="1"/>
  <pageMargins left="0" right="0" top="0" bottom="0" header="0" footer="0"/>
  <pageSetup paperSize="9" scale="70" orientation="landscape" r:id="rId1"/>
  <headerFooter scaleWithDoc="0" alignWithMargins="0"/>
  <rowBreaks count="1" manualBreakCount="1">
    <brk id="3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zoomScale="80" zoomScaleNormal="80" workbookViewId="0">
      <selection activeCell="M18" sqref="M18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330395.52000000002</v>
      </c>
      <c r="G3" s="11">
        <f t="shared" ref="G3:G32" si="0">+D3+E3+F3</f>
        <v>1396601.6400000001</v>
      </c>
      <c r="H3" s="10">
        <v>0</v>
      </c>
      <c r="I3" s="10">
        <v>0</v>
      </c>
      <c r="J3" s="11">
        <v>0</v>
      </c>
      <c r="K3" s="11">
        <f t="shared" ref="K3:K32" si="1">+G3+H3</f>
        <v>1396601.6400000001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418958.4</v>
      </c>
      <c r="G4" s="11">
        <f t="shared" si="0"/>
        <v>1750535.4</v>
      </c>
      <c r="H4" s="10">
        <v>0</v>
      </c>
      <c r="I4" s="10">
        <v>0</v>
      </c>
      <c r="J4" s="11">
        <v>0</v>
      </c>
      <c r="K4" s="11">
        <f t="shared" si="1"/>
        <v>1750535.4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0</v>
      </c>
      <c r="E5" s="10">
        <v>0</v>
      </c>
      <c r="F5" s="10">
        <v>0</v>
      </c>
      <c r="G5" s="11">
        <f t="shared" si="0"/>
        <v>0</v>
      </c>
      <c r="H5" s="10">
        <v>0</v>
      </c>
      <c r="I5" s="10">
        <v>0</v>
      </c>
      <c r="J5" s="11">
        <v>0</v>
      </c>
      <c r="K5" s="11">
        <f t="shared" si="1"/>
        <v>0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284428.48</v>
      </c>
      <c r="G6" s="11">
        <f t="shared" si="0"/>
        <v>1221408.48</v>
      </c>
      <c r="H6" s="10">
        <v>0</v>
      </c>
      <c r="I6" s="10">
        <v>0</v>
      </c>
      <c r="J6" s="11">
        <v>0</v>
      </c>
      <c r="K6" s="11">
        <f t="shared" si="1"/>
        <v>1221408.48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0</v>
      </c>
      <c r="E7" s="10">
        <v>0</v>
      </c>
      <c r="F7" s="10">
        <v>0</v>
      </c>
      <c r="G7" s="11">
        <f t="shared" si="0"/>
        <v>0</v>
      </c>
      <c r="H7" s="10">
        <v>0</v>
      </c>
      <c r="I7" s="10">
        <v>0</v>
      </c>
      <c r="J7" s="11">
        <v>0</v>
      </c>
      <c r="K7" s="11">
        <f t="shared" si="1"/>
        <v>0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0</v>
      </c>
      <c r="E8" s="10">
        <v>0</v>
      </c>
      <c r="F8" s="10">
        <v>0</v>
      </c>
      <c r="G8" s="11">
        <f t="shared" si="0"/>
        <v>0</v>
      </c>
      <c r="H8" s="10">
        <v>0</v>
      </c>
      <c r="I8" s="10">
        <v>0</v>
      </c>
      <c r="J8" s="11">
        <v>0</v>
      </c>
      <c r="K8" s="11">
        <f t="shared" si="1"/>
        <v>0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0</v>
      </c>
      <c r="E9" s="10">
        <v>0</v>
      </c>
      <c r="F9" s="10">
        <v>0</v>
      </c>
      <c r="G9" s="11">
        <f t="shared" si="0"/>
        <v>0</v>
      </c>
      <c r="H9" s="10">
        <v>0</v>
      </c>
      <c r="I9" s="10">
        <v>0</v>
      </c>
      <c r="J9" s="11">
        <v>0</v>
      </c>
      <c r="K9" s="11">
        <f t="shared" si="1"/>
        <v>0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330395.52000000002</v>
      </c>
      <c r="G10" s="11">
        <f t="shared" si="0"/>
        <v>1304368.44</v>
      </c>
      <c r="H10" s="10">
        <v>0</v>
      </c>
      <c r="I10" s="10">
        <v>0</v>
      </c>
      <c r="J10" s="11">
        <v>0</v>
      </c>
      <c r="K10" s="11">
        <f t="shared" si="1"/>
        <v>1304368.44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330395.52000000002</v>
      </c>
      <c r="G11" s="11">
        <f t="shared" si="0"/>
        <v>1282598.3999999999</v>
      </c>
      <c r="H11" s="10">
        <v>0</v>
      </c>
      <c r="I11" s="10">
        <v>0</v>
      </c>
      <c r="J11" s="11">
        <v>0</v>
      </c>
      <c r="K11" s="11">
        <f t="shared" si="1"/>
        <v>1282598.3999999999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284428.48</v>
      </c>
      <c r="G12" s="11">
        <f t="shared" si="0"/>
        <v>1138398.6000000001</v>
      </c>
      <c r="H12" s="10">
        <v>0</v>
      </c>
      <c r="I12" s="10">
        <v>0</v>
      </c>
      <c r="J12" s="11">
        <v>0</v>
      </c>
      <c r="K12" s="11">
        <f t="shared" si="1"/>
        <v>1138398.6000000001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284428.48</v>
      </c>
      <c r="G13" s="11">
        <f t="shared" si="0"/>
        <v>1163794</v>
      </c>
      <c r="H13" s="10">
        <v>123465.94</v>
      </c>
      <c r="I13" s="10">
        <v>0</v>
      </c>
      <c r="J13" s="11">
        <v>0</v>
      </c>
      <c r="K13" s="11">
        <f t="shared" si="1"/>
        <v>1287259.94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0">
        <v>0</v>
      </c>
      <c r="I14" s="10">
        <v>0</v>
      </c>
      <c r="J14" s="11">
        <v>0</v>
      </c>
      <c r="K14" s="11">
        <f t="shared" si="1"/>
        <v>0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0">
        <v>0</v>
      </c>
      <c r="I15" s="10">
        <v>0</v>
      </c>
      <c r="J15" s="11">
        <v>0</v>
      </c>
      <c r="K15" s="11">
        <f t="shared" si="1"/>
        <v>0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0</v>
      </c>
      <c r="E16" s="10">
        <v>0</v>
      </c>
      <c r="F16" s="10">
        <v>0</v>
      </c>
      <c r="G16" s="11">
        <f t="shared" si="0"/>
        <v>0</v>
      </c>
      <c r="H16" s="10">
        <v>0</v>
      </c>
      <c r="I16" s="10">
        <v>0</v>
      </c>
      <c r="J16" s="11">
        <v>0</v>
      </c>
      <c r="K16" s="11">
        <f t="shared" si="1"/>
        <v>0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0</v>
      </c>
      <c r="E17" s="10">
        <v>0</v>
      </c>
      <c r="F17" s="10">
        <v>0</v>
      </c>
      <c r="G17" s="11">
        <f t="shared" si="0"/>
        <v>0</v>
      </c>
      <c r="H17" s="10">
        <v>0</v>
      </c>
      <c r="I17" s="10">
        <v>0</v>
      </c>
      <c r="J17" s="11">
        <v>0</v>
      </c>
      <c r="K17" s="11">
        <f t="shared" si="1"/>
        <v>0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0">
        <v>0</v>
      </c>
      <c r="I18" s="10">
        <v>0</v>
      </c>
      <c r="J18" s="11">
        <v>0</v>
      </c>
      <c r="K18" s="11">
        <f t="shared" si="1"/>
        <v>0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330395.52000000002</v>
      </c>
      <c r="G19" s="11">
        <f t="shared" si="0"/>
        <v>1198841.6400000001</v>
      </c>
      <c r="H19" s="10">
        <v>0</v>
      </c>
      <c r="I19" s="10">
        <v>0</v>
      </c>
      <c r="J19" s="11">
        <v>0</v>
      </c>
      <c r="K19" s="11">
        <f t="shared" si="1"/>
        <v>1198841.6400000001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0</v>
      </c>
      <c r="E20" s="10">
        <v>0</v>
      </c>
      <c r="F20" s="10">
        <v>0</v>
      </c>
      <c r="G20" s="11">
        <f t="shared" si="0"/>
        <v>0</v>
      </c>
      <c r="H20" s="10">
        <v>0</v>
      </c>
      <c r="I20" s="10">
        <v>0</v>
      </c>
      <c r="J20" s="11">
        <v>0</v>
      </c>
      <c r="K20" s="11">
        <f t="shared" si="1"/>
        <v>0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305154.64</v>
      </c>
      <c r="G21" s="11">
        <f t="shared" si="0"/>
        <v>1109132.6600000001</v>
      </c>
      <c r="H21" s="10">
        <v>123465.8</v>
      </c>
      <c r="I21" s="10">
        <v>0</v>
      </c>
      <c r="J21" s="11">
        <v>0</v>
      </c>
      <c r="K21" s="11">
        <f t="shared" si="1"/>
        <v>1232598.4600000002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0</v>
      </c>
      <c r="E22" s="10">
        <v>0</v>
      </c>
      <c r="F22" s="10">
        <v>0</v>
      </c>
      <c r="G22" s="11">
        <f t="shared" si="0"/>
        <v>0</v>
      </c>
      <c r="H22" s="10">
        <v>0</v>
      </c>
      <c r="I22" s="10">
        <v>0</v>
      </c>
      <c r="J22" s="11">
        <v>0</v>
      </c>
      <c r="K22" s="11">
        <f t="shared" si="1"/>
        <v>0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0</v>
      </c>
      <c r="E23" s="10">
        <v>0</v>
      </c>
      <c r="F23" s="10">
        <v>0</v>
      </c>
      <c r="G23" s="11">
        <f t="shared" si="0"/>
        <v>0</v>
      </c>
      <c r="H23" s="10">
        <v>0</v>
      </c>
      <c r="I23" s="10">
        <v>0</v>
      </c>
      <c r="J23" s="11">
        <v>0</v>
      </c>
      <c r="K23" s="11">
        <f t="shared" si="1"/>
        <v>0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0">
        <v>0</v>
      </c>
      <c r="I24" s="10">
        <v>0</v>
      </c>
      <c r="J24" s="11">
        <v>0</v>
      </c>
      <c r="K24" s="11">
        <f t="shared" si="1"/>
        <v>0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0">
        <v>0</v>
      </c>
      <c r="I25" s="10">
        <v>0</v>
      </c>
      <c r="J25" s="11">
        <v>0</v>
      </c>
      <c r="K25" s="11">
        <f t="shared" si="1"/>
        <v>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0">
        <v>0</v>
      </c>
      <c r="I26" s="10">
        <v>0</v>
      </c>
      <c r="J26" s="11">
        <v>0</v>
      </c>
      <c r="K26" s="11">
        <f t="shared" si="1"/>
        <v>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0">
        <v>0</v>
      </c>
      <c r="I27" s="10">
        <v>0</v>
      </c>
      <c r="J27" s="11">
        <v>0</v>
      </c>
      <c r="K27" s="11">
        <f t="shared" si="1"/>
        <v>0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0</v>
      </c>
      <c r="E28" s="10">
        <v>0</v>
      </c>
      <c r="F28" s="10">
        <v>0</v>
      </c>
      <c r="G28" s="11">
        <f t="shared" si="0"/>
        <v>0</v>
      </c>
      <c r="H28" s="10">
        <v>0</v>
      </c>
      <c r="I28" s="10">
        <v>0</v>
      </c>
      <c r="J28" s="11">
        <v>0</v>
      </c>
      <c r="K28" s="11">
        <f t="shared" si="1"/>
        <v>0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0</v>
      </c>
      <c r="E29" s="10">
        <v>0</v>
      </c>
      <c r="F29" s="10">
        <v>0</v>
      </c>
      <c r="G29" s="11">
        <f t="shared" si="0"/>
        <v>0</v>
      </c>
      <c r="H29" s="10">
        <v>0</v>
      </c>
      <c r="I29" s="10">
        <v>0</v>
      </c>
      <c r="J29" s="11">
        <v>0</v>
      </c>
      <c r="K29" s="11">
        <f t="shared" si="1"/>
        <v>0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0</v>
      </c>
      <c r="E30" s="10">
        <v>0</v>
      </c>
      <c r="F30" s="10">
        <v>0</v>
      </c>
      <c r="G30" s="11">
        <f t="shared" si="0"/>
        <v>0</v>
      </c>
      <c r="H30" s="10">
        <v>0</v>
      </c>
      <c r="I30" s="10">
        <v>0</v>
      </c>
      <c r="J30" s="11">
        <v>0</v>
      </c>
      <c r="K30" s="11">
        <f t="shared" si="1"/>
        <v>0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0">
        <v>0</v>
      </c>
      <c r="I31" s="10">
        <v>0</v>
      </c>
      <c r="J31" s="11">
        <v>0</v>
      </c>
      <c r="K31" s="11">
        <f t="shared" si="1"/>
        <v>0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0">
        <v>0</v>
      </c>
      <c r="I32" s="10">
        <v>0</v>
      </c>
      <c r="J32" s="11">
        <v>0</v>
      </c>
      <c r="K32" s="11">
        <f t="shared" si="1"/>
        <v>0</v>
      </c>
    </row>
    <row r="33" spans="1:11" ht="15.75" x14ac:dyDescent="0.25">
      <c r="A33" s="13"/>
      <c r="B33" s="13"/>
      <c r="C33" s="13"/>
      <c r="D33" s="10">
        <f>SUM(D3:D32)</f>
        <v>8666698.7000000011</v>
      </c>
      <c r="E33" s="10">
        <v>0</v>
      </c>
      <c r="F33" s="10">
        <f>SUM(F3:F32)</f>
        <v>2898980.56</v>
      </c>
      <c r="G33" s="15">
        <f>SUM(G3:G32)</f>
        <v>11565679.26</v>
      </c>
      <c r="H33" s="10">
        <f>SUM(H3:H32)</f>
        <v>246931.74</v>
      </c>
      <c r="I33" s="14">
        <f>SUM(I3:I32)</f>
        <v>0</v>
      </c>
      <c r="J33" s="11">
        <v>0</v>
      </c>
      <c r="K33" s="15">
        <f>SUM(K3:K32)</f>
        <v>11812611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5" right="0.25" top="0.75" bottom="0.75" header="0.3" footer="0.3"/>
  <pageSetup paperSize="9" scale="7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C03-5250-4AB3-994A-CACA9382033B}">
  <dimension ref="A1:M46"/>
  <sheetViews>
    <sheetView tabSelected="1" zoomScale="80" zoomScaleNormal="80" workbookViewId="0">
      <selection activeCell="H21" activeCellId="1" sqref="H23 H21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330395.52000000002</v>
      </c>
      <c r="G3" s="11">
        <f t="shared" ref="G3:G32" si="0">+D3+E3+F3</f>
        <v>1396601.6400000001</v>
      </c>
      <c r="H3" s="10">
        <v>0</v>
      </c>
      <c r="I3" s="10">
        <v>0</v>
      </c>
      <c r="J3" s="11">
        <v>0</v>
      </c>
      <c r="K3" s="11">
        <f t="shared" ref="K3:K32" si="1">+G3+H3</f>
        <v>1396601.6400000001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418958.4</v>
      </c>
      <c r="G4" s="11">
        <f t="shared" si="0"/>
        <v>1750535.4</v>
      </c>
      <c r="H4" s="10">
        <v>0</v>
      </c>
      <c r="I4" s="10">
        <v>0</v>
      </c>
      <c r="J4" s="11">
        <v>0</v>
      </c>
      <c r="K4" s="11">
        <f t="shared" si="1"/>
        <v>1750535.4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1745510.3999999999</v>
      </c>
      <c r="E5" s="10">
        <v>0</v>
      </c>
      <c r="F5" s="10">
        <v>0</v>
      </c>
      <c r="G5" s="11">
        <f t="shared" si="0"/>
        <v>1745510.3999999999</v>
      </c>
      <c r="H5" s="10">
        <v>170952.57</v>
      </c>
      <c r="I5" s="10">
        <v>0</v>
      </c>
      <c r="J5" s="11">
        <v>0</v>
      </c>
      <c r="K5" s="11">
        <f t="shared" si="1"/>
        <v>1916462.97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284428.48</v>
      </c>
      <c r="G6" s="11">
        <f t="shared" si="0"/>
        <v>1221408.48</v>
      </c>
      <c r="H6" s="10">
        <v>0</v>
      </c>
      <c r="I6" s="10">
        <v>0</v>
      </c>
      <c r="J6" s="11">
        <v>0</v>
      </c>
      <c r="K6" s="11">
        <f t="shared" si="1"/>
        <v>1221408.48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1605619.44</v>
      </c>
      <c r="E7" s="10">
        <v>0</v>
      </c>
      <c r="F7" s="10">
        <v>0</v>
      </c>
      <c r="G7" s="11">
        <f t="shared" si="0"/>
        <v>1605619.44</v>
      </c>
      <c r="H7" s="10">
        <v>0</v>
      </c>
      <c r="I7" s="10">
        <v>0</v>
      </c>
      <c r="J7" s="11">
        <v>0</v>
      </c>
      <c r="K7" s="11">
        <f t="shared" si="1"/>
        <v>1605619.44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1577949.48</v>
      </c>
      <c r="E8" s="10">
        <v>0</v>
      </c>
      <c r="F8" s="10">
        <v>0</v>
      </c>
      <c r="G8" s="11">
        <f t="shared" si="0"/>
        <v>1577949.48</v>
      </c>
      <c r="H8" s="10">
        <v>0</v>
      </c>
      <c r="I8" s="10">
        <v>0</v>
      </c>
      <c r="J8" s="11">
        <v>0</v>
      </c>
      <c r="K8" s="11">
        <f t="shared" si="1"/>
        <v>1577949.48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1366019.28</v>
      </c>
      <c r="E9" s="10">
        <v>0</v>
      </c>
      <c r="F9" s="10">
        <v>0</v>
      </c>
      <c r="G9" s="11">
        <f t="shared" si="0"/>
        <v>1366019.28</v>
      </c>
      <c r="H9" s="10">
        <v>0</v>
      </c>
      <c r="I9" s="10">
        <v>0</v>
      </c>
      <c r="J9" s="11">
        <v>0</v>
      </c>
      <c r="K9" s="11">
        <f t="shared" si="1"/>
        <v>1366019.28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330395.52000000002</v>
      </c>
      <c r="G10" s="11">
        <f t="shared" si="0"/>
        <v>1304368.44</v>
      </c>
      <c r="H10" s="10">
        <v>0</v>
      </c>
      <c r="I10" s="10">
        <v>0</v>
      </c>
      <c r="J10" s="11">
        <v>0</v>
      </c>
      <c r="K10" s="11">
        <f t="shared" si="1"/>
        <v>1304368.44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330395.52000000002</v>
      </c>
      <c r="G11" s="11">
        <f t="shared" si="0"/>
        <v>1282598.3999999999</v>
      </c>
      <c r="H11" s="10">
        <v>0</v>
      </c>
      <c r="I11" s="10">
        <v>0</v>
      </c>
      <c r="J11" s="11">
        <v>0</v>
      </c>
      <c r="K11" s="11">
        <f t="shared" si="1"/>
        <v>1282598.3999999999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284428.48</v>
      </c>
      <c r="G12" s="11">
        <f t="shared" si="0"/>
        <v>1138398.6000000001</v>
      </c>
      <c r="H12" s="10">
        <v>0</v>
      </c>
      <c r="I12" s="10">
        <v>0</v>
      </c>
      <c r="J12" s="11">
        <v>0</v>
      </c>
      <c r="K12" s="11">
        <f t="shared" si="1"/>
        <v>1138398.6000000001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284428.48</v>
      </c>
      <c r="G13" s="11">
        <f t="shared" si="0"/>
        <v>1163794</v>
      </c>
      <c r="H13" s="10">
        <v>123465.94</v>
      </c>
      <c r="I13" s="10">
        <v>0</v>
      </c>
      <c r="J13" s="11">
        <v>0</v>
      </c>
      <c r="K13" s="11">
        <f t="shared" si="1"/>
        <v>1287259.94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1097765.96</v>
      </c>
      <c r="E14" s="10">
        <v>0</v>
      </c>
      <c r="F14" s="10">
        <v>0</v>
      </c>
      <c r="G14" s="11">
        <f t="shared" si="0"/>
        <v>1097765.96</v>
      </c>
      <c r="H14" s="10">
        <v>170952.58</v>
      </c>
      <c r="I14" s="10">
        <v>0</v>
      </c>
      <c r="J14" s="11">
        <v>0</v>
      </c>
      <c r="K14" s="11">
        <f t="shared" si="1"/>
        <v>1268718.54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1096156.19</v>
      </c>
      <c r="E15" s="10">
        <v>0</v>
      </c>
      <c r="F15" s="10">
        <v>0</v>
      </c>
      <c r="G15" s="11">
        <f t="shared" si="0"/>
        <v>1096156.19</v>
      </c>
      <c r="H15" s="10">
        <v>0</v>
      </c>
      <c r="I15" s="10">
        <v>0</v>
      </c>
      <c r="J15" s="11">
        <v>0</v>
      </c>
      <c r="K15" s="11">
        <f t="shared" si="1"/>
        <v>1096156.19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1144659.6000000001</v>
      </c>
      <c r="E16" s="10">
        <v>0</v>
      </c>
      <c r="F16" s="10">
        <v>0</v>
      </c>
      <c r="G16" s="11">
        <f t="shared" si="0"/>
        <v>1144659.6000000001</v>
      </c>
      <c r="H16" s="10">
        <v>0</v>
      </c>
      <c r="I16" s="10">
        <v>0</v>
      </c>
      <c r="J16" s="11">
        <v>0</v>
      </c>
      <c r="K16" s="11">
        <f t="shared" si="1"/>
        <v>1144659.6000000001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1117736.52</v>
      </c>
      <c r="E17" s="10">
        <v>0</v>
      </c>
      <c r="F17" s="10">
        <v>0</v>
      </c>
      <c r="G17" s="11">
        <f t="shared" si="0"/>
        <v>1117736.52</v>
      </c>
      <c r="H17" s="10">
        <v>18995.43</v>
      </c>
      <c r="I17" s="10">
        <v>0</v>
      </c>
      <c r="J17" s="11">
        <v>0</v>
      </c>
      <c r="K17" s="11">
        <f t="shared" si="1"/>
        <v>1136731.95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1266840.3999999999</v>
      </c>
      <c r="E18" s="10">
        <v>0</v>
      </c>
      <c r="F18" s="10">
        <v>0</v>
      </c>
      <c r="G18" s="11">
        <f t="shared" si="0"/>
        <v>1266840.3999999999</v>
      </c>
      <c r="H18" s="10">
        <v>0</v>
      </c>
      <c r="I18" s="10">
        <v>0</v>
      </c>
      <c r="J18" s="11">
        <v>0</v>
      </c>
      <c r="K18" s="11">
        <f t="shared" si="1"/>
        <v>1266840.3999999999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330395.52000000002</v>
      </c>
      <c r="G19" s="11">
        <f t="shared" si="0"/>
        <v>1198841.6400000001</v>
      </c>
      <c r="H19" s="10">
        <v>0</v>
      </c>
      <c r="I19" s="10">
        <v>0</v>
      </c>
      <c r="J19" s="11">
        <v>0</v>
      </c>
      <c r="K19" s="11">
        <f t="shared" si="1"/>
        <v>1198841.6400000001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809318.32</v>
      </c>
      <c r="E20" s="10">
        <v>0</v>
      </c>
      <c r="F20" s="10">
        <v>0</v>
      </c>
      <c r="G20" s="11">
        <f t="shared" si="0"/>
        <v>809318.32</v>
      </c>
      <c r="H20" s="10">
        <v>0</v>
      </c>
      <c r="I20" s="10">
        <v>0</v>
      </c>
      <c r="J20" s="11">
        <v>0</v>
      </c>
      <c r="K20" s="11">
        <f t="shared" si="1"/>
        <v>809318.32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305154.64</v>
      </c>
      <c r="G21" s="11">
        <f t="shared" si="0"/>
        <v>1109132.6600000001</v>
      </c>
      <c r="H21" s="10">
        <v>123465.8</v>
      </c>
      <c r="I21" s="10">
        <v>0</v>
      </c>
      <c r="J21" s="11">
        <v>0</v>
      </c>
      <c r="K21" s="11">
        <f t="shared" si="1"/>
        <v>1232598.4600000002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1338143.1599999999</v>
      </c>
      <c r="E22" s="10">
        <v>0</v>
      </c>
      <c r="F22" s="10">
        <v>0</v>
      </c>
      <c r="G22" s="11">
        <f t="shared" si="0"/>
        <v>1338143.1599999999</v>
      </c>
      <c r="H22" s="10">
        <v>0</v>
      </c>
      <c r="I22" s="10">
        <v>0</v>
      </c>
      <c r="J22" s="11">
        <v>0</v>
      </c>
      <c r="K22" s="11">
        <f t="shared" si="1"/>
        <v>1338143.1599999999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1147396.24</v>
      </c>
      <c r="E23" s="10">
        <v>0</v>
      </c>
      <c r="F23" s="10">
        <v>0</v>
      </c>
      <c r="G23" s="11">
        <f t="shared" si="0"/>
        <v>1147396.24</v>
      </c>
      <c r="H23" s="10">
        <v>123466.05</v>
      </c>
      <c r="I23" s="10">
        <v>0</v>
      </c>
      <c r="J23" s="11">
        <v>0</v>
      </c>
      <c r="K23" s="11">
        <f t="shared" si="1"/>
        <v>1270862.29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915309.14</v>
      </c>
      <c r="E24" s="10">
        <v>0</v>
      </c>
      <c r="F24" s="10">
        <v>0</v>
      </c>
      <c r="G24" s="11">
        <f t="shared" si="0"/>
        <v>915309.14</v>
      </c>
      <c r="H24" s="10">
        <v>56984.59</v>
      </c>
      <c r="I24" s="10">
        <v>0</v>
      </c>
      <c r="J24" s="11">
        <v>0</v>
      </c>
      <c r="K24" s="11">
        <f t="shared" si="1"/>
        <v>972293.73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895257.8</v>
      </c>
      <c r="E27" s="10">
        <v>0</v>
      </c>
      <c r="F27" s="10">
        <v>0</v>
      </c>
      <c r="G27" s="11">
        <f t="shared" si="0"/>
        <v>895257.8</v>
      </c>
      <c r="H27" s="10">
        <v>0</v>
      </c>
      <c r="I27" s="10">
        <v>0</v>
      </c>
      <c r="J27" s="11">
        <v>0</v>
      </c>
      <c r="K27" s="11">
        <f t="shared" si="1"/>
        <v>895257.8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874941.48</v>
      </c>
      <c r="E28" s="10">
        <v>0</v>
      </c>
      <c r="F28" s="10">
        <v>0</v>
      </c>
      <c r="G28" s="11">
        <f t="shared" si="0"/>
        <v>874941.48</v>
      </c>
      <c r="H28" s="10">
        <v>0</v>
      </c>
      <c r="I28" s="10">
        <v>0</v>
      </c>
      <c r="J28" s="11">
        <v>0</v>
      </c>
      <c r="K28" s="11">
        <f t="shared" si="1"/>
        <v>874941.48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696741.54</v>
      </c>
      <c r="E29" s="10">
        <v>0</v>
      </c>
      <c r="F29" s="10">
        <v>0</v>
      </c>
      <c r="G29" s="11">
        <f t="shared" si="0"/>
        <v>696741.54</v>
      </c>
      <c r="H29" s="10">
        <v>0</v>
      </c>
      <c r="I29" s="10">
        <v>0</v>
      </c>
      <c r="J29" s="11">
        <v>0</v>
      </c>
      <c r="K29" s="11">
        <f t="shared" si="1"/>
        <v>696741.54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886034.48</v>
      </c>
      <c r="E30" s="10">
        <v>0</v>
      </c>
      <c r="F30" s="10">
        <v>0</v>
      </c>
      <c r="G30" s="11">
        <f t="shared" si="0"/>
        <v>886034.48</v>
      </c>
      <c r="H30" s="10">
        <v>0</v>
      </c>
      <c r="I30" s="10">
        <v>0</v>
      </c>
      <c r="J30" s="11">
        <v>0</v>
      </c>
      <c r="K30" s="11">
        <f t="shared" si="1"/>
        <v>886034.48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939359.75</v>
      </c>
      <c r="E31" s="10">
        <v>0</v>
      </c>
      <c r="F31" s="10">
        <v>0</v>
      </c>
      <c r="G31" s="11">
        <f t="shared" si="0"/>
        <v>939359.75</v>
      </c>
      <c r="H31" s="10">
        <v>0</v>
      </c>
      <c r="I31" s="10">
        <v>0</v>
      </c>
      <c r="J31" s="11">
        <v>0</v>
      </c>
      <c r="K31" s="11">
        <f t="shared" si="1"/>
        <v>939359.75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858364.52</v>
      </c>
      <c r="E32" s="10">
        <v>0</v>
      </c>
      <c r="F32" s="10">
        <v>0</v>
      </c>
      <c r="G32" s="11">
        <f t="shared" si="0"/>
        <v>858364.52</v>
      </c>
      <c r="H32" s="10">
        <v>0</v>
      </c>
      <c r="I32" s="10">
        <v>0</v>
      </c>
      <c r="J32" s="11">
        <v>0</v>
      </c>
      <c r="K32" s="11">
        <f t="shared" si="1"/>
        <v>858364.52</v>
      </c>
    </row>
    <row r="33" spans="1:11" ht="15.75" x14ac:dyDescent="0.25">
      <c r="A33" s="13"/>
      <c r="B33" s="13"/>
      <c r="C33" s="13"/>
      <c r="D33" s="10">
        <f>SUM(D3:D32)</f>
        <v>35745822.399999999</v>
      </c>
      <c r="E33" s="10">
        <v>0</v>
      </c>
      <c r="F33" s="10">
        <f>SUM(F3:F32)</f>
        <v>2898980.56</v>
      </c>
      <c r="G33" s="15">
        <f>SUM(G3:G32)</f>
        <v>38644802.959999993</v>
      </c>
      <c r="H33" s="10">
        <f>SUM(H3:H32)</f>
        <v>788282.96</v>
      </c>
      <c r="I33" s="14">
        <f>SUM(I3:I32)</f>
        <v>0</v>
      </c>
      <c r="J33" s="11">
        <v>0</v>
      </c>
      <c r="K33" s="15">
        <f>SUM(K3:K32)</f>
        <v>39433085.919999994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3622047244094491" right="0.23622047244094491" top="0.74803149606299213" bottom="0.74803149606299213" header="0.31496062992125984" footer="0.31496062992125984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MES NORMAL</vt:lpstr>
      <vt:lpstr>VAC</vt:lpstr>
      <vt:lpstr>Hoja1</vt:lpstr>
      <vt:lpstr>'MES NORMAL'!Área_de_impresión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LORENZO ANNECCHINI S.A. ANNECCHINI</cp:lastModifiedBy>
  <cp:lastPrinted>2025-04-09T09:55:16Z</cp:lastPrinted>
  <dcterms:created xsi:type="dcterms:W3CDTF">2020-11-27T14:44:46Z</dcterms:created>
  <dcterms:modified xsi:type="dcterms:W3CDTF">2025-04-09T10:07:50Z</dcterms:modified>
</cp:coreProperties>
</file>