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FICINA\SUELDOS Y JORNALES\2020\10\DEBARRENECHEA\"/>
    </mc:Choice>
  </mc:AlternateContent>
  <xr:revisionPtr revIDLastSave="0" documentId="13_ncr:1_{BD1379A0-814B-446B-8B05-B3A76E3DAF7F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20" i="1" s="1"/>
  <c r="C3" i="1"/>
  <c r="C9" i="1" s="1"/>
  <c r="C8" i="1" l="1"/>
  <c r="C10" i="1" s="1"/>
  <c r="C16" i="1" s="1"/>
  <c r="D13" i="1" s="1"/>
  <c r="C21" i="1"/>
  <c r="C22" i="1" s="1"/>
  <c r="C26" i="1" s="1"/>
  <c r="D11" i="1" l="1"/>
  <c r="D14" i="1"/>
  <c r="D12" i="1"/>
  <c r="D15" i="1"/>
  <c r="D23" i="1"/>
  <c r="D24" i="1"/>
  <c r="D25" i="1"/>
  <c r="D16" i="1"/>
  <c r="E16" i="1" s="1"/>
  <c r="D26" i="1" l="1"/>
  <c r="E26" i="1" s="1"/>
</calcChain>
</file>

<file path=xl/sharedStrings.xml><?xml version="1.0" encoding="utf-8"?>
<sst xmlns="http://schemas.openxmlformats.org/spreadsheetml/2006/main" count="18" uniqueCount="17">
  <si>
    <t>SUELDO</t>
  </si>
  <si>
    <t>FERIADO</t>
  </si>
  <si>
    <t>PRESENTISMO</t>
  </si>
  <si>
    <t>LEY</t>
  </si>
  <si>
    <t>O.SOCIAL</t>
  </si>
  <si>
    <t xml:space="preserve">SEC </t>
  </si>
  <si>
    <t>FAECYS</t>
  </si>
  <si>
    <t>BASICO MARZO</t>
  </si>
  <si>
    <t>ACUERDO 2019</t>
  </si>
  <si>
    <t>EMPLEADO ½ JORNADA</t>
  </si>
  <si>
    <t>½ JORNADA</t>
  </si>
  <si>
    <t>JUBILACION</t>
  </si>
  <si>
    <t>FERIADO AC.2019</t>
  </si>
  <si>
    <t>O.SOCIAL AC.2019</t>
  </si>
  <si>
    <t>PRESENTISMO AC.2019</t>
  </si>
  <si>
    <t>SEC AC.2019</t>
  </si>
  <si>
    <t>FAECYS AC.2019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</si>
</sst>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10" fontId="1" fillId="0" borderId="1" xfId="0" applyNumberFormat="1" applyFont="1" applyBorder="1"/>
    <xf numFmtId="9" fontId="1" fillId="0" borderId="1" xfId="0" applyNumberFormat="1" applyFont="1" applyBorder="1"/>
    <xf numFmtId="4" fontId="2" fillId="0" borderId="1" xfId="0" applyNumberFormat="1" applyFont="1" applyBorder="1"/>
    <xf numFmtId="4" fontId="3" fillId="0" borderId="1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62" zoomScaleNormal="62" workbookViewId="0">
      <selection activeCell="J8" sqref="J8:K8"/>
    </sheetView>
  </sheetViews>
  <sheetFormatPr baseColWidth="10" defaultRowHeight="15" x14ac:dyDescent="0.25"/>
  <cols>
    <col min="1" max="1" width="34.42578125" bestFit="1" customWidth="1"/>
    <col min="2" max="2" width="11.7109375" bestFit="1" customWidth="1"/>
    <col min="3" max="3" width="18.28515625" bestFit="1" customWidth="1"/>
    <col min="4" max="4" width="13.42578125" bestFit="1" customWidth="1"/>
    <col min="5" max="5" width="15.140625" bestFit="1" customWidth="1"/>
  </cols>
  <sheetData>
    <row r="1" spans="1:5" ht="23.25" x14ac:dyDescent="0.35">
      <c r="A1" s="1" t="s">
        <v>9</v>
      </c>
      <c r="B1" s="1"/>
      <c r="C1" s="1"/>
      <c r="D1" s="1"/>
      <c r="E1" s="1"/>
    </row>
    <row r="2" spans="1:5" ht="23.25" x14ac:dyDescent="0.35">
      <c r="A2" s="1"/>
      <c r="B2" s="1"/>
      <c r="C2" s="1" t="s">
        <v>10</v>
      </c>
      <c r="D2" s="1"/>
      <c r="E2" s="1"/>
    </row>
    <row r="3" spans="1:5" ht="23.25" x14ac:dyDescent="0.35">
      <c r="A3" s="1" t="s">
        <v>7</v>
      </c>
      <c r="B3" s="1">
        <v>29030.69</v>
      </c>
      <c r="C3" s="2">
        <f>+B3/2</f>
        <v>14515.344999999999</v>
      </c>
      <c r="D3" s="1"/>
      <c r="E3" s="1"/>
    </row>
    <row r="4" spans="1:5" ht="23.25" x14ac:dyDescent="0.35">
      <c r="A4" s="1" t="s">
        <v>8</v>
      </c>
      <c r="B4" s="1">
        <v>1306.3800000000001</v>
      </c>
      <c r="C4" s="2">
        <f>+B4/2</f>
        <v>653.19000000000005</v>
      </c>
      <c r="D4" s="1"/>
      <c r="E4" s="1"/>
    </row>
    <row r="5" spans="1:5" ht="23.25" x14ac:dyDescent="0.35">
      <c r="A5" s="1"/>
      <c r="B5" s="1"/>
      <c r="C5" s="1"/>
      <c r="D5" s="1"/>
      <c r="E5" s="1"/>
    </row>
    <row r="6" spans="1:5" ht="23.25" x14ac:dyDescent="0.35">
      <c r="A6" s="1"/>
      <c r="B6" s="1"/>
      <c r="C6" s="1"/>
      <c r="D6" s="1"/>
      <c r="E6" s="1"/>
    </row>
    <row r="7" spans="1:5" ht="23.25" x14ac:dyDescent="0.35">
      <c r="A7" s="1"/>
      <c r="B7" s="1"/>
      <c r="C7" s="1"/>
      <c r="D7" s="1"/>
      <c r="E7" s="1"/>
    </row>
    <row r="8" spans="1:5" ht="23.25" x14ac:dyDescent="0.35">
      <c r="A8" s="3" t="s">
        <v>0</v>
      </c>
      <c r="B8" s="3">
        <v>28</v>
      </c>
      <c r="C8" s="4">
        <f>+C3/30*B8</f>
        <v>13547.655333333332</v>
      </c>
      <c r="D8" s="4"/>
      <c r="E8" s="4"/>
    </row>
    <row r="9" spans="1:5" ht="23.25" x14ac:dyDescent="0.35">
      <c r="A9" s="3" t="s">
        <v>1</v>
      </c>
      <c r="B9" s="3">
        <v>2</v>
      </c>
      <c r="C9" s="4">
        <f>+C3/25*B9</f>
        <v>1161.2275999999999</v>
      </c>
      <c r="D9" s="4"/>
      <c r="E9" s="4"/>
    </row>
    <row r="10" spans="1:5" ht="23.25" x14ac:dyDescent="0.35">
      <c r="A10" s="3" t="s">
        <v>2</v>
      </c>
      <c r="B10" s="5">
        <v>8.3299999999999999E-2</v>
      </c>
      <c r="C10" s="4">
        <f>+(C8+C9)*B10</f>
        <v>1225.2499483466665</v>
      </c>
      <c r="D10" s="4"/>
      <c r="E10" s="4"/>
    </row>
    <row r="11" spans="1:5" ht="23.25" x14ac:dyDescent="0.35">
      <c r="A11" s="3" t="s">
        <v>11</v>
      </c>
      <c r="B11" s="6">
        <v>0.11</v>
      </c>
      <c r="C11" s="4"/>
      <c r="D11" s="4">
        <f>+C16*B11</f>
        <v>1752.7546169847999</v>
      </c>
      <c r="E11" s="4"/>
    </row>
    <row r="12" spans="1:5" ht="23.25" x14ac:dyDescent="0.35">
      <c r="A12" s="3" t="s">
        <v>3</v>
      </c>
      <c r="B12" s="6">
        <v>0.03</v>
      </c>
      <c r="C12" s="4"/>
      <c r="D12" s="4">
        <f>+C16*B12</f>
        <v>478.02398645039995</v>
      </c>
      <c r="E12" s="4"/>
    </row>
    <row r="13" spans="1:5" ht="23.25" x14ac:dyDescent="0.35">
      <c r="A13" s="3" t="s">
        <v>4</v>
      </c>
      <c r="B13" s="6">
        <v>0.03</v>
      </c>
      <c r="C13" s="4"/>
      <c r="D13" s="4">
        <f>+(C16*2)*B13</f>
        <v>956.04797290079989</v>
      </c>
      <c r="E13" s="4"/>
    </row>
    <row r="14" spans="1:5" ht="23.25" x14ac:dyDescent="0.35">
      <c r="A14" s="3" t="s">
        <v>5</v>
      </c>
      <c r="B14" s="6">
        <v>0.02</v>
      </c>
      <c r="C14" s="4"/>
      <c r="D14" s="4">
        <f>+C16*B14</f>
        <v>318.6826576336</v>
      </c>
      <c r="E14" s="4"/>
    </row>
    <row r="15" spans="1:5" ht="23.25" x14ac:dyDescent="0.35">
      <c r="A15" s="3" t="s">
        <v>6</v>
      </c>
      <c r="B15" s="5">
        <v>5.0000000000000001E-3</v>
      </c>
      <c r="C15" s="4"/>
      <c r="D15" s="4">
        <f>+C16*B15</f>
        <v>79.6706644084</v>
      </c>
      <c r="E15" s="4"/>
    </row>
    <row r="16" spans="1:5" ht="23.25" x14ac:dyDescent="0.35">
      <c r="A16" s="9"/>
      <c r="B16" s="9"/>
      <c r="C16" s="7">
        <f>SUM(C8:C15)</f>
        <v>15934.13288168</v>
      </c>
      <c r="D16" s="8">
        <f>SUM(D11:D15)</f>
        <v>3585.1798983779995</v>
      </c>
      <c r="E16" s="7">
        <f>+C16-D16</f>
        <v>12348.952983302001</v>
      </c>
    </row>
    <row r="17" spans="1:5" ht="23.25" x14ac:dyDescent="0.35">
      <c r="A17" s="1"/>
      <c r="B17" s="1"/>
      <c r="C17" s="1"/>
      <c r="D17" s="1"/>
      <c r="E17" s="1"/>
    </row>
    <row r="18" spans="1:5" ht="23.25" x14ac:dyDescent="0.35">
      <c r="A18" s="1"/>
      <c r="B18" s="1"/>
      <c r="C18" s="1"/>
      <c r="D18" s="1"/>
      <c r="E18" s="1"/>
    </row>
    <row r="19" spans="1:5" ht="23.25" x14ac:dyDescent="0.35">
      <c r="A19" s="1"/>
      <c r="B19" s="1"/>
      <c r="C19" s="1"/>
      <c r="D19" s="1"/>
      <c r="E19" s="1"/>
    </row>
    <row r="20" spans="1:5" ht="23.25" x14ac:dyDescent="0.35">
      <c r="A20" s="3" t="s">
        <v>8</v>
      </c>
      <c r="B20" s="3">
        <v>28</v>
      </c>
      <c r="C20" s="4">
        <f>+C4/30*B20</f>
        <v>609.64400000000012</v>
      </c>
      <c r="D20" s="4"/>
      <c r="E20" s="4"/>
    </row>
    <row r="21" spans="1:5" ht="23.25" x14ac:dyDescent="0.35">
      <c r="A21" s="3" t="s">
        <v>12</v>
      </c>
      <c r="B21" s="3">
        <v>2</v>
      </c>
      <c r="C21" s="4">
        <f>+C4/25*B21</f>
        <v>52.255200000000002</v>
      </c>
      <c r="D21" s="4"/>
      <c r="E21" s="4"/>
    </row>
    <row r="22" spans="1:5" ht="23.25" x14ac:dyDescent="0.35">
      <c r="A22" s="3" t="s">
        <v>14</v>
      </c>
      <c r="B22" s="5">
        <v>8.3299999999999999E-2</v>
      </c>
      <c r="C22" s="4">
        <f>+(C20+C21)*B22</f>
        <v>55.136203360000003</v>
      </c>
      <c r="D22" s="4"/>
      <c r="E22" s="4"/>
    </row>
    <row r="23" spans="1:5" ht="23.25" x14ac:dyDescent="0.35">
      <c r="A23" s="3" t="s">
        <v>13</v>
      </c>
      <c r="B23" s="6">
        <v>0.03</v>
      </c>
      <c r="C23" s="4"/>
      <c r="D23" s="4">
        <f>+(C26*2)*B23</f>
        <v>43.022124201600001</v>
      </c>
      <c r="E23" s="4"/>
    </row>
    <row r="24" spans="1:5" ht="23.25" x14ac:dyDescent="0.35">
      <c r="A24" s="3" t="s">
        <v>15</v>
      </c>
      <c r="B24" s="6">
        <v>0.02</v>
      </c>
      <c r="C24" s="4"/>
      <c r="D24" s="4">
        <f>+C26*B24</f>
        <v>14.340708067200001</v>
      </c>
      <c r="E24" s="4"/>
    </row>
    <row r="25" spans="1:5" ht="23.25" x14ac:dyDescent="0.35">
      <c r="A25" s="3" t="s">
        <v>16</v>
      </c>
      <c r="B25" s="5">
        <v>5.0000000000000001E-3</v>
      </c>
      <c r="C25" s="4"/>
      <c r="D25" s="4">
        <f>+C26*B25</f>
        <v>3.5851770168000003</v>
      </c>
      <c r="E25" s="4"/>
    </row>
    <row r="26" spans="1:5" ht="23.25" x14ac:dyDescent="0.35">
      <c r="A26" s="1"/>
      <c r="B26" s="1"/>
      <c r="C26" s="7">
        <f>SUM(C20:C25)</f>
        <v>717.03540336000003</v>
      </c>
      <c r="D26" s="8">
        <f>SUM(D23:D25)</f>
        <v>60.948009285600008</v>
      </c>
      <c r="E26" s="7">
        <f>+C26-D26</f>
        <v>656.08739407439998</v>
      </c>
    </row>
  </sheetData>
  <pageMargins left="0.7" right="0.7" top="0.75" bottom="0.75" header="0.3" footer="0.3"/>
  <pageSetup paperSize="9"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MARTIN MORGANTI</cp:lastModifiedBy>
  <cp:lastPrinted>2019-06-03T15:58:42Z</cp:lastPrinted>
  <dcterms:created xsi:type="dcterms:W3CDTF">2019-06-03T13:28:51Z</dcterms:created>
  <dcterms:modified xsi:type="dcterms:W3CDTF">2020-11-04T00:26:56Z</dcterms:modified>
</cp:coreProperties>
</file>