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10A234A-CD7D-4685-B665-0CA18ECC0B40}" xr6:coauthVersionLast="34" xr6:coauthVersionMax="34" xr10:uidLastSave="{00000000-0000-0000-0000-000000000000}"/>
  <bookViews>
    <workbookView xWindow="0" yWindow="60" windowWidth="19440" windowHeight="8085" tabRatio="853" xr2:uid="{00000000-000D-0000-FFFF-FFFF00000000}"/>
  </bookViews>
  <sheets>
    <sheet name="IU_Registrar Ejecucion" sheetId="1" r:id="rId1"/>
    <sheet name="IU_Registrar_Justificacion_UUOO" sheetId="10" r:id="rId2"/>
    <sheet name="IU_Mnt_Justificacion" sheetId="9" r:id="rId3"/>
    <sheet name="IU_Mnt_Entregable" sheetId="11" r:id="rId4"/>
    <sheet name="IU_Mnt_Variables" sheetId="12" r:id="rId5"/>
    <sheet name="IU_Mnt_Servicios" sheetId="13" r:id="rId6"/>
    <sheet name="IU_Rpt_Ejecucion" sheetId="16" r:id="rId7"/>
    <sheet name="IU_Rpt_Justificacion" sheetId="17" r:id="rId8"/>
    <sheet name="Colores" sheetId="4" state="hidden" r:id="rId9"/>
    <sheet name="Columas_Metas" sheetId="6" state="hidden" r:id="rId10"/>
    <sheet name="Listas" sheetId="5" state="hidden" r:id="rId11"/>
  </sheets>
  <definedNames>
    <definedName name="_xlnm._FilterDatabase" localSheetId="0" hidden="1">'IU_Registrar Ejecucion'!$BG$5:$BK$5</definedName>
    <definedName name="_xlnm._FilterDatabase" localSheetId="6" hidden="1">IU_Rpt_Ejecucion!$S$28:$W$28</definedName>
    <definedName name="_xlnm._FilterDatabase" localSheetId="7" hidden="1">IU_Rpt_Justificacion!$R$27:$V$27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5" i="10" l="1"/>
  <c r="BE3" i="10"/>
  <c r="BE3" i="1"/>
  <c r="BE5" i="1"/>
  <c r="I4" i="13" l="1"/>
  <c r="I6" i="12"/>
  <c r="I6" i="11" l="1"/>
  <c r="S13" i="10"/>
  <c r="M13" i="1"/>
  <c r="S13" i="1"/>
  <c r="I4" i="12" l="1"/>
  <c r="I4" i="11"/>
  <c r="B39" i="10"/>
  <c r="B37" i="10"/>
  <c r="B35" i="10"/>
  <c r="B33" i="10"/>
  <c r="B31" i="10"/>
  <c r="B32" i="1"/>
  <c r="AC21" i="10"/>
  <c r="AC19" i="10"/>
  <c r="AC18" i="10"/>
  <c r="AC17" i="10"/>
  <c r="AC16" i="10"/>
  <c r="I4" i="9" l="1"/>
  <c r="I6" i="9"/>
  <c r="B52" i="1" l="1"/>
  <c r="B38" i="1"/>
  <c r="B40" i="1"/>
  <c r="B34" i="1"/>
  <c r="AC21" i="1"/>
  <c r="AC16" i="1" l="1"/>
  <c r="AC17" i="1"/>
  <c r="AC18" i="1"/>
  <c r="AC19" i="1"/>
</calcChain>
</file>

<file path=xl/sharedStrings.xml><?xml version="1.0" encoding="utf-8"?>
<sst xmlns="http://schemas.openxmlformats.org/spreadsheetml/2006/main" count="1316" uniqueCount="612">
  <si>
    <t>Registrar Ejecucion</t>
  </si>
  <si>
    <t>:</t>
  </si>
  <si>
    <t>↓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</si>
  <si>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</si>
  <si>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</si>
  <si>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</si>
  <si>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</si>
  <si>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</si>
  <si>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</si>
  <si>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</si>
  <si>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</si>
  <si>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</si>
  <si>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</si>
  <si>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</si>
  <si>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</si>
  <si>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</si>
  <si>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Nivel Ejecutado</t>
  </si>
  <si>
    <t>Sin Meta</t>
  </si>
  <si>
    <t>RGB(31,73,125)</t>
  </si>
  <si>
    <t>Sin Medicion</t>
  </si>
  <si>
    <t>RGB(79,129,189)</t>
  </si>
  <si>
    <t>AÑO</t>
  </si>
  <si>
    <t>INDICADOR:</t>
  </si>
  <si>
    <t>ORGANO RESPONS.:</t>
  </si>
  <si>
    <t>Reporte de Nivel de Ejecucion</t>
  </si>
  <si>
    <t>Reporte de Justificacion</t>
  </si>
  <si>
    <t>Lista todos los años de tabla SIGA</t>
  </si>
  <si>
    <t>700081.- PROYECTO INDEPENDIENTE OPTIMIZACION DEL MODELO CONTROL DEL IGV</t>
  </si>
  <si>
    <t>8.- Nivel de atención de entregables o hitos de control del Proyecto Independiente Optimización del Modelo de Control del IGV</t>
  </si>
  <si>
    <t>Descripcion</t>
  </si>
  <si>
    <t>Se arrastra el retraso desde Julio cuando se entrego un informe con un dia de retrazo por error humano</t>
  </si>
  <si>
    <t>Clase</t>
  </si>
  <si>
    <t>Tipo</t>
  </si>
  <si>
    <t>Evento Extraordinario</t>
  </si>
  <si>
    <t>Adj.</t>
  </si>
  <si>
    <t>Ver Archivo</t>
  </si>
  <si>
    <t>Sistemas</t>
  </si>
  <si>
    <t>#</t>
  </si>
  <si>
    <t>NUEVO</t>
  </si>
  <si>
    <t xml:space="preserve">1C0000.- ORGANO DE CONTROL INSTITUCIONAL </t>
  </si>
  <si>
    <t>1L0000.- PROCURADURÍA PÚBLICA</t>
  </si>
  <si>
    <t>1M0000.- SECRETARÍA INSTITUCIONAL</t>
  </si>
  <si>
    <t>1P0000.- OFICINA DE FORTALECIMIENTO ETICO Y LUCHA CONTRA LA CORRUPCIÓN</t>
  </si>
  <si>
    <t>1S0000.- INSTITUTO ADUANERO Y TRIBUTARIO</t>
  </si>
  <si>
    <t>1U0000.- INTENDENCIA NACIONAL DE SISTEMAS DE INFORMACIÓN</t>
  </si>
  <si>
    <t>1V0000.- OFICINA NACIONAL DE PLANEAMIENTO Y ESTUDIOS ECONÓMICOS</t>
  </si>
  <si>
    <t>300010.- PROG. DE FACILITACION ADUANERA, SEGURIDAD Y TRANSPARENCIA-FAST</t>
  </si>
  <si>
    <t>310000.- INTENDENCIA NACIONAL DE DESARROLLO E INNOVACIÓN ADUANERA</t>
  </si>
  <si>
    <t>320000.- INTENDENCIA NACIONAL DE CONTROL ADUANERO</t>
  </si>
  <si>
    <t>340000.- INTENDENCIA NACIONAL JURÍDICO ADUANERA</t>
  </si>
  <si>
    <t>700010.- PROGRAMA TRANSFORMACIÓN DIGITAL</t>
  </si>
  <si>
    <t>700020.- PROG.MEJ.CTROL.BIEN.USADOS.FABR.DROGAS.ILIC Y MINERIA ILEGAL</t>
  </si>
  <si>
    <t>7A0000.- INTENDENCIA NACIONAL DE ESTRATEGIAS Y RIESGOS</t>
  </si>
  <si>
    <t>7B0000.- INTENDENCIA NACIONAL DE GESTIÓN DE PROCESOS</t>
  </si>
  <si>
    <t>7C0000.- INTENDENCIA NACIONAL DE INSUMOS QUÍMICOS Y BIENES FISCALIZADOS</t>
  </si>
  <si>
    <t>7T0000.- INTENDENCIA NACIONAL JURÍDICO TRIBUTARIA</t>
  </si>
  <si>
    <t>800006.- PROYECTO INDEPEND. SIST.INTEG. DE GESTION Y ADMINISTRACION</t>
  </si>
  <si>
    <t>801000.- OFICINA DE SEGURIDAD Y DEFENSA NACIONAL</t>
  </si>
  <si>
    <t>808000.- OFICINA DE GESTIÓN Y MEJORA</t>
  </si>
  <si>
    <t>8A0000.- INTENDENCIA NACIONAL DE RECURSOS HUMANOS</t>
  </si>
  <si>
    <t>8B0000.- INTENDENCIA NACIONAL DE ADMINISTRACIÓN</t>
  </si>
  <si>
    <t>8C0000.- INTENDENCIA NACIONAL DE FINANZAS Y PATRIMONIO</t>
  </si>
  <si>
    <t>8E0000.- INTENDENCIA NACIONAL DE ASESORIA LEGAL INTERNA</t>
  </si>
  <si>
    <t>8F0000.- UNIDAD EJECUTORA INVERSIÓN PÚBLICA SUNAT</t>
  </si>
  <si>
    <t>8G0000.- UE MEJORAMIENTO DEL SISTEMA DE INFORMACIÓN DE LA SUNAT - MSI</t>
  </si>
  <si>
    <t>1.- Recaudación Neta por Tributos Internos</t>
  </si>
  <si>
    <t>2.- Nivel de atención de entregables o hitos de control del Programa de Transformación Digital</t>
  </si>
  <si>
    <t>3.- Tiempo Total de Liberación de Mercancías de Importación (TTLM)</t>
  </si>
  <si>
    <t>4.- Nivel de Cumplimiento de Entregables INER - INGP</t>
  </si>
  <si>
    <t>5.- Nivel de Cumplimiento de Entregables - INDIA</t>
  </si>
  <si>
    <t>6.- Nivel de disponibilidad de los servicios críticos</t>
  </si>
  <si>
    <t>7.- Nivel de confianza que genera la SUNAT en la ciudadanía (usuarios y no usuarios)</t>
  </si>
  <si>
    <t>9.- Nivel de atención de entregables normativos programados - INJT</t>
  </si>
  <si>
    <t>10.- Tasa de cumplimiento de presentación de las declaraciones determinativas</t>
  </si>
  <si>
    <t>11.- Tasa de Cumplimiento de presentación de Libros Electrónicos</t>
  </si>
  <si>
    <t>12.- Tasa de Cumplimiento de emisión de Comprobantes de Pagos Electrónicos</t>
  </si>
  <si>
    <t>13.- Optimización de la Efectividad de la Selección de Contribuyentes Fiscalizados</t>
  </si>
  <si>
    <t>14.- Tasa de Efectividad de las Acciones de Fiscalización</t>
  </si>
  <si>
    <t>15.- Casos Emblemáticos</t>
  </si>
  <si>
    <t>16.- Nivel de atención de entregables o hitos de control del Programa Facilitación Aduanera, Seguridad y Transparencia - FAST</t>
  </si>
  <si>
    <t>17.- Nivel de atención de entregables normativos programados- INJA</t>
  </si>
  <si>
    <t>18.- Número de Planes de Acción suscritos para la firma de Acuerdos de Reconocimiento Mutuo</t>
  </si>
  <si>
    <t>19.- Número de Acuerdos de Reconocimiento Mutuo suscritos</t>
  </si>
  <si>
    <t>20.- Nuevos Operadores Económicos Autorizados (OEA)</t>
  </si>
  <si>
    <t>21.- Acciones de control programadas y ejecutadas contra el Tráfico Ilícito de Drogas</t>
  </si>
  <si>
    <t>22.- Resultado de las acciones en la lucha contra el tráfico ilícito de drogas</t>
  </si>
  <si>
    <t>23.- Trazabilidad en el control de Insumos Químicos con riesgo de desvío al Tráfico Ilícito de Drogas (TID)</t>
  </si>
  <si>
    <t>24.- Nivel de atención de entregables o hitos de control del Programa Mejora del Control de los Bienes Usados en la Fabricación de Drogas Ilícitas y en la Minería Ilegal</t>
  </si>
  <si>
    <t>25.- Entregables informáticos atendidos en plazo</t>
  </si>
  <si>
    <t>25.1.- Entregables informáticos atendidos en plazo - Modela. Req.</t>
  </si>
  <si>
    <t>25.2.- Entregables informáticos atendidos en plazo - Puesta Prod.</t>
  </si>
  <si>
    <t>26.- Disponibilidad de los servicios críticos internos</t>
  </si>
  <si>
    <t>27.- Promedio de tiempo de atención de Quejas-Reclamos y sugerencias</t>
  </si>
  <si>
    <t>28.- Sentencias Judiciales con condena a pena efectiva</t>
  </si>
  <si>
    <t>29.- Nivel de Resultado favorable de Resoluciones Administrativas y Sentencias Judiciales</t>
  </si>
  <si>
    <t>29.1.- Nivel de resultado favorable de Resoluciones Administrativas y Sentencias Judiciales - en Monto</t>
  </si>
  <si>
    <t>29.2.- Nivel de resultado favorable de Resoluciones Administrativas y Sentencias Judiciales - en Cantidad</t>
  </si>
  <si>
    <t>30.- Estudios e investigaciones de índole tributario y aduaneros realizados</t>
  </si>
  <si>
    <t>31.- Atención de entregables priorizados de Planeamiento y Organización</t>
  </si>
  <si>
    <t>32.- Nivel de ejecución del Plan de Capacitación Institucional correspondiente al IAT</t>
  </si>
  <si>
    <t>33.- Nivel de ejecución del Plan de Cultura Tributaria y Aduanera correspondiente al IAT</t>
  </si>
  <si>
    <t>34.- Comprensión de los mensajes de las campañas publicitarias realizadas por la SUNAT a través de medios masivos (televisión, radio, prensa escrita, internet, medios alternativos, otros)</t>
  </si>
  <si>
    <t>35.- Cobertura publicitaria de las principales campañas de la SUNAT realizados en medios masivos (televisión, radio, prensa escrita, internet, medios alternativos, otros)</t>
  </si>
  <si>
    <t>36.- Nivel de Difusión de Temas Institucionales en Medios de Comunicación (Prensa Escrita, Radio, TV y portales informativos de internet) en Lima</t>
  </si>
  <si>
    <t>37.- Cumplimiento de entregables-Gestión de Convenios de Cooperación Técnica e Intercambio de Información, Convenios suscritos</t>
  </si>
  <si>
    <t>38.- Nivel de atención de solicitudes de apoyo evaluadas y programadas dentro de los 5 días hábiles de su recepción</t>
  </si>
  <si>
    <t>39.- Nivel de atención de los servicios de control simultáneo y posterior en la lucha frontal contra la corrupción</t>
  </si>
  <si>
    <t>40.- Porcentaje mensual de recepción de denuncias efectuadas por el OCI en el plazo máximo de 4 días hábiles</t>
  </si>
  <si>
    <t>41.- Porcentaje de consultas legales atendidas dentro del plazo</t>
  </si>
  <si>
    <t>42.- Nivel de atención de los entregables programados del proyecto de inversión Mejoramiento de la Efectividad del Control Tributario y Aduanero del universo de administrados a nivel nacional</t>
  </si>
  <si>
    <t>43.- Nivel de Ejecución Presupuestal del proyecto de inversión "Mejoramiento de la Efectividad del Control Tributario y Aduanero del universo de administrados a nivel nacional"</t>
  </si>
  <si>
    <t>44.- Nivel de atención de entregables o hitos de control del Proyecto Independiente Sistema Integrado de Gestión y Administración</t>
  </si>
  <si>
    <t>45.- Nivel de cumplimiento de entregables, emisión de normas y procedimientos SNAAF</t>
  </si>
  <si>
    <t>46.- Porcentaje de Informes de Precalificación notificados en el plazo previsto</t>
  </si>
  <si>
    <t>47.- Plazo de atención de los requerimientos de personal - "Procesos Fast Track"</t>
  </si>
  <si>
    <t>48.- Plazo de atención de los requerimientos de personal - "Procesos Convencionales"</t>
  </si>
  <si>
    <t>49.- Plazo de atención interna de los expedientes de prestaciones económicas</t>
  </si>
  <si>
    <t>50.- Nivel de satisfacción por los servicios brindados a los usuarios por la INRH</t>
  </si>
  <si>
    <t>51.- Eficiencia de la atención oportuna</t>
  </si>
  <si>
    <t>52.- Reducción del stock en custodia de los almacenes de la SUNAT y de terceros a nivel nacional</t>
  </si>
  <si>
    <t>53.- Cumplimiento de entregables en intervenciones en infraestructura</t>
  </si>
  <si>
    <t>54.- Medida de ecoeficiencia (Normativa: DS 009-2009-MINAM)</t>
  </si>
  <si>
    <t>55.- Nivel de atención de entregables de estudios de pre inversión de Proyectos de Inversión</t>
  </si>
  <si>
    <t>56.- Atención oportuna de expedientes de pago</t>
  </si>
  <si>
    <t>57.- Nivel de uso de Bienes Muebles Patrimoniales</t>
  </si>
  <si>
    <t>58.- Nivel de atención de entregables de control de proyectos de inversión en fase de ejecución</t>
  </si>
  <si>
    <t>59.- Nivel de ejecución presupuestal de proyectos de inversión en fase de ejecución</t>
  </si>
  <si>
    <t>60.- Nivel de cumplimiento de entregables relacionados a los procesos de la Gestión del Riesgo de Desastres</t>
  </si>
  <si>
    <t>61.- Nivel de ejecución de actividades del Plan Anual de Trabajo del Órgano de Administración de Archivos 2018 de la SUNAT</t>
  </si>
  <si>
    <t>62.- Recaudación Bruta por Tributos Internos - RBTI</t>
  </si>
  <si>
    <t>INDICADORES</t>
  </si>
  <si>
    <t>7D0000.- INTENDENCIA DE PRINCIPALES CONTRIBUYENTES NACIONALES - IPCN</t>
  </si>
  <si>
    <t>7E0000.- INTENDENCIA LIMA</t>
  </si>
  <si>
    <t>7E0900.- OFICINA ZONAL DE HUACHO</t>
  </si>
  <si>
    <t>7F0000.- INTENDENCIA REGIONAL AREQUIPA</t>
  </si>
  <si>
    <t>7F0900.- OFICINA ZONAL JULIACA</t>
  </si>
  <si>
    <t>7G0000.- INTENDENCIA REGIONAL LA LIBERTAD</t>
  </si>
  <si>
    <t>7G0800.- OFICINA ZONAL CHIMBOTE</t>
  </si>
  <si>
    <t>7G0900.- OFICINA ZONAL DE HUARAZ</t>
  </si>
  <si>
    <t>7I0000.- INTENDENCIA REGIONAL PIURA</t>
  </si>
  <si>
    <t>7I0900.- OFICINA ZONAL TUMBES</t>
  </si>
  <si>
    <t>7J0000.- INTENDENCIA REGIONAL CUSCO</t>
  </si>
  <si>
    <t>7K0000.- INTENDENCIA REGIONAL ICA</t>
  </si>
  <si>
    <t>7L0000.- INTENDENCIA REGIONAL TACNA</t>
  </si>
  <si>
    <t>7M0000.- INTENDENCIA REGIONAL LORETO</t>
  </si>
  <si>
    <t>7M0800.- OFICINA ZONAL UCAYALI</t>
  </si>
  <si>
    <t>7M0900.- OFICINA ZONAL SAN MARTIN</t>
  </si>
  <si>
    <t>7N0000.- INTENDENCIA REGIONAL JUNÍN</t>
  </si>
  <si>
    <t>7N0900.- OFICINA ZONAL HUANUCO</t>
  </si>
  <si>
    <t>7O0000.- INTENDENCIA REGIONAL AYACUCHO</t>
  </si>
  <si>
    <t>7P0000.- INTENDENCIA REGIONAL CAJAMARCA</t>
  </si>
  <si>
    <t>7Q0000.- INTENDENCIA REGIONAL MADRE DE DIOS</t>
  </si>
  <si>
    <t>7R0000.- INTENDENCIA REGIONAL LAMBAYEQUE</t>
  </si>
  <si>
    <t>=</t>
  </si>
  <si>
    <t xml:space="preserve">JUSTIFICACION : </t>
  </si>
  <si>
    <t>&lt;JULIO 2018&gt;</t>
  </si>
  <si>
    <t>Si la Meta es Nacional : el organo responsanble registra las Justificaciones</t>
  </si>
  <si>
    <t>Si la Meta es por UUOO : el organo responsanble NO registra las Justificaciones. La UUOO lo debe de registrar en otra interfaz</t>
  </si>
  <si>
    <t>Seleccione Opción</t>
  </si>
  <si>
    <t>Registrar Justificacion UUOO</t>
  </si>
  <si>
    <t>&gt;&gt;</t>
  </si>
  <si>
    <t>Entre.</t>
  </si>
  <si>
    <t>Si es PEI no se deben mostrar los indicadores con ejecucion automatica del SIP</t>
  </si>
  <si>
    <r>
      <t xml:space="preserve">Si el indicador </t>
    </r>
    <r>
      <rPr>
        <sz val="8"/>
        <color rgb="FFFF0000"/>
        <rFont val="Comic Sans MS"/>
        <family val="4"/>
      </rPr>
      <t>NO TIENE META PROGRAMADA</t>
    </r>
    <r>
      <rPr>
        <sz val="8"/>
        <color theme="1"/>
        <rFont val="Comic Sans MS"/>
        <family val="4"/>
      </rPr>
      <t xml:space="preserve"> para un mes especifico (1.Sin Meta  y 3.Sin Meta/Sin Medicion)</t>
    </r>
  </si>
  <si>
    <r>
      <t xml:space="preserve">Si el indicador </t>
    </r>
    <r>
      <rPr>
        <sz val="8"/>
        <color rgb="FFFF0000"/>
        <rFont val="Comic Sans MS"/>
        <family val="4"/>
      </rPr>
      <t>NO REQUIERE EJECUCION</t>
    </r>
    <r>
      <rPr>
        <sz val="8"/>
        <color theme="1"/>
        <rFont val="Comic Sans MS"/>
        <family val="4"/>
      </rPr>
      <t xml:space="preserve"> para un mes especifico (2.Sin Medicion  y 3.Sin Meta/Sin Medicion)</t>
    </r>
  </si>
  <si>
    <r>
      <t xml:space="preserve">Si el indicador esta </t>
    </r>
    <r>
      <rPr>
        <sz val="8"/>
        <color rgb="FFFF0000"/>
        <rFont val="Comic Sans MS"/>
        <family val="4"/>
      </rPr>
      <t>CERRADO</t>
    </r>
    <r>
      <rPr>
        <sz val="8"/>
        <color theme="1"/>
        <rFont val="Comic Sans MS"/>
        <family val="4"/>
      </rPr>
      <t xml:space="preserve"> para un mes especifico (2.Sin Medicion  y 3.Sin Meta/Sin Medicion)</t>
    </r>
  </si>
  <si>
    <r>
      <t xml:space="preserve">Si el indicador es de </t>
    </r>
    <r>
      <rPr>
        <sz val="8"/>
        <color rgb="FFFF0000"/>
        <rFont val="Comic Sans MS"/>
        <family val="4"/>
      </rPr>
      <t>TIPO ENTREGABLE</t>
    </r>
    <r>
      <rPr>
        <sz val="8"/>
        <color theme="1"/>
        <rFont val="Comic Sans MS"/>
        <family val="4"/>
      </rPr>
      <t xml:space="preserve"> con </t>
    </r>
    <r>
      <rPr>
        <sz val="8"/>
        <color rgb="FFFF0000"/>
        <rFont val="Comic Sans MS"/>
        <family val="4"/>
      </rPr>
      <t>NIVEL DE EJECUCION AUTOMATICA</t>
    </r>
  </si>
  <si>
    <r>
      <t xml:space="preserve">Si el indicador es de </t>
    </r>
    <r>
      <rPr>
        <sz val="8"/>
        <color rgb="FFFF0000"/>
        <rFont val="Comic Sans MS"/>
        <family val="4"/>
      </rPr>
      <t>TIPO SERVICIO</t>
    </r>
  </si>
  <si>
    <t>Serv.</t>
  </si>
  <si>
    <t>Var.</t>
  </si>
  <si>
    <t>NOMBRE_MES</t>
  </si>
  <si>
    <t>PROGRAMADO</t>
  </si>
  <si>
    <t>EJECUTADO</t>
  </si>
  <si>
    <t>AVANCE</t>
  </si>
  <si>
    <t>CODI_PROY_PRY</t>
  </si>
  <si>
    <t>CODI_PROD_PRD</t>
  </si>
  <si>
    <t>CODI_INDI_PRD</t>
  </si>
  <si>
    <t>ANNO_INDI_PRD</t>
  </si>
  <si>
    <t>COD_MES</t>
  </si>
  <si>
    <t>NUM_INDICADOR</t>
  </si>
  <si>
    <t>PORC_AVANCE</t>
  </si>
  <si>
    <t>SOBRE_INCUM</t>
  </si>
  <si>
    <t>PROGRA_LOCK</t>
  </si>
  <si>
    <t>AVANCE_LOCK</t>
  </si>
  <si>
    <t>CERRADO</t>
  </si>
  <si>
    <t>IND_ENTREGABLE</t>
  </si>
  <si>
    <t>IND_SERVICIO</t>
  </si>
  <si>
    <t>IND_VARIABLE</t>
  </si>
  <si>
    <t>CANT_ENTREGABLE</t>
  </si>
  <si>
    <t>EDICION_INABILITADO</t>
  </si>
  <si>
    <t>COLOR_SIN_META</t>
  </si>
  <si>
    <t>COLOR_SIN_MEDICION</t>
  </si>
  <si>
    <t>META_NACIONAL_PRODUCTO</t>
  </si>
  <si>
    <t>rgb(216,232,245)</t>
  </si>
  <si>
    <t>Por Defecto</t>
  </si>
  <si>
    <t>COLOR_POR_DEFECTO</t>
  </si>
  <si>
    <t>Si PROGRA_LOCK =1 toma el color COLOR_SIN_META, sino COLOR_POR_DEFECTO</t>
  </si>
  <si>
    <t>Observacion</t>
  </si>
  <si>
    <t>Editable si EDICION_INABILITADO=0</t>
  </si>
  <si>
    <t>SI AVANCE_LOCK=1 toma el color de COLOR_SIN_MEDICION. Si es editable toma el color blanco sino COLOR_POR_DEFECTO</t>
  </si>
  <si>
    <t>BackColor</t>
  </si>
  <si>
    <t>Datos Mostrados</t>
  </si>
  <si>
    <t>Primary Key</t>
  </si>
  <si>
    <t>Datos Ocultos</t>
  </si>
  <si>
    <t>COD_UUOO</t>
  </si>
  <si>
    <r>
      <rPr>
        <b/>
        <sz val="8"/>
        <color theme="1"/>
        <rFont val="Comic Sans MS"/>
        <family val="4"/>
      </rPr>
      <t>Columna "Nivel Ejecutado"</t>
    </r>
    <r>
      <rPr>
        <sz val="8"/>
        <color theme="1"/>
        <rFont val="Comic Sans MS"/>
        <family val="4"/>
      </rPr>
      <t xml:space="preserve">: Casos en los estara  </t>
    </r>
    <r>
      <rPr>
        <b/>
        <sz val="8"/>
        <color theme="1"/>
        <rFont val="Comic Sans MS"/>
        <family val="4"/>
      </rPr>
      <t>NO HABILITADO</t>
    </r>
    <r>
      <rPr>
        <sz val="8"/>
        <color theme="1"/>
        <rFont val="Comic Sans MS"/>
        <family val="4"/>
      </rPr>
      <t xml:space="preserve"> para edicion (por prioridad):</t>
    </r>
  </si>
  <si>
    <r>
      <t>Columna "Var":</t>
    </r>
    <r>
      <rPr>
        <sz val="8"/>
        <color theme="1"/>
        <rFont val="Comic Sans MS"/>
        <family val="4"/>
      </rPr>
      <t xml:space="preserve"> Si es de Tipo Variable (cod_clase_ind=01) y tiene variables en el indicador, UUOO y mes seleccionado se habilitara boton.</t>
    </r>
  </si>
  <si>
    <r>
      <t>Columna "Entre.":</t>
    </r>
    <r>
      <rPr>
        <sz val="8"/>
        <color theme="1"/>
        <rFont val="Comic Sans MS"/>
        <family val="4"/>
      </rPr>
      <t xml:space="preserve"> Si es de Tipo Entregable (cod_clase_ind=02) y tiene entregables en el indicador, UUOO y mes seleccionado se habilitara boton.</t>
    </r>
  </si>
  <si>
    <t>Avance de Meta</t>
  </si>
  <si>
    <r>
      <t>Columna "Avance de Meta":</t>
    </r>
    <r>
      <rPr>
        <sz val="8"/>
        <color theme="1"/>
        <rFont val="Comic Sans MS"/>
        <family val="4"/>
      </rPr>
      <t xml:space="preserve"> Si no existe valor la celda es blanca. Si el valor es &lt;1 la celda es Roja y si es &gt;=1 es Verda.</t>
    </r>
  </si>
  <si>
    <t>Justificaciones del indicador según el mes seleccionado. Según el estado del mes se podra habilitar o NO el registro/edicion de las justificaciones</t>
  </si>
  <si>
    <t>AÑO:</t>
  </si>
  <si>
    <t>MES:</t>
  </si>
  <si>
    <t>CLASE:</t>
  </si>
  <si>
    <t>TIPO:</t>
  </si>
  <si>
    <t>PROBLEMA OPERATIVO</t>
  </si>
  <si>
    <t>RIESGO OPERATIVO</t>
  </si>
  <si>
    <t>BUENA PRÁCTICA</t>
  </si>
  <si>
    <t>EVENTO EXTRAORDINARIO</t>
  </si>
  <si>
    <t>CLASE DE JUSTIFICACION</t>
  </si>
  <si>
    <t>GESTIÓN (UUOO)</t>
  </si>
  <si>
    <t>NORMATIVO (POR PROCESO)</t>
  </si>
  <si>
    <t>ADMINISTRATIVO</t>
  </si>
  <si>
    <t>SISTEMAS</t>
  </si>
  <si>
    <t>PERSONAL (RRHH)</t>
  </si>
  <si>
    <t>LEGAL</t>
  </si>
  <si>
    <t>SOCIAL(PAROS, PROTESTAS, SAQUEOS, ETC)</t>
  </si>
  <si>
    <t>OTROS</t>
  </si>
  <si>
    <t>TIPO DE JUSTIFICACION POI</t>
  </si>
  <si>
    <t>GRABAR</t>
  </si>
  <si>
    <t>SALIR</t>
  </si>
  <si>
    <t>ARCHVOS :</t>
  </si>
  <si>
    <t>TIPO DE META</t>
  </si>
  <si>
    <t>LISTA DESCONCENTRADAS (SEGÚN INDICADOR)</t>
  </si>
  <si>
    <t>NACIONAL</t>
  </si>
  <si>
    <t>POR UUOO</t>
  </si>
  <si>
    <t>DESCRIP.:</t>
  </si>
  <si>
    <t>ESTADO:</t>
  </si>
  <si>
    <t>ACTIVO</t>
  </si>
  <si>
    <t>INVERSO</t>
  </si>
  <si>
    <t>DIRECTO</t>
  </si>
  <si>
    <t>RODO DIRECTO</t>
  </si>
  <si>
    <t>RODO INVERSO</t>
  </si>
  <si>
    <t>META NEGATIVA</t>
  </si>
  <si>
    <t>RANGO DIRECTO</t>
  </si>
  <si>
    <t>RANGO INVERSO</t>
  </si>
  <si>
    <t>TIPO DE CALCULO</t>
  </si>
  <si>
    <t>METAS_PROD_ASOCIADAS_VER</t>
  </si>
  <si>
    <t>COD_JUSTIFICACION</t>
  </si>
  <si>
    <t>NUMBER (10)</t>
  </si>
  <si>
    <t>N</t>
  </si>
  <si>
    <t>DES_TIPO</t>
  </si>
  <si>
    <t>VARCHAR2 (15 Byte)</t>
  </si>
  <si>
    <t>Y</t>
  </si>
  <si>
    <t>COD_UBG</t>
  </si>
  <si>
    <t>CHAR (3 Byte)</t>
  </si>
  <si>
    <t>COD_META_UBG</t>
  </si>
  <si>
    <t>CHAR (2 Byte)</t>
  </si>
  <si>
    <t>ANN_META</t>
  </si>
  <si>
    <t>CHAR (4 Byte)</t>
  </si>
  <si>
    <t>COD_PRODUCTO</t>
  </si>
  <si>
    <t>COD_META_PRODUCTO</t>
  </si>
  <si>
    <t>USER_CREA</t>
  </si>
  <si>
    <t>VARCHAR2 (30 Byte)</t>
  </si>
  <si>
    <t>FECH_CREA</t>
  </si>
  <si>
    <t>DATE</t>
  </si>
  <si>
    <t>USER_MODI</t>
  </si>
  <si>
    <t>FECH_MODI</t>
  </si>
  <si>
    <t>COD_ACCION</t>
  </si>
  <si>
    <t>COD_SEDE</t>
  </si>
  <si>
    <t>VARCHAR2 (10 Byte)</t>
  </si>
  <si>
    <t>ANN_INDICADOR</t>
  </si>
  <si>
    <t>COD_CLASE</t>
  </si>
  <si>
    <t>COD_TIPO</t>
  </si>
  <si>
    <t>DES_DESCRIPCION</t>
  </si>
  <si>
    <t>VARCHAR2 (2000 Byte)</t>
  </si>
  <si>
    <t>NUM_ARCHIV_ADJUNTO</t>
  </si>
  <si>
    <t>IND_DEL</t>
  </si>
  <si>
    <t>CHAR (1 Byte)</t>
  </si>
  <si>
    <t>VAL_BACKUP</t>
  </si>
  <si>
    <t>COD_USUA_CREA</t>
  </si>
  <si>
    <t>FEC_CREA</t>
  </si>
  <si>
    <t>COD_USUA_MODI</t>
  </si>
  <si>
    <t>FEC_MODI</t>
  </si>
  <si>
    <t>COD_AO_CENTROCOSTO</t>
  </si>
  <si>
    <t>NUMBER</t>
  </si>
  <si>
    <t>COD_JUSTIFICA_REF</t>
  </si>
  <si>
    <t>NOMBRE COLUMNA</t>
  </si>
  <si>
    <t>ID</t>
  </si>
  <si>
    <t>TIPO DE DATOS</t>
  </si>
  <si>
    <t>PRIMARY</t>
  </si>
  <si>
    <t>NULO</t>
  </si>
  <si>
    <t>TABLA DE JUSTIFICACIONES</t>
  </si>
  <si>
    <t>Si indicador es de PROPOSITO</t>
  </si>
  <si>
    <t>"PROPÓSITO"</t>
  </si>
  <si>
    <t>IND_RESULTADO_ANNO.CODI_PROY_PRY</t>
  </si>
  <si>
    <t>IND_RESULTADO_ANNO.CODI_META_PRY</t>
  </si>
  <si>
    <t>Año del Indicador</t>
  </si>
  <si>
    <t>Numero del Indicador</t>
  </si>
  <si>
    <t>Tipo Plan-Año Indicador (Ejm.POI-2018)</t>
  </si>
  <si>
    <t>Ingresado por el usuario</t>
  </si>
  <si>
    <t>Mes del Indicador</t>
  </si>
  <si>
    <t>Si la Justi. Es de meta Nacional "0000", sino el codigo UUOO</t>
  </si>
  <si>
    <t>1 = Activo , 0=Inactivo</t>
  </si>
  <si>
    <t>AutoSeteado</t>
  </si>
  <si>
    <t>Si la Justi. Es de meta Nacional "", sino sede de UUOO</t>
  </si>
  <si>
    <t>Max(cod_Justificacion) + 1</t>
  </si>
  <si>
    <t>Valores Independientes</t>
  </si>
  <si>
    <t>Valores Dependientes del Origen</t>
  </si>
  <si>
    <t>Si indicador es de PRODUCTO</t>
  </si>
  <si>
    <t>IND_PRODUCTO_ANNO.CODI_PROY_PRY</t>
  </si>
  <si>
    <t>IND_PRODUCTO_ANNO.CODI_PROD_PRD</t>
  </si>
  <si>
    <t>IND_PRODUCTO_ANNO.CODI_INDI_PRD</t>
  </si>
  <si>
    <t>"PRODUCTO"</t>
  </si>
  <si>
    <t>Usuario que crea</t>
  </si>
  <si>
    <t>Fecha de creacion</t>
  </si>
  <si>
    <t>Usuario que modifica</t>
  </si>
  <si>
    <t>Fecha de modificacion</t>
  </si>
  <si>
    <t>Si indicador es de ACCION</t>
  </si>
  <si>
    <t>"ACCIÓN"</t>
  </si>
  <si>
    <t>METAS_PROD_ANNO.CODI_PROY_PRY</t>
  </si>
  <si>
    <t>METAS_PROD_ANNO.CODI_PROD_PRD</t>
  </si>
  <si>
    <t>METAS_PROD_ANNO.CODI_META_MET</t>
  </si>
  <si>
    <t>Solo para PEI: Codigo de la justificacion SIP que la origino</t>
  </si>
  <si>
    <t>Solo para POI: Codigo de AO_CC</t>
  </si>
  <si>
    <t>Lista de Indicadores con Meta Desconcentrada</t>
  </si>
  <si>
    <t>Ingresado por el usuario (T01Parametro 5011)</t>
  </si>
  <si>
    <t>Ingresado por el usuario (T01Parametro 5012)</t>
  </si>
  <si>
    <t>Lista de UUOO en los que el usuario es responsable de las Justificaciones ((T01Parametro 3032)</t>
  </si>
  <si>
    <t xml:space="preserve">GRABAR </t>
  </si>
  <si>
    <t>Nro</t>
  </si>
  <si>
    <t>ENTREGABLE</t>
  </si>
  <si>
    <t>FECHA MAX.</t>
  </si>
  <si>
    <t>PRESENTA.</t>
  </si>
  <si>
    <t>FECHA</t>
  </si>
  <si>
    <t>ENTREGAB.</t>
  </si>
  <si>
    <t>01</t>
  </si>
  <si>
    <t>02</t>
  </si>
  <si>
    <t>03</t>
  </si>
  <si>
    <t>04</t>
  </si>
  <si>
    <t>05</t>
  </si>
  <si>
    <t>06</t>
  </si>
  <si>
    <t>OBSERVACIONES</t>
  </si>
  <si>
    <t>ADJ.</t>
  </si>
  <si>
    <t>CALC.</t>
  </si>
  <si>
    <t>S</t>
  </si>
  <si>
    <t></t>
  </si>
  <si>
    <t>ª</t>
  </si>
  <si>
    <t>VARIABLE</t>
  </si>
  <si>
    <t>META</t>
  </si>
  <si>
    <t>EJECUTADA</t>
  </si>
  <si>
    <t>[META NACIONAL]</t>
  </si>
  <si>
    <t>UUOO</t>
  </si>
  <si>
    <t>INDICADOR</t>
  </si>
  <si>
    <t>Lista de Metas programadas Nacional/UUOO para cada mes según el Indicador y UUOO (siempre y cuando no sea Nacional) seleccionado</t>
  </si>
  <si>
    <t>Según el origen de los indicadores pueden ser : PROPOSITO, PRODUCTO, ACCION.  Para cada uno de estos casos los indicadores tienen Meta Nacional y quisas Meta Desconcentradas (por UUOO)</t>
  </si>
  <si>
    <t>[Meta Nacional] + [Lista de UUOO desconcentradas según el Indicador seleccionado]. Dependiendo del indicador apareceran la lista de UUOO si es que el indicador tuviera metas desconcentradas</t>
  </si>
  <si>
    <t>META UUOO:</t>
  </si>
  <si>
    <t>Lista de Metas Desconcentradas programadas para cada mes según el Indicador y UUOO seleccionado</t>
  </si>
  <si>
    <t>H: DESARROLLO DEL SISTEMA DE AUTORIZACIÓN DE CDP CON NUEVOS REQUISITOS</t>
  </si>
  <si>
    <t xml:space="preserve">H: DESARROLLO DE LA PLATAFORMA INFORMÁTICA DE PERFIL DE RIESGO </t>
  </si>
  <si>
    <t xml:space="preserve">H: UNIFORMIZAR EL MODELO DE CONTROL DE COMPROBANTE DE PAGO </t>
  </si>
  <si>
    <t xml:space="preserve">H: ELABORAR PROPUESTA DE PROCEDIMIENTO PARA LA EJECUCIÓN DE CONTROL DE CAMPO </t>
  </si>
  <si>
    <t xml:space="preserve">H: PRIORIZACIÓN INCONSISTENCIAS PARA LAS ALERTAS Y SUS TRATAMIENTOS </t>
  </si>
  <si>
    <t xml:space="preserve">H: MODELAMIENTO SISTEMA DE ALERTAS </t>
  </si>
  <si>
    <t>COD_INDENTMETA</t>
  </si>
  <si>
    <t>NUMBER (20)</t>
  </si>
  <si>
    <t>COD_PROYECTO</t>
  </si>
  <si>
    <t>COD_INDICADOR</t>
  </si>
  <si>
    <t>VARCHAR2 (2 Byte)</t>
  </si>
  <si>
    <t>IND_ORIGEN</t>
  </si>
  <si>
    <t>VARCHAR2 (4 Byte)</t>
  </si>
  <si>
    <t>MES_INDENTMETA</t>
  </si>
  <si>
    <t>NUM_ENTREGABLE</t>
  </si>
  <si>
    <t>NOM_ENTREGABLE</t>
  </si>
  <si>
    <t>VARCHAR2 (200 Byte)</t>
  </si>
  <si>
    <t>FEC_MAX_PRESENTA</t>
  </si>
  <si>
    <t>FEC_ENTREGABLE</t>
  </si>
  <si>
    <t>OBS_ENTREGABLE</t>
  </si>
  <si>
    <t>VARCHAR2 (400 Byte)</t>
  </si>
  <si>
    <t>COD_USUREGIS</t>
  </si>
  <si>
    <t>FEC_REGIS</t>
  </si>
  <si>
    <t>COD_USUMODIF</t>
  </si>
  <si>
    <t>FEC_MODIF</t>
  </si>
  <si>
    <t>IND_CALCULO</t>
  </si>
  <si>
    <t>IND_TIPOENT</t>
  </si>
  <si>
    <t>COD_INDENTMETA_AO</t>
  </si>
  <si>
    <t>COD_INDENTMETA_OEI</t>
  </si>
  <si>
    <t>COD_INDENTMETA_AEI</t>
  </si>
  <si>
    <t>TABLA DE ENTREGABLES</t>
  </si>
  <si>
    <t>T5841INDENTMETA</t>
  </si>
  <si>
    <t>OBJETIVO DE LA INTERFAZ</t>
  </si>
  <si>
    <t>Si es meta Nacional "0000", sino el codigo UUOO</t>
  </si>
  <si>
    <t>"P"= Proposito</t>
  </si>
  <si>
    <t>"R"=Producto</t>
  </si>
  <si>
    <t>Mes de Entregable</t>
  </si>
  <si>
    <t>Nro de Entregable dentro del Mes según el Indicador y UUOO</t>
  </si>
  <si>
    <t>Descripcion del Entregable</t>
  </si>
  <si>
    <t>Fecha de Presentacion</t>
  </si>
  <si>
    <t>COD_INDVARIABLE</t>
  </si>
  <si>
    <t>NUMBER (12)</t>
  </si>
  <si>
    <t>VARCHAR2 (50 Byte)</t>
  </si>
  <si>
    <t>NUM_VARIABLE</t>
  </si>
  <si>
    <t>NOM_VARIABLE</t>
  </si>
  <si>
    <t>T5839INDVARIABLE</t>
  </si>
  <si>
    <t>ANN_INDVARMETA</t>
  </si>
  <si>
    <t>MES_INDVARMETA</t>
  </si>
  <si>
    <t>VAL_PROGRAMADO</t>
  </si>
  <si>
    <t>NUMBER (16,4)</t>
  </si>
  <si>
    <t>VAL_EJECUTADO</t>
  </si>
  <si>
    <t>T5840INDVARMETA</t>
  </si>
  <si>
    <t>NUMERADOR</t>
  </si>
  <si>
    <t>DENOMINADOR</t>
  </si>
  <si>
    <t>REGISTRO DE VARIABLES - EJECUCION</t>
  </si>
  <si>
    <t>REGISTRO DE ENTREGABLES - EJECUCIÓN</t>
  </si>
  <si>
    <t>REGISTRO DE JUSTIFICACION &lt;SIP/PEI/POI&gt;</t>
  </si>
  <si>
    <t>ACTUALIZAR datos de la EJECUCION los entregables</t>
  </si>
  <si>
    <t>ACTUALIZAR datos de EJECUCION de Variables</t>
  </si>
  <si>
    <t>REGISTRAR justificaciones de metas Nacional y/o Desconcentrada cuando los indicadores tienen incumplimiento o sobreIncumplimiento</t>
  </si>
  <si>
    <t>TABLAS DE VARIABLES</t>
  </si>
  <si>
    <t>VARIABLES</t>
  </si>
  <si>
    <t>METAS DE LAS VARIABLES</t>
  </si>
  <si>
    <r>
      <t>Columna "Serv.":</t>
    </r>
    <r>
      <rPr>
        <sz val="8"/>
        <color theme="1"/>
        <rFont val="Comic Sans MS"/>
        <family val="4"/>
      </rPr>
      <t xml:space="preserve"> Si es de Tipo Servicio (ind_servicio=1) siempre se habilitara el boton ya que el calculo es automatico para estos indicadores.</t>
    </r>
    <r>
      <rPr>
        <b/>
        <sz val="8"/>
        <color theme="1"/>
        <rFont val="Comic Sans MS"/>
        <family val="4"/>
      </rPr>
      <t xml:space="preserve"> </t>
    </r>
    <r>
      <rPr>
        <sz val="8"/>
        <color theme="1"/>
        <rFont val="Comic Sans MS"/>
        <family val="4"/>
      </rPr>
      <t>Solo visible para Meta Nacional</t>
    </r>
  </si>
  <si>
    <t>COD.</t>
  </si>
  <si>
    <t>SERVICIO</t>
  </si>
  <si>
    <t>REGISTRO DE SERVICIOS - EJECUCION</t>
  </si>
  <si>
    <t>GUÍA DE REMISIÓN GRANDES EMISORES</t>
  </si>
  <si>
    <t>COMPROBANTES DE PERCEPCIÓN ELECTRÓNICA PORTAL</t>
  </si>
  <si>
    <t>RETENCIONES Y PERCEPCIONES GRANDES EMISORES</t>
  </si>
  <si>
    <t xml:space="preserve">TOTAL 26 SERVICIOS CRÍTICOS  </t>
  </si>
  <si>
    <t>Meta Prog.</t>
  </si>
  <si>
    <t>Meta Progr.</t>
  </si>
  <si>
    <t>PROGR.</t>
  </si>
  <si>
    <t>CODI_META_MET</t>
  </si>
  <si>
    <t>CODI_VERS_PRY</t>
  </si>
  <si>
    <t>CODI_MEDI_UND</t>
  </si>
  <si>
    <t>DESC_META_MET</t>
  </si>
  <si>
    <t>VARCHAR2 (250 Byte)</t>
  </si>
  <si>
    <t>CANT_META_MET</t>
  </si>
  <si>
    <t>NUMBER (10,2)</t>
  </si>
  <si>
    <t>PERI_ANNO_MET</t>
  </si>
  <si>
    <t>VARCHAR2 (20 Byte)</t>
  </si>
  <si>
    <t>FLAG_CUAN_MET</t>
  </si>
  <si>
    <t>ANNO_META_INI</t>
  </si>
  <si>
    <t>DURA_META_INI</t>
  </si>
  <si>
    <t>NUMBER (5,2)</t>
  </si>
  <si>
    <t>NUME_APRO_MCL</t>
  </si>
  <si>
    <t>NUMBER (2)</t>
  </si>
  <si>
    <t>DESC_LARG_MET</t>
  </si>
  <si>
    <t>VARCHAR2 (500 Byte)</t>
  </si>
  <si>
    <t>MEDI_VERI_MET</t>
  </si>
  <si>
    <t>VARCHAR2 (1000 Byte)</t>
  </si>
  <si>
    <t>COD_TIPOPLAN</t>
  </si>
  <si>
    <t>VARCHAR2 (3 Byte)</t>
  </si>
  <si>
    <t>COD_SERVICIO</t>
  </si>
  <si>
    <t>DES_SERVICIO</t>
  </si>
  <si>
    <t>VAL_PROG00</t>
  </si>
  <si>
    <t>VAL_EJEC00</t>
  </si>
  <si>
    <t>VAL_PROG01</t>
  </si>
  <si>
    <t>VAL_EJEC01</t>
  </si>
  <si>
    <t>VAL_PROG02</t>
  </si>
  <si>
    <t>VAL_EJEC02</t>
  </si>
  <si>
    <t>VAL_PROG03</t>
  </si>
  <si>
    <t>VAL_EJEC03</t>
  </si>
  <si>
    <t>VAL_PROG04</t>
  </si>
  <si>
    <t>VAL_EJEC04</t>
  </si>
  <si>
    <t>VAL_PROG05</t>
  </si>
  <si>
    <t>VAL_EJEC05</t>
  </si>
  <si>
    <t>VAL_PROG06</t>
  </si>
  <si>
    <t>VAL_EJEC06</t>
  </si>
  <si>
    <t>VAL_PROG07</t>
  </si>
  <si>
    <t>VAL_EJEC07</t>
  </si>
  <si>
    <t>VAL_PROG08</t>
  </si>
  <si>
    <t>VAL_EJEC08</t>
  </si>
  <si>
    <t>VAL_PROG09</t>
  </si>
  <si>
    <t>VAL_EJEC09</t>
  </si>
  <si>
    <t>VAL_PROG10</t>
  </si>
  <si>
    <t>VAL_EJEC10</t>
  </si>
  <si>
    <t>VAL_PROG11</t>
  </si>
  <si>
    <t>VAL_EJEC11</t>
  </si>
  <si>
    <t>VAL_PROG12</t>
  </si>
  <si>
    <t>VAL_EJEC12</t>
  </si>
  <si>
    <t>VAL_PROG13</t>
  </si>
  <si>
    <t>VAL_EJEC13</t>
  </si>
  <si>
    <t>IND_AFECTACAL</t>
  </si>
  <si>
    <t>TABLA DE PROGRAMACION DE SERVICIOS</t>
  </si>
  <si>
    <t>METAS_PRODUCTOS_VER</t>
  </si>
  <si>
    <t>ACTUALIZAR datos de EJECUCION de Servicios</t>
  </si>
  <si>
    <t>MESES</t>
  </si>
  <si>
    <t>META HISTORICA</t>
  </si>
  <si>
    <t>META ANUAL</t>
  </si>
  <si>
    <t>NIVEL DE EJECUCION SIP</t>
  </si>
  <si>
    <t>INFORME DE ACTIVIDAD OPERATIVA</t>
  </si>
  <si>
    <t>REPORTE DE JUSTIFICACION SIP</t>
  </si>
  <si>
    <t>REPORTE DE JUSTIFICACION PEI</t>
  </si>
  <si>
    <t>NIVEL DE EJECUCION PEI</t>
  </si>
  <si>
    <t>FIRMAR</t>
  </si>
  <si>
    <t>Ver Adjuntos</t>
  </si>
  <si>
    <t>Llamada por IU_Registrar Ejecucion y IU_Registrar_Justificacion_UUOO</t>
  </si>
  <si>
    <t>Llamada por IU_Registrar Ejecucion.</t>
  </si>
  <si>
    <t>FALTA TERMINAR PROPUESTA</t>
  </si>
  <si>
    <t>ANUAL</t>
  </si>
  <si>
    <t>OEI</t>
  </si>
  <si>
    <t>Informacion del Indicador</t>
  </si>
  <si>
    <t>TIPO_PLAN</t>
  </si>
  <si>
    <t>ANIO</t>
  </si>
  <si>
    <t>UUOO_RESPONSABLE</t>
  </si>
  <si>
    <t>POI</t>
  </si>
  <si>
    <t>7B0000</t>
  </si>
  <si>
    <t>7A0000,7B0000</t>
  </si>
  <si>
    <t>1U0000</t>
  </si>
  <si>
    <t>1M0000</t>
  </si>
  <si>
    <t>7T0000</t>
  </si>
  <si>
    <t>7C0000</t>
  </si>
  <si>
    <t>1L0000</t>
  </si>
  <si>
    <t>1V0000</t>
  </si>
  <si>
    <t>1S0000</t>
  </si>
  <si>
    <t>1P0000</t>
  </si>
  <si>
    <t>1C0000</t>
  </si>
  <si>
    <t>8G0000</t>
  </si>
  <si>
    <t>808000,8A0000,8B0000,8C0000</t>
  </si>
  <si>
    <t>8A0000</t>
  </si>
  <si>
    <t>8B0000</t>
  </si>
  <si>
    <t>8C0000</t>
  </si>
  <si>
    <t>8B0000,8C0000</t>
  </si>
  <si>
    <t>8F0000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</si>
  <si>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</si>
  <si>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</si>
  <si>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</si>
  <si>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</si>
  <si>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</si>
  <si>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</si>
  <si>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</si>
  <si>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</si>
  <si>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</si>
  <si>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</si>
  <si>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</si>
  <si>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</si>
  <si>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</si>
  <si>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</si>
  <si>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</si>
  <si>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</si>
  <si>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</si>
  <si>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</si>
  <si>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</si>
  <si>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</si>
  <si>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</si>
  <si>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</si>
  <si>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</si>
  <si>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</si>
  <si>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</si>
  <si>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</si>
  <si>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</si>
  <si>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</si>
  <si>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</si>
  <si>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</si>
  <si>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</si>
  <si>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</si>
  <si>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</si>
  <si>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</si>
  <si>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</si>
  <si>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</si>
  <si>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</si>
  <si>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</si>
  <si>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</si>
  <si>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</si>
  <si>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</si>
  <si>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</si>
  <si>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</si>
  <si>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</si>
  <si>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</si>
  <si>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</si>
  <si>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</si>
  <si>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</si>
  <si>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</si>
  <si>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</si>
  <si>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</si>
  <si>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</si>
  <si>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</si>
  <si>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</si>
  <si>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</si>
  <si>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</si>
  <si>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</si>
  <si>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</si>
  <si>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</si>
  <si>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</si>
  <si>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25.1</t>
  </si>
  <si>
    <t>25.2</t>
  </si>
  <si>
    <t>29.1</t>
  </si>
  <si>
    <t>29.2</t>
  </si>
  <si>
    <t>Org.Respon.:</t>
  </si>
  <si>
    <t>Tipo Cálculo:</t>
  </si>
  <si>
    <t>Ficha</t>
  </si>
  <si>
    <t>PROYECTO</t>
  </si>
  <si>
    <t>2018  OEI.01: Mejorar el cumplimiento tributario y aduanero</t>
  </si>
  <si>
    <t>2018 OEI.01 y OEI.02</t>
  </si>
  <si>
    <t>2018  OEI.04: Fortalecer la capacidad de gestión interna</t>
  </si>
  <si>
    <t>2018  OEI.02: Reducir los costos de cumplimiento de las obligaciones tributarias y aduaneras</t>
  </si>
  <si>
    <t>2018 OEI.01 y OEI.04</t>
  </si>
  <si>
    <t>2018  OEI.05: Fortalecer la gestión del riesgo de desastres</t>
  </si>
  <si>
    <t>EDITAR</t>
  </si>
  <si>
    <t>ANULAR</t>
  </si>
  <si>
    <t>CARGA MASIVA</t>
  </si>
  <si>
    <t>Ejec. Indicadores</t>
  </si>
  <si>
    <t>Ejec. Variables</t>
  </si>
  <si>
    <t xml:space="preserve">Lista todos los indicadores a los que el USUARIO tiene acceso (el acceso es a indicadores y sus proyectos) </t>
  </si>
  <si>
    <t>Actualizar</t>
  </si>
  <si>
    <t xml:space="preserve"> </t>
  </si>
  <si>
    <t>Verde: Cumplido 100% a superior</t>
  </si>
  <si>
    <t>ROJO : Menor a 100%</t>
  </si>
  <si>
    <t>Verde Obscuro: Cumplido mayor o igual a 150%  (Sobre Cumplido)</t>
  </si>
  <si>
    <t>TODOS LOS DATOS SON OBLIGATORIOS si ha puesto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</si>
</sst>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omic Sans MS"/>
      <family val="4"/>
    </font>
    <font>
      <b/>
      <sz val="8"/>
      <color theme="1"/>
      <name val="Comic Sans MS"/>
      <family val="4"/>
    </font>
    <font>
      <b/>
      <sz val="8"/>
      <color theme="0" tint="-4.9989318521683403E-2"/>
      <name val="Comic Sans MS"/>
      <family val="4"/>
    </font>
    <font>
      <sz val="8"/>
      <color theme="0"/>
      <name val="Comic Sans MS"/>
      <family val="4"/>
    </font>
    <font>
      <b/>
      <i/>
      <sz val="8"/>
      <color theme="1"/>
      <name val="Comic Sans MS"/>
      <family val="4"/>
    </font>
    <font>
      <i/>
      <sz val="8"/>
      <color theme="1"/>
      <name val="Comic Sans MS"/>
      <family val="4"/>
    </font>
    <font>
      <u/>
      <sz val="8"/>
      <color rgb="FF0000FF"/>
      <name val="Comic Sans MS"/>
      <family val="4"/>
    </font>
    <font>
      <b/>
      <sz val="7"/>
      <color theme="1"/>
      <name val="Comic Sans MS"/>
      <family val="4"/>
    </font>
    <font>
      <b/>
      <sz val="8"/>
      <color rgb="FFFFFF00"/>
      <name val="Comic Sans MS"/>
      <family val="4"/>
    </font>
    <font>
      <sz val="8"/>
      <color rgb="FF0000FF"/>
      <name val="Comic Sans MS"/>
      <family val="4"/>
    </font>
    <font>
      <sz val="8"/>
      <color rgb="FFFF0000"/>
      <name val="Comic Sans MS"/>
      <family val="4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"/>
      <name val="Comic Sans MS"/>
      <family val="4"/>
    </font>
    <font>
      <b/>
      <sz val="8"/>
      <color rgb="FF0000FF"/>
      <name val="Comic Sans MS"/>
      <family val="4"/>
    </font>
    <font>
      <b/>
      <u/>
      <sz val="8"/>
      <color theme="1"/>
      <name val="Comic Sans MS"/>
      <family val="4"/>
    </font>
    <font>
      <sz val="11"/>
      <color theme="1"/>
      <name val="Webdings"/>
      <family val="1"/>
      <charset val="2"/>
    </font>
    <font>
      <sz val="11"/>
      <color theme="1"/>
      <name val="Comic Sans MS"/>
      <family val="4"/>
    </font>
    <font>
      <sz val="12"/>
      <color theme="1"/>
      <name val="Webdings"/>
      <family val="1"/>
      <charset val="2"/>
    </font>
    <font>
      <sz val="12"/>
      <color theme="1"/>
      <name val="Comic Sans MS"/>
      <family val="4"/>
    </font>
    <font>
      <b/>
      <sz val="9"/>
      <color theme="1"/>
      <name val="Comic Sans MS"/>
      <family val="4"/>
    </font>
    <font>
      <sz val="8"/>
      <name val="Comic Sans MS"/>
      <family val="4"/>
    </font>
    <font>
      <b/>
      <sz val="10"/>
      <name val="Calibri"/>
      <family val="2"/>
      <scheme val="minor"/>
    </font>
    <font>
      <b/>
      <sz val="11"/>
      <color rgb="FF00B050"/>
      <name val="Webdings"/>
      <family val="1"/>
      <charset val="2"/>
    </font>
    <font>
      <b/>
      <sz val="11"/>
      <color rgb="FFC00000"/>
      <name val="Webdings"/>
      <family val="1"/>
      <charset val="2"/>
    </font>
    <font>
      <b/>
      <sz val="11"/>
      <color rgb="FF0000FF"/>
      <name val="Webdings"/>
      <family val="1"/>
      <charset val="2"/>
    </font>
    <font>
      <b/>
      <sz val="10"/>
      <color rgb="FFFF0000"/>
      <name val="Comic Sans MS"/>
      <family val="4"/>
    </font>
    <font>
      <b/>
      <u/>
      <sz val="8"/>
      <color rgb="FF0000FF"/>
      <name val="Comic Sans MS"/>
      <family val="4"/>
    </font>
    <font>
      <sz val="10"/>
      <color theme="0"/>
      <name val="Webdings"/>
      <family val="1"/>
      <charset val="2"/>
    </font>
    <font>
      <b/>
      <sz val="8"/>
      <color theme="0"/>
      <name val="Comic Sans MS"/>
      <family val="4"/>
    </font>
    <font>
      <u/>
      <sz val="8"/>
      <color theme="0"/>
      <name val="Comic Sans MS"/>
      <family val="4"/>
    </font>
    <font>
      <sz val="12"/>
      <color theme="0"/>
      <name val="Webdings"/>
      <family val="1"/>
      <charset val="2"/>
    </font>
    <font>
      <b/>
      <sz val="12"/>
      <color theme="0"/>
      <name val="Webdings"/>
      <family val="1"/>
      <charset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4" tint="0.59999389629810485"/>
        </stop>
        <stop position="1">
          <color theme="8" tint="-0.25098422193060094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E8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F2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0" fillId="18" borderId="0" applyNumberFormat="0" applyBorder="0" applyAlignment="0" applyProtection="0"/>
  </cellStyleXfs>
  <cellXfs count="267">
    <xf numFmtId="0" fontId="0" fillId="0" borderId="0" xfId="0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7" fillId="9" borderId="9" xfId="0" applyFont="1" applyFill="1" applyBorder="1" applyAlignment="1">
      <alignment horizontal="center"/>
    </xf>
    <xf numFmtId="0" fontId="8" fillId="0" borderId="0" xfId="0" applyFont="1" applyBorder="1"/>
    <xf numFmtId="0" fontId="11" fillId="0" borderId="0" xfId="0" applyFont="1" applyBorder="1" applyAlignment="1">
      <alignment horizontal="center"/>
    </xf>
    <xf numFmtId="0" fontId="1" fillId="0" borderId="0" xfId="0" applyFont="1"/>
    <xf numFmtId="0" fontId="2" fillId="2" borderId="9" xfId="0" applyFont="1" applyFill="1" applyBorder="1"/>
    <xf numFmtId="0" fontId="1" fillId="0" borderId="9" xfId="0" applyFont="1" applyBorder="1"/>
    <xf numFmtId="11" fontId="1" fillId="0" borderId="9" xfId="0" applyNumberFormat="1" applyFont="1" applyBorder="1"/>
    <xf numFmtId="0" fontId="5" fillId="0" borderId="2" xfId="0" applyFont="1" applyBorder="1"/>
    <xf numFmtId="0" fontId="5" fillId="2" borderId="15" xfId="0" applyFont="1" applyFill="1" applyBorder="1" applyAlignment="1">
      <alignment horizontal="center"/>
    </xf>
    <xf numFmtId="0" fontId="6" fillId="3" borderId="10" xfId="0" applyFont="1" applyFill="1" applyBorder="1" applyAlignment="1"/>
    <xf numFmtId="0" fontId="6" fillId="3" borderId="11" xfId="0" applyFont="1" applyFill="1" applyBorder="1" applyAlignment="1"/>
    <xf numFmtId="0" fontId="6" fillId="3" borderId="12" xfId="0" applyFont="1" applyFill="1" applyBorder="1" applyAlignment="1"/>
    <xf numFmtId="0" fontId="12" fillId="3" borderId="11" xfId="0" applyFont="1" applyFill="1" applyBorder="1" applyAlignment="1"/>
    <xf numFmtId="0" fontId="13" fillId="0" borderId="3" xfId="0" applyFont="1" applyBorder="1" applyAlignment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15" fillId="0" borderId="0" xfId="0" applyFont="1"/>
    <xf numFmtId="0" fontId="15" fillId="0" borderId="0" xfId="0" applyFont="1" applyFill="1"/>
    <xf numFmtId="0" fontId="17" fillId="0" borderId="0" xfId="0" applyFont="1" applyBorder="1"/>
    <xf numFmtId="0" fontId="9" fillId="13" borderId="0" xfId="0" applyFont="1" applyFill="1" applyBorder="1" applyAlignment="1"/>
    <xf numFmtId="0" fontId="9" fillId="7" borderId="0" xfId="0" applyFont="1" applyFill="1" applyBorder="1" applyAlignment="1"/>
    <xf numFmtId="0" fontId="9" fillId="8" borderId="0" xfId="0" applyFont="1" applyFill="1" applyBorder="1" applyAlignment="1"/>
    <xf numFmtId="0" fontId="15" fillId="0" borderId="9" xfId="0" applyFont="1" applyBorder="1" applyAlignment="1">
      <alignment vertical="center"/>
    </xf>
    <xf numFmtId="0" fontId="16" fillId="12" borderId="9" xfId="0" applyFont="1" applyFill="1" applyBorder="1"/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justify"/>
    </xf>
    <xf numFmtId="0" fontId="17" fillId="0" borderId="18" xfId="0" applyFont="1" applyBorder="1" applyAlignment="1">
      <alignment horizontal="left" vertical="justify"/>
    </xf>
    <xf numFmtId="0" fontId="9" fillId="0" borderId="17" xfId="0" applyFont="1" applyFill="1" applyBorder="1" applyAlignment="1">
      <alignment horizontal="left" vertical="justify"/>
    </xf>
    <xf numFmtId="0" fontId="9" fillId="0" borderId="18" xfId="0" applyFont="1" applyFill="1" applyBorder="1" applyAlignment="1">
      <alignment horizontal="left" vertical="justify"/>
    </xf>
    <xf numFmtId="0" fontId="4" fillId="0" borderId="0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0" xfId="0" applyFont="1"/>
    <xf numFmtId="0" fontId="4" fillId="0" borderId="9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20" fillId="0" borderId="0" xfId="0" applyFont="1" applyBorder="1"/>
    <xf numFmtId="0" fontId="7" fillId="9" borderId="12" xfId="0" applyFont="1" applyFill="1" applyBorder="1" applyAlignment="1">
      <alignment horizontal="center"/>
    </xf>
    <xf numFmtId="0" fontId="4" fillId="14" borderId="19" xfId="0" applyFont="1" applyFill="1" applyBorder="1"/>
    <xf numFmtId="0" fontId="4" fillId="14" borderId="20" xfId="0" applyFont="1" applyFill="1" applyBorder="1"/>
    <xf numFmtId="0" fontId="4" fillId="14" borderId="21" xfId="0" applyFont="1" applyFill="1" applyBorder="1"/>
    <xf numFmtId="0" fontId="4" fillId="14" borderId="13" xfId="0" applyFont="1" applyFill="1" applyBorder="1"/>
    <xf numFmtId="0" fontId="4" fillId="14" borderId="0" xfId="0" applyFont="1" applyFill="1" applyBorder="1"/>
    <xf numFmtId="0" fontId="4" fillId="14" borderId="14" xfId="0" applyFont="1" applyFill="1" applyBorder="1"/>
    <xf numFmtId="0" fontId="4" fillId="14" borderId="22" xfId="0" applyFont="1" applyFill="1" applyBorder="1"/>
    <xf numFmtId="0" fontId="4" fillId="14" borderId="23" xfId="0" applyFont="1" applyFill="1" applyBorder="1"/>
    <xf numFmtId="0" fontId="4" fillId="14" borderId="24" xfId="0" applyFont="1" applyFill="1" applyBorder="1"/>
    <xf numFmtId="0" fontId="5" fillId="2" borderId="9" xfId="0" applyFont="1" applyFill="1" applyBorder="1"/>
    <xf numFmtId="0" fontId="21" fillId="0" borderId="9" xfId="0" applyFont="1" applyBorder="1"/>
    <xf numFmtId="0" fontId="4" fillId="14" borderId="9" xfId="0" applyFont="1" applyFill="1" applyBorder="1"/>
    <xf numFmtId="0" fontId="10" fillId="0" borderId="5" xfId="0" applyFont="1" applyBorder="1" applyAlignment="1"/>
    <xf numFmtId="0" fontId="13" fillId="0" borderId="5" xfId="0" applyFont="1" applyBorder="1" applyAlignment="1"/>
    <xf numFmtId="0" fontId="13" fillId="15" borderId="3" xfId="0" applyFont="1" applyFill="1" applyBorder="1" applyAlignment="1"/>
    <xf numFmtId="0" fontId="13" fillId="15" borderId="5" xfId="0" applyFont="1" applyFill="1" applyBorder="1" applyAlignment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/>
    <xf numFmtId="0" fontId="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Border="1" applyAlignment="1">
      <alignment horizontal="center"/>
    </xf>
    <xf numFmtId="0" fontId="4" fillId="16" borderId="9" xfId="0" applyFont="1" applyFill="1" applyBorder="1"/>
    <xf numFmtId="0" fontId="4" fillId="16" borderId="0" xfId="0" applyFont="1" applyFill="1"/>
    <xf numFmtId="0" fontId="4" fillId="16" borderId="13" xfId="0" quotePrefix="1" applyFont="1" applyFill="1" applyBorder="1"/>
    <xf numFmtId="0" fontId="4" fillId="16" borderId="0" xfId="0" applyFont="1" applyFill="1" applyBorder="1"/>
    <xf numFmtId="0" fontId="4" fillId="16" borderId="14" xfId="0" applyFont="1" applyFill="1" applyBorder="1"/>
    <xf numFmtId="0" fontId="4" fillId="16" borderId="13" xfId="0" applyFont="1" applyFill="1" applyBorder="1"/>
    <xf numFmtId="0" fontId="5" fillId="0" borderId="0" xfId="0" applyFont="1" applyBorder="1" applyAlignment="1"/>
    <xf numFmtId="0" fontId="7" fillId="9" borderId="0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0" borderId="3" xfId="0" applyFont="1" applyFill="1" applyBorder="1" applyAlignment="1"/>
    <xf numFmtId="0" fontId="13" fillId="0" borderId="5" xfId="0" applyFont="1" applyFill="1" applyBorder="1" applyAlignment="1"/>
    <xf numFmtId="0" fontId="29" fillId="2" borderId="9" xfId="0" applyFont="1" applyFill="1" applyBorder="1"/>
    <xf numFmtId="0" fontId="31" fillId="0" borderId="0" xfId="0" applyFont="1" applyBorder="1" applyAlignment="1">
      <alignment horizontal="center"/>
    </xf>
    <xf numFmtId="0" fontId="4" fillId="0" borderId="1" xfId="0" applyFont="1" applyBorder="1" applyAlignment="1"/>
    <xf numFmtId="0" fontId="4" fillId="0" borderId="3" xfId="0" applyFont="1" applyBorder="1" applyAlignment="1"/>
    <xf numFmtId="0" fontId="30" fillId="0" borderId="25" xfId="0" applyFont="1" applyBorder="1" applyAlignment="1">
      <alignment horizontal="center"/>
    </xf>
    <xf numFmtId="0" fontId="5" fillId="0" borderId="26" xfId="0" applyFont="1" applyBorder="1" applyAlignment="1"/>
    <xf numFmtId="0" fontId="5" fillId="0" borderId="27" xfId="0" applyFont="1" applyBorder="1" applyAlignment="1"/>
    <xf numFmtId="0" fontId="32" fillId="0" borderId="25" xfId="0" applyFont="1" applyBorder="1" applyAlignment="1">
      <alignment horizontal="center"/>
    </xf>
    <xf numFmtId="0" fontId="7" fillId="0" borderId="0" xfId="0" applyFont="1" applyFill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31" fillId="0" borderId="25" xfId="0" applyFont="1" applyBorder="1" applyAlignment="1">
      <alignment horizontal="center"/>
    </xf>
    <xf numFmtId="0" fontId="33" fillId="17" borderId="0" xfId="0" applyFont="1" applyFill="1" applyBorder="1"/>
    <xf numFmtId="0" fontId="4" fillId="17" borderId="0" xfId="0" applyFont="1" applyFill="1" applyBorder="1"/>
    <xf numFmtId="0" fontId="4" fillId="0" borderId="0" xfId="0" applyFont="1" applyFill="1" applyBorder="1"/>
    <xf numFmtId="0" fontId="33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10" fillId="0" borderId="5" xfId="0" applyFont="1" applyBorder="1" applyAlignment="1">
      <alignment horizontal="left"/>
    </xf>
    <xf numFmtId="0" fontId="34" fillId="2" borderId="9" xfId="0" applyFont="1" applyFill="1" applyBorder="1" applyAlignment="1">
      <alignment horizontal="center"/>
    </xf>
    <xf numFmtId="0" fontId="5" fillId="0" borderId="4" xfId="0" applyFont="1" applyBorder="1"/>
    <xf numFmtId="0" fontId="10" fillId="0" borderId="7" xfId="0" applyFont="1" applyBorder="1" applyAlignment="1"/>
    <xf numFmtId="10" fontId="4" fillId="0" borderId="0" xfId="1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11" fontId="1" fillId="0" borderId="9" xfId="0" applyNumberFormat="1" applyFont="1" applyBorder="1" applyAlignment="1">
      <alignment horizontal="left"/>
    </xf>
    <xf numFmtId="49" fontId="2" fillId="2" borderId="9" xfId="0" applyNumberFormat="1" applyFont="1" applyFill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8" borderId="2" xfId="0" applyFont="1" applyFill="1" applyBorder="1"/>
    <xf numFmtId="0" fontId="7" fillId="8" borderId="3" xfId="0" applyFont="1" applyFill="1" applyBorder="1"/>
    <xf numFmtId="0" fontId="36" fillId="8" borderId="1" xfId="0" applyFont="1" applyFill="1" applyBorder="1"/>
    <xf numFmtId="0" fontId="4" fillId="0" borderId="7" xfId="0" applyFont="1" applyFill="1" applyBorder="1"/>
    <xf numFmtId="0" fontId="7" fillId="0" borderId="0" xfId="0" applyFont="1" applyBorder="1"/>
    <xf numFmtId="0" fontId="5" fillId="0" borderId="1" xfId="0" applyFont="1" applyBorder="1"/>
    <xf numFmtId="0" fontId="27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3" borderId="10" xfId="0" applyFont="1" applyFill="1" applyBorder="1" applyAlignment="1">
      <alignment horizontal="left"/>
    </xf>
    <xf numFmtId="0" fontId="4" fillId="13" borderId="11" xfId="0" applyFont="1" applyFill="1" applyBorder="1" applyAlignment="1">
      <alignment horizontal="left"/>
    </xf>
    <xf numFmtId="0" fontId="4" fillId="13" borderId="12" xfId="0" applyFont="1" applyFill="1" applyBorder="1" applyAlignment="1">
      <alignment horizontal="left"/>
    </xf>
    <xf numFmtId="0" fontId="38" fillId="10" borderId="9" xfId="0" applyFont="1" applyFill="1" applyBorder="1" applyAlignment="1">
      <alignment horizontal="left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37" fillId="10" borderId="10" xfId="2" applyFont="1" applyFill="1" applyBorder="1" applyAlignment="1">
      <alignment horizontal="center"/>
    </xf>
    <xf numFmtId="0" fontId="37" fillId="10" borderId="11" xfId="2" applyFont="1" applyFill="1" applyBorder="1" applyAlignment="1">
      <alignment horizontal="center"/>
    </xf>
    <xf numFmtId="0" fontId="37" fillId="10" borderId="12" xfId="2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9" xfId="0" applyFont="1" applyFill="1" applyBorder="1" applyAlignment="1">
      <alignment horizontal="left"/>
    </xf>
    <xf numFmtId="10" fontId="4" fillId="0" borderId="9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10" fillId="0" borderId="4" xfId="2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10" fillId="0" borderId="5" xfId="2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3" fillId="0" borderId="4" xfId="0" applyFont="1" applyBorder="1" applyAlignment="1"/>
    <xf numFmtId="0" fontId="13" fillId="0" borderId="0" xfId="0" applyFont="1" applyBorder="1" applyAlignment="1"/>
    <xf numFmtId="0" fontId="13" fillId="0" borderId="5" xfId="0" applyFont="1" applyBorder="1" applyAlignme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15" borderId="1" xfId="0" applyFont="1" applyFill="1" applyBorder="1" applyAlignment="1">
      <alignment horizontal="left"/>
    </xf>
    <xf numFmtId="0" fontId="10" fillId="15" borderId="2" xfId="0" applyFont="1" applyFill="1" applyBorder="1" applyAlignment="1">
      <alignment horizontal="left"/>
    </xf>
    <xf numFmtId="0" fontId="4" fillId="13" borderId="9" xfId="0" applyFont="1" applyFill="1" applyBorder="1" applyAlignment="1">
      <alignment horizontal="center"/>
    </xf>
    <xf numFmtId="11" fontId="4" fillId="14" borderId="10" xfId="0" applyNumberFormat="1" applyFont="1" applyFill="1" applyBorder="1" applyAlignment="1">
      <alignment horizontal="left"/>
    </xf>
    <xf numFmtId="0" fontId="4" fillId="14" borderId="11" xfId="0" applyFont="1" applyFill="1" applyBorder="1" applyAlignment="1">
      <alignment horizontal="left"/>
    </xf>
    <xf numFmtId="0" fontId="4" fillId="14" borderId="12" xfId="0" applyFont="1" applyFill="1" applyBorder="1" applyAlignment="1">
      <alignment horizontal="left"/>
    </xf>
    <xf numFmtId="0" fontId="4" fillId="14" borderId="10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center"/>
    </xf>
    <xf numFmtId="10" fontId="7" fillId="5" borderId="9" xfId="1" applyNumberFormat="1" applyFont="1" applyFill="1" applyBorder="1" applyAlignment="1">
      <alignment horizontal="center"/>
    </xf>
    <xf numFmtId="10" fontId="7" fillId="6" borderId="9" xfId="1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0" fontId="7" fillId="0" borderId="9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35" fillId="10" borderId="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10" fillId="0" borderId="2" xfId="2" applyFont="1" applyBorder="1" applyAlignment="1">
      <alignment horizontal="left"/>
    </xf>
    <xf numFmtId="0" fontId="10" fillId="15" borderId="4" xfId="0" applyFont="1" applyFill="1" applyBorder="1" applyAlignment="1">
      <alignment horizontal="left"/>
    </xf>
    <xf numFmtId="0" fontId="10" fillId="15" borderId="0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left"/>
    </xf>
    <xf numFmtId="0" fontId="4" fillId="13" borderId="10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9" fillId="10" borderId="9" xfId="0" applyFont="1" applyFill="1" applyBorder="1" applyAlignment="1">
      <alignment horizontal="left"/>
    </xf>
    <xf numFmtId="0" fontId="4" fillId="11" borderId="10" xfId="0" applyFont="1" applyFill="1" applyBorder="1" applyAlignment="1">
      <alignment horizontal="left"/>
    </xf>
    <xf numFmtId="0" fontId="4" fillId="11" borderId="11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4" fontId="4" fillId="13" borderId="9" xfId="0" applyNumberFormat="1" applyFont="1" applyFill="1" applyBorder="1" applyAlignment="1">
      <alignment horizontal="center"/>
    </xf>
    <xf numFmtId="14" fontId="4" fillId="14" borderId="9" xfId="0" applyNumberFormat="1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14" fontId="4" fillId="14" borderId="15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8" fillId="14" borderId="10" xfId="0" applyFont="1" applyFill="1" applyBorder="1" applyAlignment="1">
      <alignment horizontal="center"/>
    </xf>
    <xf numFmtId="0" fontId="28" fillId="14" borderId="11" xfId="0" applyFont="1" applyFill="1" applyBorder="1" applyAlignment="1">
      <alignment horizontal="center"/>
    </xf>
    <xf numFmtId="0" fontId="28" fillId="14" borderId="12" xfId="0" applyFont="1" applyFill="1" applyBorder="1" applyAlignment="1">
      <alignment horizontal="center"/>
    </xf>
    <xf numFmtId="0" fontId="10" fillId="0" borderId="1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7" fillId="10" borderId="0" xfId="0" applyFont="1" applyFill="1" applyBorder="1" applyAlignment="1">
      <alignment horizontal="center"/>
    </xf>
    <xf numFmtId="0" fontId="10" fillId="0" borderId="4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0" fontId="4" fillId="7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10" fontId="40" fillId="19" borderId="9" xfId="3" applyNumberFormat="1" applyFill="1" applyBorder="1" applyAlignment="1">
      <alignment horizontal="center"/>
    </xf>
  </cellXfs>
  <cellStyles count="4">
    <cellStyle name="Énfasis6" xfId="3" builtinId="49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4F81BD"/>
      <color rgb="FFD8E8F5"/>
      <color rgb="FFD8F2F5"/>
      <color rgb="FF003300"/>
      <color rgb="FF337AB7"/>
      <color rgb="FF1F49C3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76200</xdr:colOff>
      <xdr:row>18</xdr:row>
      <xdr:rowOff>85725</xdr:rowOff>
    </xdr:from>
    <xdr:to>
      <xdr:col>72</xdr:col>
      <xdr:colOff>17926</xdr:colOff>
      <xdr:row>37</xdr:row>
      <xdr:rowOff>56762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392DC-388B-4053-9F80-33D62F84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3086100"/>
          <a:ext cx="8990476" cy="3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47627</xdr:colOff>
      <xdr:row>10</xdr:row>
      <xdr:rowOff>66677</xdr:rowOff>
    </xdr:from>
    <xdr:to>
      <xdr:col>45</xdr:col>
      <xdr:colOff>85725</xdr:colOff>
      <xdr:row>26</xdr:row>
      <xdr:rowOff>113710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5ADAE2-80D7-4941-8162-33E66F05A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7" y="1781177"/>
          <a:ext cx="6010273" cy="2790233"/>
        </a:xfrm>
        <a:prstGeom prst="rect">
          <a:avLst/>
        </a:prstGeom>
      </xdr:spPr>
    </xdr:pic>
    <xdr:clientData/>
  </xdr:twoCellAnchor>
  <xdr:twoCellAnchor editAs="oneCell">
    <xdr:from>
      <xdr:col>54</xdr:col>
      <xdr:colOff>171450</xdr:colOff>
      <xdr:row>9</xdr:row>
      <xdr:rowOff>9525</xdr:rowOff>
    </xdr:from>
    <xdr:to>
      <xdr:col>95</xdr:col>
      <xdr:colOff>0</xdr:colOff>
      <xdr:row>26</xdr:row>
      <xdr:rowOff>117916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106870-21CE-4288-9101-7C75B19A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1552575"/>
          <a:ext cx="7248525" cy="3023041"/>
        </a:xfrm>
        <a:prstGeom prst="rect">
          <a:avLst/>
        </a:prstGeom>
      </xdr:spPr>
    </xdr:pic>
    <xdr:clientData/>
  </xdr:twoCellAnchor>
  <xdr:oneCellAnchor>
    <xdr:from>
      <xdr:col>97</xdr:col>
      <xdr:colOff>171452</xdr:colOff>
      <xdr:row>10</xdr:row>
      <xdr:rowOff>76202</xdr:rowOff>
    </xdr:from>
    <xdr:ext cx="6010273" cy="2790233"/>
    <xdr:pic>
      <xdr:nvPicPr>
        <xdr:cNvPr id="9" name="Imagen 8">
          <a:extLst>
            <a:ext uri="{FF2B5EF4-FFF2-40B4-BE49-F238E27FC236}">
              <a16:creationId xmlns:a16="http://schemas.microsoft.com/office/drawing/2014/main" id="{EF70D706-2F20-487E-AF26-F24A098D4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7" y="1790702"/>
          <a:ext cx="6010273" cy="279023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</xdr:colOff>
      <xdr:row>10</xdr:row>
      <xdr:rowOff>38100</xdr:rowOff>
    </xdr:from>
    <xdr:to>
      <xdr:col>50</xdr:col>
      <xdr:colOff>76200</xdr:colOff>
      <xdr:row>28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CD4305-860B-4AD4-A511-3BC1B6F2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799" y="1752600"/>
          <a:ext cx="6915151" cy="3133725"/>
        </a:xfrm>
        <a:prstGeom prst="rect">
          <a:avLst/>
        </a:prstGeom>
      </xdr:spPr>
    </xdr:pic>
    <xdr:clientData/>
  </xdr:twoCellAnchor>
  <xdr:oneCellAnchor>
    <xdr:from>
      <xdr:col>55</xdr:col>
      <xdr:colOff>9524</xdr:colOff>
      <xdr:row>10</xdr:row>
      <xdr:rowOff>28575</xdr:rowOff>
    </xdr:from>
    <xdr:ext cx="6915151" cy="3133725"/>
    <xdr:pic>
      <xdr:nvPicPr>
        <xdr:cNvPr id="7" name="Imagen 6">
          <a:extLst>
            <a:ext uri="{FF2B5EF4-FFF2-40B4-BE49-F238E27FC236}">
              <a16:creationId xmlns:a16="http://schemas.microsoft.com/office/drawing/2014/main" id="{39E49021-6D0D-40BC-B165-0C9BE6A6F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49" y="1743075"/>
          <a:ext cx="6915151" cy="3133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O54"/>
  <sheetViews>
    <sheetView tabSelected="1" zoomScaleNormal="100" workbookViewId="0">
      <selection activeCell="BP20" sqref="BP20"/>
    </sheetView>
  </sheetViews>
  <sheetFormatPr baseColWidth="10" defaultColWidth="2.7109375" defaultRowHeight="13.5" customHeight="1" x14ac:dyDescent="0.25"/>
  <cols>
    <col min="1" max="26" width="2.7109375" style="1"/>
    <col min="27" max="27" width="2.7109375" style="1" customWidth="1"/>
    <col min="28" max="16384" width="2.7109375" style="1"/>
  </cols>
  <sheetData>
    <row r="1" spans="2:67" ht="13.5" customHeight="1" thickBot="1" x14ac:dyDescent="0.3"/>
    <row r="2" spans="2:67" ht="13.5" customHeight="1" thickBot="1" x14ac:dyDescent="0.35">
      <c r="B2" s="178" t="s">
        <v>158</v>
      </c>
      <c r="C2" s="179"/>
      <c r="D2" s="179"/>
      <c r="E2" s="179"/>
      <c r="F2" s="179"/>
      <c r="G2" s="179"/>
      <c r="H2" s="179"/>
      <c r="I2" s="179"/>
      <c r="J2" s="180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37" t="s">
        <v>503</v>
      </c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6"/>
    </row>
    <row r="3" spans="2:67" ht="13.5" customHeight="1" x14ac:dyDescent="0.3">
      <c r="B3" s="193" t="s">
        <v>0</v>
      </c>
      <c r="C3" s="194"/>
      <c r="D3" s="194"/>
      <c r="E3" s="194"/>
      <c r="F3" s="194"/>
      <c r="G3" s="194"/>
      <c r="H3" s="194"/>
      <c r="I3" s="194"/>
      <c r="J3" s="73" t="s">
        <v>160</v>
      </c>
      <c r="L3" s="5"/>
      <c r="M3" s="7" t="s">
        <v>21</v>
      </c>
      <c r="S3" s="83" t="s">
        <v>1</v>
      </c>
      <c r="T3" s="195">
        <v>2018</v>
      </c>
      <c r="U3" s="195"/>
      <c r="V3" s="195"/>
      <c r="W3" s="14" t="s">
        <v>2</v>
      </c>
      <c r="AH3" s="7" t="s">
        <v>602</v>
      </c>
      <c r="AM3" s="83" t="s">
        <v>1</v>
      </c>
      <c r="AN3" s="147" t="s">
        <v>603</v>
      </c>
      <c r="AO3" s="148"/>
      <c r="AP3" s="148"/>
      <c r="AQ3" s="148"/>
      <c r="AR3" s="149"/>
      <c r="AT3" s="153" t="s">
        <v>604</v>
      </c>
      <c r="AU3" s="153"/>
      <c r="AV3" s="153"/>
      <c r="AW3" s="153"/>
      <c r="AX3" s="153"/>
      <c r="BA3" s="118" t="s">
        <v>502</v>
      </c>
      <c r="BD3" s="83" t="s">
        <v>1</v>
      </c>
      <c r="BE3" s="143" t="str">
        <f>VLOOKUP( MID($T$5,1, FIND(".-",$T$5,1) -1),Listas!$M$2:$O$65,3,FALSE)</f>
        <v>2018  OEI.01: Mejorar el cumplimiento tributario y aduanero</v>
      </c>
      <c r="BF3" s="144"/>
      <c r="BG3" s="144"/>
      <c r="BH3" s="144"/>
      <c r="BI3" s="144"/>
      <c r="BJ3" s="144"/>
      <c r="BK3" s="144"/>
      <c r="BL3" s="145"/>
      <c r="BM3" s="6"/>
    </row>
    <row r="4" spans="2:67" ht="13.5" customHeight="1" x14ac:dyDescent="0.25">
      <c r="B4" s="181" t="s">
        <v>159</v>
      </c>
      <c r="C4" s="182"/>
      <c r="D4" s="182"/>
      <c r="E4" s="182"/>
      <c r="F4" s="182"/>
      <c r="G4" s="182"/>
      <c r="H4" s="182"/>
      <c r="I4" s="182"/>
      <c r="J4" s="183"/>
      <c r="L4" s="5"/>
      <c r="S4" s="16"/>
      <c r="BA4" s="5"/>
      <c r="BM4" s="6"/>
    </row>
    <row r="5" spans="2:67" ht="13.5" customHeight="1" x14ac:dyDescent="0.3">
      <c r="B5" s="181" t="s">
        <v>24</v>
      </c>
      <c r="C5" s="182"/>
      <c r="D5" s="182"/>
      <c r="E5" s="182"/>
      <c r="F5" s="182"/>
      <c r="G5" s="182"/>
      <c r="H5" s="182"/>
      <c r="I5" s="182"/>
      <c r="J5" s="183"/>
      <c r="L5" s="5"/>
      <c r="M5" s="7" t="s">
        <v>353</v>
      </c>
      <c r="S5" s="83" t="s">
        <v>1</v>
      </c>
      <c r="T5" s="199" t="s">
        <v>72</v>
      </c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8"/>
      <c r="AY5" s="14" t="s">
        <v>2</v>
      </c>
      <c r="BA5" s="118" t="s">
        <v>590</v>
      </c>
      <c r="BE5" s="143" t="str">
        <f>VLOOKUP( MID($T$5,1, FIND(".-",$T$5,1) -1),Listas!$M$2:$N$65,2,FALSE)</f>
        <v>7T0000</v>
      </c>
      <c r="BF5" s="144"/>
      <c r="BG5" s="144"/>
      <c r="BH5" s="144"/>
      <c r="BI5" s="144"/>
      <c r="BJ5" s="144"/>
      <c r="BK5" s="144"/>
      <c r="BL5" s="145"/>
      <c r="BM5" s="6"/>
    </row>
    <row r="6" spans="2:67" ht="13.5" customHeight="1" x14ac:dyDescent="0.25">
      <c r="B6" s="181" t="s">
        <v>25</v>
      </c>
      <c r="C6" s="182"/>
      <c r="D6" s="182"/>
      <c r="E6" s="182"/>
      <c r="F6" s="182"/>
      <c r="G6" s="182"/>
      <c r="H6" s="182"/>
      <c r="I6" s="182"/>
      <c r="J6" s="116"/>
      <c r="L6" s="5"/>
      <c r="S6" s="16"/>
      <c r="BA6" s="5"/>
      <c r="BM6" s="6"/>
    </row>
    <row r="7" spans="2:67" ht="13.5" customHeight="1" x14ac:dyDescent="0.3">
      <c r="B7" s="184"/>
      <c r="C7" s="185"/>
      <c r="D7" s="185"/>
      <c r="E7" s="185"/>
      <c r="F7" s="185"/>
      <c r="G7" s="185"/>
      <c r="H7" s="185"/>
      <c r="I7" s="185"/>
      <c r="J7" s="186"/>
      <c r="L7" s="5"/>
      <c r="M7" s="7" t="s">
        <v>352</v>
      </c>
      <c r="S7" s="83" t="s">
        <v>1</v>
      </c>
      <c r="T7" s="196" t="s">
        <v>132</v>
      </c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7"/>
      <c r="AX7" s="198"/>
      <c r="AY7" s="58" t="s">
        <v>2</v>
      </c>
      <c r="BA7" s="118" t="s">
        <v>591</v>
      </c>
      <c r="BE7" s="143" t="s">
        <v>240</v>
      </c>
      <c r="BF7" s="144"/>
      <c r="BG7" s="144"/>
      <c r="BH7" s="144"/>
      <c r="BI7" s="144"/>
      <c r="BJ7" s="144"/>
      <c r="BK7" s="144"/>
      <c r="BL7" s="145"/>
      <c r="BM7" s="6"/>
    </row>
    <row r="8" spans="2:67" ht="13.5" customHeight="1" x14ac:dyDescent="0.25">
      <c r="B8" s="184"/>
      <c r="C8" s="185"/>
      <c r="D8" s="185"/>
      <c r="E8" s="185"/>
      <c r="F8" s="185"/>
      <c r="G8" s="185"/>
      <c r="H8" s="185"/>
      <c r="I8" s="185"/>
      <c r="J8" s="186"/>
      <c r="L8" s="5"/>
      <c r="BA8" s="5"/>
      <c r="BM8" s="6"/>
    </row>
    <row r="9" spans="2:67" ht="13.5" customHeight="1" x14ac:dyDescent="0.3">
      <c r="B9" s="184"/>
      <c r="C9" s="185"/>
      <c r="D9" s="185"/>
      <c r="E9" s="185"/>
      <c r="F9" s="185"/>
      <c r="G9" s="185"/>
      <c r="H9" s="185"/>
      <c r="I9" s="185"/>
      <c r="J9" s="186"/>
      <c r="L9" s="5"/>
      <c r="AU9" s="147" t="s">
        <v>606</v>
      </c>
      <c r="AV9" s="148"/>
      <c r="AW9" s="148"/>
      <c r="AX9" s="148"/>
      <c r="AY9" s="149"/>
      <c r="BA9" s="118" t="s">
        <v>592</v>
      </c>
      <c r="BC9" s="83"/>
      <c r="BD9" s="83" t="s">
        <v>1</v>
      </c>
      <c r="BE9" s="146" t="s">
        <v>346</v>
      </c>
      <c r="BF9" s="146"/>
      <c r="BM9" s="6"/>
    </row>
    <row r="10" spans="2:67" ht="13.5" customHeight="1" thickBot="1" x14ac:dyDescent="0.3">
      <c r="B10" s="184"/>
      <c r="C10" s="185"/>
      <c r="D10" s="185"/>
      <c r="E10" s="185"/>
      <c r="F10" s="185"/>
      <c r="G10" s="185"/>
      <c r="H10" s="185"/>
      <c r="I10" s="185"/>
      <c r="J10" s="116"/>
      <c r="L10" s="8"/>
      <c r="M10" s="9"/>
      <c r="N10" s="9"/>
      <c r="O10" s="9"/>
      <c r="P10" s="9"/>
      <c r="Q10" s="9"/>
      <c r="R10" s="9"/>
      <c r="S10" s="9"/>
      <c r="T10" s="119"/>
      <c r="U10" s="9"/>
      <c r="V10" s="9"/>
      <c r="W10" s="9"/>
      <c r="X10" s="9"/>
      <c r="Y10" s="9"/>
      <c r="Z10" s="9"/>
      <c r="AA10" s="9"/>
      <c r="AB10" s="9"/>
      <c r="AC10" s="9"/>
      <c r="AD10" s="11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"/>
      <c r="BB10" s="119"/>
      <c r="BC10" s="119"/>
      <c r="BD10" s="119"/>
      <c r="BE10" s="9"/>
      <c r="BF10" s="9"/>
      <c r="BG10" s="9"/>
      <c r="BH10" s="9"/>
      <c r="BI10" s="9"/>
      <c r="BJ10" s="9"/>
      <c r="BK10" s="9"/>
      <c r="BL10" s="9"/>
      <c r="BM10" s="10"/>
    </row>
    <row r="11" spans="2:67" ht="13.5" customHeight="1" thickBot="1" x14ac:dyDescent="0.3">
      <c r="B11" s="187"/>
      <c r="C11" s="188"/>
      <c r="D11" s="188"/>
      <c r="E11" s="188"/>
      <c r="F11" s="188"/>
      <c r="G11" s="188"/>
      <c r="H11" s="188"/>
      <c r="I11" s="188"/>
      <c r="J11" s="189"/>
    </row>
    <row r="12" spans="2:67" ht="13.5" customHeight="1" x14ac:dyDescent="0.3">
      <c r="B12" s="175"/>
      <c r="C12" s="176"/>
      <c r="D12" s="176"/>
      <c r="E12" s="176"/>
      <c r="F12" s="176"/>
      <c r="G12" s="176"/>
      <c r="H12" s="176"/>
      <c r="I12" s="176"/>
      <c r="J12" s="177"/>
      <c r="L12" s="2"/>
      <c r="M12" s="2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P12" s="2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"/>
    </row>
    <row r="13" spans="2:67" ht="13.5" customHeight="1" x14ac:dyDescent="0.3">
      <c r="B13" s="175"/>
      <c r="C13" s="176"/>
      <c r="D13" s="176"/>
      <c r="E13" s="176"/>
      <c r="F13" s="176"/>
      <c r="G13" s="176"/>
      <c r="H13" s="176"/>
      <c r="I13" s="176"/>
      <c r="J13" s="177"/>
      <c r="L13" s="5"/>
      <c r="M13" s="200" t="str">
        <f>IF(T7="[META NACIONAL]","META NACIONAL","META UUOO:")</f>
        <v>META UUOO:</v>
      </c>
      <c r="N13" s="201"/>
      <c r="O13" s="201"/>
      <c r="P13" s="201"/>
      <c r="Q13" s="201"/>
      <c r="R13" s="201"/>
      <c r="S13" s="24" t="str">
        <f>IF(T7="[META NACIONAL]","",T7)</f>
        <v>7E0000.- INTENDENCIA LIMA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5"/>
      <c r="AN13" s="6"/>
      <c r="AP13" s="5"/>
      <c r="AQ13" s="23" t="s">
        <v>154</v>
      </c>
      <c r="AR13" s="24"/>
      <c r="AS13" s="24"/>
      <c r="AT13" s="24"/>
      <c r="AU13" s="24"/>
      <c r="AV13" s="24"/>
      <c r="AW13" s="26" t="s">
        <v>155</v>
      </c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5"/>
      <c r="BM13" s="6"/>
    </row>
    <row r="14" spans="2:67" ht="13.5" customHeight="1" x14ac:dyDescent="0.3">
      <c r="B14" s="175"/>
      <c r="C14" s="176"/>
      <c r="D14" s="176"/>
      <c r="E14" s="176"/>
      <c r="F14" s="176"/>
      <c r="G14" s="176"/>
      <c r="H14" s="176"/>
      <c r="I14" s="176"/>
      <c r="J14" s="177"/>
      <c r="L14" s="5"/>
      <c r="M14" s="172" t="s">
        <v>3</v>
      </c>
      <c r="N14" s="172"/>
      <c r="O14" s="172"/>
      <c r="P14" s="172"/>
      <c r="Q14" s="172"/>
      <c r="R14" s="172"/>
      <c r="S14" s="172" t="s">
        <v>430</v>
      </c>
      <c r="T14" s="172"/>
      <c r="U14" s="172"/>
      <c r="V14" s="172"/>
      <c r="W14" s="172"/>
      <c r="X14" s="172" t="s">
        <v>16</v>
      </c>
      <c r="Y14" s="172"/>
      <c r="Z14" s="172"/>
      <c r="AA14" s="172"/>
      <c r="AB14" s="172"/>
      <c r="AC14" s="172" t="s">
        <v>208</v>
      </c>
      <c r="AD14" s="172"/>
      <c r="AE14" s="172"/>
      <c r="AF14" s="172"/>
      <c r="AG14" s="172"/>
      <c r="AH14" s="154" t="s">
        <v>169</v>
      </c>
      <c r="AI14" s="155"/>
      <c r="AJ14" s="154" t="s">
        <v>161</v>
      </c>
      <c r="AK14" s="155"/>
      <c r="AL14" s="154" t="s">
        <v>168</v>
      </c>
      <c r="AM14" s="155"/>
      <c r="AN14" s="6"/>
      <c r="AP14" s="5"/>
      <c r="AQ14" s="22" t="s">
        <v>37</v>
      </c>
      <c r="AR14" s="168" t="s">
        <v>29</v>
      </c>
      <c r="AS14" s="168"/>
      <c r="AT14" s="168"/>
      <c r="AU14" s="168"/>
      <c r="AV14" s="168"/>
      <c r="AW14" s="168"/>
      <c r="AX14" s="168"/>
      <c r="AY14" s="168"/>
      <c r="AZ14" s="168"/>
      <c r="BA14" s="169" t="s">
        <v>31</v>
      </c>
      <c r="BB14" s="170"/>
      <c r="BC14" s="170"/>
      <c r="BD14" s="170"/>
      <c r="BE14" s="171"/>
      <c r="BF14" s="169" t="s">
        <v>32</v>
      </c>
      <c r="BG14" s="170"/>
      <c r="BH14" s="170"/>
      <c r="BI14" s="205" t="s">
        <v>34</v>
      </c>
      <c r="BJ14" s="205"/>
      <c r="BK14" s="205"/>
      <c r="BL14" s="205"/>
      <c r="BM14" s="6"/>
    </row>
    <row r="15" spans="2:67" ht="13.5" customHeight="1" x14ac:dyDescent="0.3">
      <c r="B15" s="175"/>
      <c r="C15" s="176"/>
      <c r="D15" s="176"/>
      <c r="E15" s="176"/>
      <c r="F15" s="176"/>
      <c r="G15" s="176"/>
      <c r="H15" s="176"/>
      <c r="I15" s="176"/>
      <c r="J15" s="177"/>
      <c r="L15" s="5"/>
      <c r="M15" s="163" t="s">
        <v>4</v>
      </c>
      <c r="N15" s="163"/>
      <c r="O15" s="163"/>
      <c r="P15" s="163"/>
      <c r="Q15" s="163"/>
      <c r="R15" s="163"/>
      <c r="S15" s="158">
        <v>98.8</v>
      </c>
      <c r="T15" s="158"/>
      <c r="U15" s="158"/>
      <c r="V15" s="158"/>
      <c r="W15" s="158"/>
      <c r="X15" s="202" t="s">
        <v>19</v>
      </c>
      <c r="Y15" s="202"/>
      <c r="Z15" s="202"/>
      <c r="AA15" s="202"/>
      <c r="AB15" s="202"/>
      <c r="AC15" s="206"/>
      <c r="AD15" s="206"/>
      <c r="AE15" s="206"/>
      <c r="AF15" s="206"/>
      <c r="AG15" s="206"/>
      <c r="AH15" s="159"/>
      <c r="AI15" s="160"/>
      <c r="AJ15" s="142"/>
      <c r="AK15" s="142"/>
      <c r="AL15" s="156" t="s">
        <v>347</v>
      </c>
      <c r="AM15" s="157"/>
      <c r="AN15" s="6"/>
      <c r="AP15" s="5"/>
      <c r="AQ15" s="117">
        <v>1</v>
      </c>
      <c r="AR15" s="174" t="s">
        <v>30</v>
      </c>
      <c r="AS15" s="174"/>
      <c r="AT15" s="174"/>
      <c r="AU15" s="174"/>
      <c r="AV15" s="174"/>
      <c r="AW15" s="174"/>
      <c r="AX15" s="174"/>
      <c r="AY15" s="174"/>
      <c r="AZ15" s="174"/>
      <c r="BA15" s="174" t="s">
        <v>33</v>
      </c>
      <c r="BB15" s="174"/>
      <c r="BC15" s="174"/>
      <c r="BD15" s="174"/>
      <c r="BE15" s="174"/>
      <c r="BF15" s="174" t="s">
        <v>36</v>
      </c>
      <c r="BG15" s="174"/>
      <c r="BH15" s="174"/>
      <c r="BI15" s="207" t="s">
        <v>35</v>
      </c>
      <c r="BJ15" s="207"/>
      <c r="BK15" s="207"/>
      <c r="BL15" s="207"/>
      <c r="BM15" s="6"/>
      <c r="BO15" s="1" t="s">
        <v>608</v>
      </c>
    </row>
    <row r="16" spans="2:67" ht="13.5" customHeight="1" x14ac:dyDescent="0.3">
      <c r="B16" s="175"/>
      <c r="C16" s="176"/>
      <c r="D16" s="176"/>
      <c r="E16" s="176"/>
      <c r="F16" s="176"/>
      <c r="G16" s="176"/>
      <c r="H16" s="176"/>
      <c r="I16" s="176"/>
      <c r="J16" s="177"/>
      <c r="L16" s="5"/>
      <c r="M16" s="163" t="s">
        <v>5</v>
      </c>
      <c r="N16" s="163"/>
      <c r="O16" s="163"/>
      <c r="P16" s="163"/>
      <c r="Q16" s="163"/>
      <c r="R16" s="163"/>
      <c r="S16" s="158">
        <v>100</v>
      </c>
      <c r="T16" s="158"/>
      <c r="U16" s="158"/>
      <c r="V16" s="158"/>
      <c r="W16" s="158"/>
      <c r="X16" s="158">
        <v>101</v>
      </c>
      <c r="Y16" s="158"/>
      <c r="Z16" s="158"/>
      <c r="AA16" s="158"/>
      <c r="AB16" s="158"/>
      <c r="AC16" s="204">
        <f>X16/S16</f>
        <v>1.01</v>
      </c>
      <c r="AD16" s="204"/>
      <c r="AE16" s="204"/>
      <c r="AF16" s="204"/>
      <c r="AG16" s="204"/>
      <c r="AH16" s="142"/>
      <c r="AI16" s="142"/>
      <c r="AJ16" s="159" t="s">
        <v>346</v>
      </c>
      <c r="AK16" s="160"/>
      <c r="AL16" s="156" t="s">
        <v>347</v>
      </c>
      <c r="AM16" s="157"/>
      <c r="AN16" s="6"/>
      <c r="AP16" s="5"/>
      <c r="BM16" s="6"/>
      <c r="BO16" s="1" t="s">
        <v>610</v>
      </c>
    </row>
    <row r="17" spans="2:67" ht="13.5" customHeight="1" x14ac:dyDescent="0.3">
      <c r="B17" s="175"/>
      <c r="C17" s="176"/>
      <c r="D17" s="176"/>
      <c r="E17" s="176"/>
      <c r="F17" s="176"/>
      <c r="G17" s="176"/>
      <c r="H17" s="176"/>
      <c r="I17" s="176"/>
      <c r="J17" s="177"/>
      <c r="L17" s="5"/>
      <c r="M17" s="163" t="s">
        <v>6</v>
      </c>
      <c r="N17" s="163"/>
      <c r="O17" s="163"/>
      <c r="P17" s="163"/>
      <c r="Q17" s="163"/>
      <c r="R17" s="163"/>
      <c r="S17" s="158">
        <v>100</v>
      </c>
      <c r="T17" s="158"/>
      <c r="U17" s="158"/>
      <c r="V17" s="158"/>
      <c r="W17" s="158"/>
      <c r="X17" s="158">
        <v>102</v>
      </c>
      <c r="Y17" s="158"/>
      <c r="Z17" s="158"/>
      <c r="AA17" s="158"/>
      <c r="AB17" s="158"/>
      <c r="AC17" s="204">
        <f>X17/S17</f>
        <v>1.02</v>
      </c>
      <c r="AD17" s="204"/>
      <c r="AE17" s="204"/>
      <c r="AF17" s="204"/>
      <c r="AG17" s="204"/>
      <c r="AH17" s="161"/>
      <c r="AI17" s="162"/>
      <c r="AJ17" s="159" t="s">
        <v>346</v>
      </c>
      <c r="AK17" s="160"/>
      <c r="AL17" s="156" t="s">
        <v>347</v>
      </c>
      <c r="AM17" s="157"/>
      <c r="AN17" s="6"/>
      <c r="AP17" s="5"/>
      <c r="BM17" s="6"/>
      <c r="BO17" s="1" t="s">
        <v>609</v>
      </c>
    </row>
    <row r="18" spans="2:67" ht="13.5" customHeight="1" x14ac:dyDescent="0.3">
      <c r="B18" s="175"/>
      <c r="C18" s="176"/>
      <c r="D18" s="176"/>
      <c r="E18" s="176"/>
      <c r="F18" s="176"/>
      <c r="G18" s="176"/>
      <c r="H18" s="176"/>
      <c r="I18" s="176"/>
      <c r="J18" s="177"/>
      <c r="L18" s="5"/>
      <c r="M18" s="163" t="s">
        <v>7</v>
      </c>
      <c r="N18" s="163"/>
      <c r="O18" s="163"/>
      <c r="P18" s="163"/>
      <c r="Q18" s="163"/>
      <c r="R18" s="163"/>
      <c r="S18" s="158">
        <v>100</v>
      </c>
      <c r="T18" s="158"/>
      <c r="U18" s="158"/>
      <c r="V18" s="158"/>
      <c r="W18" s="158"/>
      <c r="X18" s="158">
        <v>151</v>
      </c>
      <c r="Y18" s="158"/>
      <c r="Z18" s="158"/>
      <c r="AA18" s="158"/>
      <c r="AB18" s="158"/>
      <c r="AC18" s="266">
        <f>X18/S18</f>
        <v>1.51</v>
      </c>
      <c r="AD18" s="266"/>
      <c r="AE18" s="266"/>
      <c r="AF18" s="266"/>
      <c r="AG18" s="266"/>
      <c r="AH18" s="159" t="s">
        <v>346</v>
      </c>
      <c r="AI18" s="160"/>
      <c r="AJ18" s="159" t="s">
        <v>346</v>
      </c>
      <c r="AK18" s="160"/>
      <c r="AL18" s="156" t="s">
        <v>347</v>
      </c>
      <c r="AM18" s="157"/>
      <c r="AN18" s="6"/>
      <c r="AP18" s="5"/>
      <c r="BM18" s="6"/>
    </row>
    <row r="19" spans="2:67" ht="13.5" customHeight="1" x14ac:dyDescent="0.3">
      <c r="B19" s="175"/>
      <c r="C19" s="176"/>
      <c r="D19" s="176"/>
      <c r="E19" s="176"/>
      <c r="F19" s="176"/>
      <c r="G19" s="176"/>
      <c r="H19" s="176"/>
      <c r="I19" s="176"/>
      <c r="J19" s="177"/>
      <c r="L19" s="5"/>
      <c r="M19" s="163" t="s">
        <v>8</v>
      </c>
      <c r="N19" s="163"/>
      <c r="O19" s="163"/>
      <c r="P19" s="163"/>
      <c r="Q19" s="163"/>
      <c r="R19" s="163"/>
      <c r="S19" s="158">
        <v>100</v>
      </c>
      <c r="T19" s="158"/>
      <c r="U19" s="158"/>
      <c r="V19" s="158"/>
      <c r="W19" s="158"/>
      <c r="X19" s="158">
        <v>100</v>
      </c>
      <c r="Y19" s="158"/>
      <c r="Z19" s="158"/>
      <c r="AA19" s="158"/>
      <c r="AB19" s="158"/>
      <c r="AC19" s="204">
        <f>X19/S19</f>
        <v>1</v>
      </c>
      <c r="AD19" s="204"/>
      <c r="AE19" s="204"/>
      <c r="AF19" s="204"/>
      <c r="AG19" s="204"/>
      <c r="AH19" s="142"/>
      <c r="AI19" s="142"/>
      <c r="AJ19" s="159" t="s">
        <v>346</v>
      </c>
      <c r="AK19" s="160"/>
      <c r="AL19" s="156" t="s">
        <v>347</v>
      </c>
      <c r="AM19" s="157"/>
      <c r="AN19" s="6"/>
      <c r="AP19" s="5"/>
      <c r="BM19" s="6"/>
    </row>
    <row r="20" spans="2:67" ht="13.5" customHeight="1" x14ac:dyDescent="0.3">
      <c r="B20" s="175"/>
      <c r="C20" s="176"/>
      <c r="D20" s="176"/>
      <c r="E20" s="176"/>
      <c r="F20" s="176"/>
      <c r="G20" s="176"/>
      <c r="H20" s="176"/>
      <c r="I20" s="176"/>
      <c r="J20" s="177"/>
      <c r="L20" s="5"/>
      <c r="M20" s="163" t="s">
        <v>9</v>
      </c>
      <c r="N20" s="163"/>
      <c r="O20" s="163"/>
      <c r="P20" s="163"/>
      <c r="Q20" s="163"/>
      <c r="R20" s="163"/>
      <c r="S20" s="173" t="s">
        <v>17</v>
      </c>
      <c r="T20" s="173"/>
      <c r="U20" s="173"/>
      <c r="V20" s="173"/>
      <c r="W20" s="173"/>
      <c r="X20" s="158"/>
      <c r="Y20" s="158"/>
      <c r="Z20" s="158"/>
      <c r="AA20" s="158"/>
      <c r="AB20" s="158"/>
      <c r="AC20" s="164"/>
      <c r="AD20" s="164"/>
      <c r="AE20" s="164"/>
      <c r="AF20" s="164"/>
      <c r="AG20" s="164"/>
      <c r="AH20" s="142"/>
      <c r="AI20" s="142"/>
      <c r="AJ20" s="142"/>
      <c r="AK20" s="142"/>
      <c r="AL20" s="156" t="s">
        <v>347</v>
      </c>
      <c r="AM20" s="157"/>
      <c r="AN20" s="6"/>
      <c r="AP20" s="5"/>
      <c r="BM20" s="6"/>
    </row>
    <row r="21" spans="2:67" ht="13.5" customHeight="1" x14ac:dyDescent="0.3">
      <c r="B21" s="175"/>
      <c r="C21" s="176"/>
      <c r="D21" s="176"/>
      <c r="E21" s="176"/>
      <c r="F21" s="176"/>
      <c r="G21" s="176"/>
      <c r="H21" s="176"/>
      <c r="I21" s="176"/>
      <c r="J21" s="177"/>
      <c r="L21" s="5"/>
      <c r="M21" s="163" t="s">
        <v>10</v>
      </c>
      <c r="N21" s="163"/>
      <c r="O21" s="163"/>
      <c r="P21" s="163"/>
      <c r="Q21" s="163"/>
      <c r="R21" s="163"/>
      <c r="S21" s="158">
        <v>100</v>
      </c>
      <c r="T21" s="158"/>
      <c r="U21" s="158"/>
      <c r="V21" s="158"/>
      <c r="W21" s="158"/>
      <c r="X21" s="142">
        <v>90</v>
      </c>
      <c r="Y21" s="142"/>
      <c r="Z21" s="142"/>
      <c r="AA21" s="142"/>
      <c r="AB21" s="142"/>
      <c r="AC21" s="203">
        <f>X21/S21</f>
        <v>0.9</v>
      </c>
      <c r="AD21" s="203"/>
      <c r="AE21" s="203"/>
      <c r="AF21" s="203"/>
      <c r="AG21" s="203"/>
      <c r="AH21" s="142"/>
      <c r="AI21" s="142"/>
      <c r="AJ21" s="159" t="s">
        <v>346</v>
      </c>
      <c r="AK21" s="160"/>
      <c r="AL21" s="156" t="s">
        <v>347</v>
      </c>
      <c r="AM21" s="157"/>
      <c r="AN21" s="6"/>
      <c r="AP21" s="5"/>
      <c r="AY21" s="57"/>
      <c r="BM21" s="6"/>
    </row>
    <row r="22" spans="2:67" ht="13.5" customHeight="1" x14ac:dyDescent="0.3">
      <c r="B22" s="175"/>
      <c r="C22" s="176"/>
      <c r="D22" s="176"/>
      <c r="E22" s="176"/>
      <c r="F22" s="176"/>
      <c r="G22" s="176"/>
      <c r="H22" s="176"/>
      <c r="I22" s="176"/>
      <c r="J22" s="177"/>
      <c r="L22" s="5"/>
      <c r="M22" s="163" t="s">
        <v>11</v>
      </c>
      <c r="N22" s="163"/>
      <c r="O22" s="163"/>
      <c r="P22" s="163"/>
      <c r="Q22" s="163"/>
      <c r="R22" s="163"/>
      <c r="S22" s="158">
        <v>100</v>
      </c>
      <c r="T22" s="158"/>
      <c r="U22" s="158"/>
      <c r="V22" s="158"/>
      <c r="W22" s="158"/>
      <c r="X22" s="158"/>
      <c r="Y22" s="158"/>
      <c r="Z22" s="158"/>
      <c r="AA22" s="158"/>
      <c r="AB22" s="158"/>
      <c r="AC22" s="164"/>
      <c r="AD22" s="164"/>
      <c r="AE22" s="164"/>
      <c r="AF22" s="164"/>
      <c r="AG22" s="164"/>
      <c r="AH22" s="142"/>
      <c r="AI22" s="142"/>
      <c r="AJ22" s="142"/>
      <c r="AK22" s="142"/>
      <c r="AL22" s="156" t="s">
        <v>347</v>
      </c>
      <c r="AM22" s="157"/>
      <c r="AN22" s="6"/>
      <c r="AP22" s="5"/>
      <c r="BM22" s="6"/>
    </row>
    <row r="23" spans="2:67" ht="13.5" customHeight="1" x14ac:dyDescent="0.3">
      <c r="B23" s="175"/>
      <c r="C23" s="176"/>
      <c r="D23" s="176"/>
      <c r="E23" s="176"/>
      <c r="F23" s="176"/>
      <c r="G23" s="176"/>
      <c r="H23" s="176"/>
      <c r="I23" s="176"/>
      <c r="J23" s="177"/>
      <c r="L23" s="5"/>
      <c r="M23" s="163" t="s">
        <v>12</v>
      </c>
      <c r="N23" s="163"/>
      <c r="O23" s="163"/>
      <c r="P23" s="163"/>
      <c r="Q23" s="163"/>
      <c r="R23" s="163"/>
      <c r="S23" s="158">
        <v>100</v>
      </c>
      <c r="T23" s="158"/>
      <c r="U23" s="158"/>
      <c r="V23" s="158"/>
      <c r="W23" s="158"/>
      <c r="X23" s="158"/>
      <c r="Y23" s="158"/>
      <c r="Z23" s="158"/>
      <c r="AA23" s="158"/>
      <c r="AB23" s="158"/>
      <c r="AC23" s="164"/>
      <c r="AD23" s="164"/>
      <c r="AE23" s="164"/>
      <c r="AF23" s="164"/>
      <c r="AG23" s="164"/>
      <c r="AH23" s="142"/>
      <c r="AI23" s="142"/>
      <c r="AJ23" s="142"/>
      <c r="AK23" s="142"/>
      <c r="AL23" s="156" t="s">
        <v>347</v>
      </c>
      <c r="AM23" s="157"/>
      <c r="AN23" s="6"/>
      <c r="AP23" s="5"/>
      <c r="BM23" s="6"/>
    </row>
    <row r="24" spans="2:67" ht="13.5" customHeight="1" x14ac:dyDescent="0.3">
      <c r="B24" s="175"/>
      <c r="C24" s="176"/>
      <c r="D24" s="176"/>
      <c r="E24" s="176"/>
      <c r="F24" s="176"/>
      <c r="G24" s="176"/>
      <c r="H24" s="176"/>
      <c r="I24" s="176"/>
      <c r="J24" s="177"/>
      <c r="L24" s="5"/>
      <c r="M24" s="163" t="s">
        <v>13</v>
      </c>
      <c r="N24" s="163"/>
      <c r="O24" s="163"/>
      <c r="P24" s="163"/>
      <c r="Q24" s="163"/>
      <c r="R24" s="163"/>
      <c r="S24" s="158">
        <v>100</v>
      </c>
      <c r="T24" s="158"/>
      <c r="U24" s="158"/>
      <c r="V24" s="158"/>
      <c r="W24" s="158"/>
      <c r="X24" s="158"/>
      <c r="Y24" s="158"/>
      <c r="Z24" s="158"/>
      <c r="AA24" s="158"/>
      <c r="AB24" s="158"/>
      <c r="AC24" s="164"/>
      <c r="AD24" s="164"/>
      <c r="AE24" s="164"/>
      <c r="AF24" s="164"/>
      <c r="AG24" s="164"/>
      <c r="AH24" s="142"/>
      <c r="AI24" s="142"/>
      <c r="AJ24" s="142"/>
      <c r="AK24" s="142"/>
      <c r="AL24" s="156" t="s">
        <v>347</v>
      </c>
      <c r="AM24" s="157"/>
      <c r="AN24" s="6"/>
      <c r="AP24" s="5"/>
      <c r="BM24" s="6"/>
    </row>
    <row r="25" spans="2:67" ht="13.5" customHeight="1" x14ac:dyDescent="0.3">
      <c r="B25" s="175"/>
      <c r="C25" s="176"/>
      <c r="D25" s="176"/>
      <c r="E25" s="176"/>
      <c r="F25" s="176"/>
      <c r="G25" s="176"/>
      <c r="H25" s="176"/>
      <c r="I25" s="176"/>
      <c r="J25" s="177"/>
      <c r="L25" s="5"/>
      <c r="M25" s="163" t="s">
        <v>14</v>
      </c>
      <c r="N25" s="163"/>
      <c r="O25" s="163"/>
      <c r="P25" s="163"/>
      <c r="Q25" s="163"/>
      <c r="R25" s="163"/>
      <c r="S25" s="158">
        <v>100</v>
      </c>
      <c r="T25" s="158"/>
      <c r="U25" s="158"/>
      <c r="V25" s="158"/>
      <c r="W25" s="158"/>
      <c r="X25" s="158"/>
      <c r="Y25" s="158"/>
      <c r="Z25" s="158"/>
      <c r="AA25" s="158"/>
      <c r="AB25" s="158"/>
      <c r="AC25" s="164"/>
      <c r="AD25" s="164"/>
      <c r="AE25" s="164"/>
      <c r="AF25" s="164"/>
      <c r="AG25" s="164"/>
      <c r="AH25" s="142"/>
      <c r="AI25" s="142"/>
      <c r="AJ25" s="142"/>
      <c r="AK25" s="142"/>
      <c r="AL25" s="156" t="s">
        <v>347</v>
      </c>
      <c r="AM25" s="157"/>
      <c r="AN25" s="6"/>
      <c r="AP25" s="5"/>
      <c r="BM25" s="6"/>
    </row>
    <row r="26" spans="2:67" ht="13.5" customHeight="1" x14ac:dyDescent="0.3">
      <c r="B26" s="175"/>
      <c r="C26" s="176"/>
      <c r="D26" s="176"/>
      <c r="E26" s="176"/>
      <c r="F26" s="176"/>
      <c r="G26" s="176"/>
      <c r="H26" s="176"/>
      <c r="I26" s="176"/>
      <c r="J26" s="177"/>
      <c r="L26" s="5"/>
      <c r="M26" s="163" t="s">
        <v>15</v>
      </c>
      <c r="N26" s="163"/>
      <c r="O26" s="163"/>
      <c r="P26" s="163"/>
      <c r="Q26" s="163"/>
      <c r="R26" s="163"/>
      <c r="S26" s="158">
        <v>100</v>
      </c>
      <c r="T26" s="158"/>
      <c r="U26" s="158"/>
      <c r="V26" s="158"/>
      <c r="W26" s="158"/>
      <c r="X26" s="158"/>
      <c r="Y26" s="158"/>
      <c r="Z26" s="158"/>
      <c r="AA26" s="158"/>
      <c r="AB26" s="158"/>
      <c r="AC26" s="164"/>
      <c r="AD26" s="164"/>
      <c r="AE26" s="164"/>
      <c r="AF26" s="164"/>
      <c r="AG26" s="164"/>
      <c r="AH26" s="142"/>
      <c r="AI26" s="142"/>
      <c r="AJ26" s="142"/>
      <c r="AK26" s="142"/>
      <c r="AL26" s="156" t="s">
        <v>347</v>
      </c>
      <c r="AM26" s="157"/>
      <c r="AN26" s="6"/>
      <c r="AP26" s="5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6"/>
    </row>
    <row r="27" spans="2:67" ht="13.5" customHeight="1" x14ac:dyDescent="0.3">
      <c r="B27" s="175"/>
      <c r="C27" s="176"/>
      <c r="D27" s="176"/>
      <c r="E27" s="176"/>
      <c r="F27" s="176"/>
      <c r="G27" s="176"/>
      <c r="H27" s="176"/>
      <c r="I27" s="176"/>
      <c r="J27" s="177"/>
      <c r="L27" s="5"/>
      <c r="M27" s="163" t="s">
        <v>501</v>
      </c>
      <c r="N27" s="163"/>
      <c r="O27" s="163"/>
      <c r="P27" s="163"/>
      <c r="Q27" s="163"/>
      <c r="R27" s="163"/>
      <c r="S27" s="158">
        <v>100</v>
      </c>
      <c r="T27" s="158"/>
      <c r="U27" s="158"/>
      <c r="V27" s="158"/>
      <c r="W27" s="158"/>
      <c r="X27" s="158"/>
      <c r="Y27" s="158"/>
      <c r="Z27" s="158"/>
      <c r="AA27" s="158"/>
      <c r="AB27" s="158"/>
      <c r="AC27" s="164"/>
      <c r="AD27" s="164"/>
      <c r="AE27" s="164"/>
      <c r="AF27" s="164"/>
      <c r="AG27" s="164"/>
      <c r="AH27" s="142"/>
      <c r="AI27" s="142"/>
      <c r="AJ27" s="142"/>
      <c r="AK27" s="142"/>
      <c r="AL27" s="156" t="s">
        <v>347</v>
      </c>
      <c r="AM27" s="157"/>
      <c r="AN27" s="6"/>
      <c r="AP27" s="5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6"/>
    </row>
    <row r="28" spans="2:67" ht="13.5" customHeight="1" x14ac:dyDescent="0.3">
      <c r="B28" s="113"/>
      <c r="C28" s="114"/>
      <c r="D28" s="114"/>
      <c r="E28" s="114"/>
      <c r="F28" s="114"/>
      <c r="G28" s="114"/>
      <c r="H28" s="114"/>
      <c r="I28" s="114"/>
      <c r="J28" s="115"/>
      <c r="L28" s="5"/>
      <c r="M28" s="123"/>
      <c r="N28" s="123"/>
      <c r="O28" s="123"/>
      <c r="P28" s="123"/>
      <c r="Q28" s="123"/>
      <c r="R28" s="123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0"/>
      <c r="AD28" s="120"/>
      <c r="AE28" s="120"/>
      <c r="AF28" s="120"/>
      <c r="AG28" s="120"/>
      <c r="AH28" s="112"/>
      <c r="AI28" s="112"/>
      <c r="AJ28" s="112"/>
      <c r="AK28" s="112"/>
      <c r="AL28" s="121"/>
      <c r="AM28" s="122"/>
      <c r="AN28" s="6"/>
      <c r="AP28" s="5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6"/>
    </row>
    <row r="29" spans="2:67" ht="13.5" customHeight="1" x14ac:dyDescent="0.25">
      <c r="B29" s="190"/>
      <c r="C29" s="191"/>
      <c r="D29" s="191"/>
      <c r="E29" s="191"/>
      <c r="F29" s="191"/>
      <c r="G29" s="191"/>
      <c r="H29" s="191"/>
      <c r="I29" s="191"/>
      <c r="J29" s="192"/>
      <c r="L29" s="5"/>
      <c r="AI29" s="147" t="s">
        <v>229</v>
      </c>
      <c r="AJ29" s="148"/>
      <c r="AK29" s="148"/>
      <c r="AL29" s="148"/>
      <c r="AM29" s="149"/>
      <c r="AN29" s="6"/>
      <c r="AP29" s="5"/>
      <c r="AY29" s="139"/>
      <c r="AZ29" s="139"/>
      <c r="BA29" s="150" t="s">
        <v>38</v>
      </c>
      <c r="BB29" s="151"/>
      <c r="BC29" s="151"/>
      <c r="BD29" s="151"/>
      <c r="BE29" s="152"/>
      <c r="BF29" s="139"/>
      <c r="BG29" s="139"/>
      <c r="BH29" s="150" t="s">
        <v>600</v>
      </c>
      <c r="BI29" s="151"/>
      <c r="BJ29" s="151"/>
      <c r="BK29" s="151"/>
      <c r="BL29" s="152"/>
      <c r="BM29" s="6"/>
    </row>
    <row r="30" spans="2:67" ht="13.5" customHeight="1" thickBot="1" x14ac:dyDescent="0.3">
      <c r="B30" s="165"/>
      <c r="C30" s="166"/>
      <c r="D30" s="166"/>
      <c r="E30" s="166"/>
      <c r="F30" s="166"/>
      <c r="G30" s="166"/>
      <c r="H30" s="166"/>
      <c r="I30" s="166"/>
      <c r="J30" s="167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0"/>
      <c r="AP30" s="8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0"/>
    </row>
    <row r="31" spans="2:67" ht="13.5" customHeight="1" x14ac:dyDescent="0.25">
      <c r="B31" s="11"/>
      <c r="C31" s="11"/>
      <c r="D31" s="11"/>
      <c r="E31" s="11"/>
      <c r="F31" s="11"/>
      <c r="G31" s="11"/>
      <c r="H31" s="11"/>
      <c r="I31" s="11"/>
      <c r="J31" s="11"/>
    </row>
    <row r="32" spans="2:67" ht="13.5" customHeight="1" x14ac:dyDescent="0.3">
      <c r="B32" s="15" t="str">
        <f>M3</f>
        <v>AÑO</v>
      </c>
      <c r="K32" s="11" t="s">
        <v>153</v>
      </c>
      <c r="L32" s="1" t="s">
        <v>26</v>
      </c>
    </row>
    <row r="33" spans="2:22" ht="13.5" customHeight="1" x14ac:dyDescent="0.3">
      <c r="B33" s="15"/>
      <c r="K33" s="44"/>
    </row>
    <row r="34" spans="2:22" ht="13.5" customHeight="1" x14ac:dyDescent="0.3">
      <c r="B34" s="15" t="str">
        <f>M5</f>
        <v>INDICADOR</v>
      </c>
      <c r="K34" s="11"/>
      <c r="L34" s="1" t="s">
        <v>605</v>
      </c>
    </row>
    <row r="35" spans="2:22" ht="13.5" customHeight="1" x14ac:dyDescent="0.3">
      <c r="B35" s="15"/>
      <c r="K35" s="12"/>
      <c r="L35" s="1" t="s">
        <v>355</v>
      </c>
    </row>
    <row r="36" spans="2:22" ht="13.5" customHeight="1" x14ac:dyDescent="0.25">
      <c r="K36" s="11"/>
      <c r="L36" s="1" t="s">
        <v>162</v>
      </c>
    </row>
    <row r="37" spans="2:22" ht="13.5" customHeight="1" x14ac:dyDescent="0.25">
      <c r="K37" s="44"/>
    </row>
    <row r="38" spans="2:22" ht="13.5" customHeight="1" x14ac:dyDescent="0.3">
      <c r="B38" s="15" t="str">
        <f>M7</f>
        <v>UUOO</v>
      </c>
      <c r="K38" s="11" t="s">
        <v>153</v>
      </c>
      <c r="L38" s="1" t="s">
        <v>356</v>
      </c>
      <c r="V38" s="15"/>
    </row>
    <row r="39" spans="2:22" ht="13.5" customHeight="1" x14ac:dyDescent="0.3">
      <c r="B39" s="15"/>
      <c r="K39" s="12"/>
    </row>
    <row r="40" spans="2:22" ht="13.5" customHeight="1" x14ac:dyDescent="0.3">
      <c r="B40" s="15" t="str">
        <f>M13</f>
        <v>META UUOO:</v>
      </c>
      <c r="K40" s="11" t="s">
        <v>153</v>
      </c>
      <c r="L40" s="1" t="s">
        <v>354</v>
      </c>
    </row>
    <row r="41" spans="2:22" ht="13.5" customHeight="1" x14ac:dyDescent="0.3">
      <c r="B41" s="15"/>
      <c r="K41" s="11"/>
      <c r="L41" s="1" t="s">
        <v>205</v>
      </c>
    </row>
    <row r="42" spans="2:22" ht="13.5" customHeight="1" x14ac:dyDescent="0.3">
      <c r="B42" s="15"/>
      <c r="K42" s="11"/>
      <c r="M42" s="1" t="s">
        <v>163</v>
      </c>
    </row>
    <row r="43" spans="2:22" ht="13.5" customHeight="1" x14ac:dyDescent="0.3">
      <c r="B43" s="15"/>
      <c r="K43" s="11"/>
      <c r="M43" s="1" t="s">
        <v>164</v>
      </c>
    </row>
    <row r="44" spans="2:22" ht="13.5" customHeight="1" x14ac:dyDescent="0.3">
      <c r="B44" s="15"/>
      <c r="K44" s="11"/>
      <c r="M44" s="1" t="s">
        <v>165</v>
      </c>
    </row>
    <row r="45" spans="2:22" ht="13.5" customHeight="1" x14ac:dyDescent="0.3">
      <c r="B45" s="15"/>
      <c r="K45" s="11"/>
      <c r="M45" s="1" t="s">
        <v>166</v>
      </c>
    </row>
    <row r="46" spans="2:22" ht="13.5" customHeight="1" x14ac:dyDescent="0.3">
      <c r="B46" s="15"/>
      <c r="K46" s="11"/>
      <c r="M46" s="1" t="s">
        <v>167</v>
      </c>
    </row>
    <row r="47" spans="2:22" ht="13.5" customHeight="1" x14ac:dyDescent="0.3">
      <c r="B47" s="15"/>
      <c r="K47" s="12"/>
      <c r="L47" s="7" t="s">
        <v>209</v>
      </c>
    </row>
    <row r="48" spans="2:22" ht="13.5" customHeight="1" x14ac:dyDescent="0.3">
      <c r="B48" s="15"/>
      <c r="K48" s="11"/>
      <c r="L48" s="7" t="s">
        <v>206</v>
      </c>
    </row>
    <row r="49" spans="2:12" ht="13.5" customHeight="1" x14ac:dyDescent="0.3">
      <c r="B49" s="15"/>
      <c r="K49" s="11"/>
      <c r="L49" s="7" t="s">
        <v>207</v>
      </c>
    </row>
    <row r="50" spans="2:12" ht="13.5" customHeight="1" x14ac:dyDescent="0.3">
      <c r="B50" s="15"/>
      <c r="K50" s="11"/>
      <c r="L50" s="7" t="s">
        <v>422</v>
      </c>
    </row>
    <row r="51" spans="2:12" ht="13.5" customHeight="1" x14ac:dyDescent="0.3">
      <c r="B51" s="15"/>
      <c r="K51" s="12"/>
      <c r="L51" s="7"/>
    </row>
    <row r="52" spans="2:12" ht="13.5" customHeight="1" x14ac:dyDescent="0.3">
      <c r="B52" s="15" t="str">
        <f>AQ13</f>
        <v xml:space="preserve">JUSTIFICACION : </v>
      </c>
      <c r="K52" s="11"/>
      <c r="L52" s="1" t="s">
        <v>210</v>
      </c>
    </row>
    <row r="53" spans="2:12" ht="13.5" customHeight="1" x14ac:dyDescent="0.25">
      <c r="K53" s="11"/>
      <c r="L53" s="1" t="s">
        <v>156</v>
      </c>
    </row>
    <row r="54" spans="2:12" ht="13.5" customHeight="1" x14ac:dyDescent="0.25">
      <c r="K54" s="11"/>
      <c r="L54" s="1" t="s">
        <v>157</v>
      </c>
    </row>
  </sheetData>
  <mergeCells count="148">
    <mergeCell ref="BF14:BH14"/>
    <mergeCell ref="BI14:BL14"/>
    <mergeCell ref="AC15:AG15"/>
    <mergeCell ref="AC16:AG16"/>
    <mergeCell ref="AC17:AG17"/>
    <mergeCell ref="AR15:AZ15"/>
    <mergeCell ref="AJ16:AK16"/>
    <mergeCell ref="M27:R27"/>
    <mergeCell ref="S27:W27"/>
    <mergeCell ref="X27:AB27"/>
    <mergeCell ref="AC27:AG27"/>
    <mergeCell ref="AH27:AI27"/>
    <mergeCell ref="AJ27:AK27"/>
    <mergeCell ref="AL27:AM27"/>
    <mergeCell ref="AH26:AI26"/>
    <mergeCell ref="AJ18:AK18"/>
    <mergeCell ref="AJ19:AK19"/>
    <mergeCell ref="X18:AB18"/>
    <mergeCell ref="X19:AB19"/>
    <mergeCell ref="X20:AB20"/>
    <mergeCell ref="X21:AB21"/>
    <mergeCell ref="X22:AB22"/>
    <mergeCell ref="BF15:BH15"/>
    <mergeCell ref="BI15:BL15"/>
    <mergeCell ref="X26:AB26"/>
    <mergeCell ref="AC26:AG26"/>
    <mergeCell ref="B21:J21"/>
    <mergeCell ref="B16:J16"/>
    <mergeCell ref="S26:W26"/>
    <mergeCell ref="M14:R14"/>
    <mergeCell ref="AC18:AG18"/>
    <mergeCell ref="AC19:AG19"/>
    <mergeCell ref="AC20:AG20"/>
    <mergeCell ref="AC21:AG21"/>
    <mergeCell ref="AC22:AG22"/>
    <mergeCell ref="AC23:AG23"/>
    <mergeCell ref="M15:R15"/>
    <mergeCell ref="T3:V3"/>
    <mergeCell ref="T7:AX7"/>
    <mergeCell ref="T5:AX5"/>
    <mergeCell ref="AJ14:AK14"/>
    <mergeCell ref="B5:J5"/>
    <mergeCell ref="B6:I6"/>
    <mergeCell ref="X14:AB14"/>
    <mergeCell ref="M13:R13"/>
    <mergeCell ref="X15:AB15"/>
    <mergeCell ref="AU9:AY9"/>
    <mergeCell ref="AH14:AI14"/>
    <mergeCell ref="AC14:AG14"/>
    <mergeCell ref="B2:J2"/>
    <mergeCell ref="B4:J4"/>
    <mergeCell ref="B7:J7"/>
    <mergeCell ref="B8:J8"/>
    <mergeCell ref="B9:J9"/>
    <mergeCell ref="B11:J11"/>
    <mergeCell ref="B13:J13"/>
    <mergeCell ref="B14:J14"/>
    <mergeCell ref="B29:J29"/>
    <mergeCell ref="B15:J15"/>
    <mergeCell ref="B10:I10"/>
    <mergeCell ref="B3:I3"/>
    <mergeCell ref="B12:J12"/>
    <mergeCell ref="B23:J23"/>
    <mergeCell ref="B24:J24"/>
    <mergeCell ref="B25:J25"/>
    <mergeCell ref="B26:J26"/>
    <mergeCell ref="B17:J17"/>
    <mergeCell ref="B18:J18"/>
    <mergeCell ref="B19:J19"/>
    <mergeCell ref="B20:J20"/>
    <mergeCell ref="B30:J30"/>
    <mergeCell ref="AR14:AZ14"/>
    <mergeCell ref="BA14:BE14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AH18:AI18"/>
    <mergeCell ref="AH19:AI19"/>
    <mergeCell ref="AH20:AI20"/>
    <mergeCell ref="BA15:BE15"/>
    <mergeCell ref="B27:J27"/>
    <mergeCell ref="M16:R16"/>
    <mergeCell ref="M17:R17"/>
    <mergeCell ref="M18:R18"/>
    <mergeCell ref="M19:R19"/>
    <mergeCell ref="M26:R26"/>
    <mergeCell ref="B22:J22"/>
    <mergeCell ref="AH25:AI25"/>
    <mergeCell ref="M20:R20"/>
    <mergeCell ref="M21:R21"/>
    <mergeCell ref="M22:R22"/>
    <mergeCell ref="M23:R23"/>
    <mergeCell ref="M24:R24"/>
    <mergeCell ref="M25:R25"/>
    <mergeCell ref="S23:W23"/>
    <mergeCell ref="S24:W24"/>
    <mergeCell ref="AC24:AG24"/>
    <mergeCell ref="AC25:AG25"/>
    <mergeCell ref="S25:W25"/>
    <mergeCell ref="X23:AB23"/>
    <mergeCell ref="X24:AB24"/>
    <mergeCell ref="X25:AB25"/>
    <mergeCell ref="X16:AB16"/>
    <mergeCell ref="X17:AB17"/>
    <mergeCell ref="AJ21:AK21"/>
    <mergeCell ref="AJ22:AK22"/>
    <mergeCell ref="AJ23:AK23"/>
    <mergeCell ref="AJ24:AK24"/>
    <mergeCell ref="AJ17:AK17"/>
    <mergeCell ref="AH15:AI15"/>
    <mergeCell ref="AH16:AI16"/>
    <mergeCell ref="AH17:AI17"/>
    <mergeCell ref="AJ20:AK20"/>
    <mergeCell ref="AH21:AI21"/>
    <mergeCell ref="AH22:AI22"/>
    <mergeCell ref="AH23:AI23"/>
    <mergeCell ref="AH24:AI24"/>
    <mergeCell ref="AJ15:AK15"/>
    <mergeCell ref="AJ25:AK25"/>
    <mergeCell ref="BE3:BL3"/>
    <mergeCell ref="BE9:BF9"/>
    <mergeCell ref="AI29:AM29"/>
    <mergeCell ref="BA29:BE29"/>
    <mergeCell ref="BH29:BL29"/>
    <mergeCell ref="AT3:AX3"/>
    <mergeCell ref="AN3:AR3"/>
    <mergeCell ref="BE5:BL5"/>
    <mergeCell ref="BE7:BL7"/>
    <mergeCell ref="AJ26:AK26"/>
    <mergeCell ref="AL14:AM14"/>
    <mergeCell ref="AL15:AM15"/>
    <mergeCell ref="AL16:AM16"/>
    <mergeCell ref="AL17:AM17"/>
    <mergeCell ref="AL18:AM18"/>
    <mergeCell ref="AL19:AM19"/>
    <mergeCell ref="AL20:AM20"/>
    <mergeCell ref="AL21:AM21"/>
    <mergeCell ref="AL22:AM22"/>
    <mergeCell ref="AL23:AM23"/>
    <mergeCell ref="AL24:AM24"/>
    <mergeCell ref="AL25:AM25"/>
    <mergeCell ref="AL26:AM26"/>
  </mergeCells>
  <hyperlinks>
    <hyperlink ref="B4:J4" location="IU_Registrar_Justificacion_UUOO!A1" display="Registrar Justificacion UUOO" xr:uid="{E0661EA7-670A-4DC2-B75B-375074447A63}"/>
    <hyperlink ref="B5:J5" location="IU_Rpt_Ejecucion!A1" display="Reporte de Nivel de Ejecucion" xr:uid="{E4F4DA32-DE73-44AA-8FA8-58DB4FB44818}"/>
    <hyperlink ref="B6:I6" location="IU_Rpt_Justificacion!A1" display="Reporte de Justificacion" xr:uid="{6F95C34D-F351-4D6B-9A52-275CE5105F01}"/>
    <hyperlink ref="BA29:BE29" location="IU_Mnt_Justificacion!A1" display="NUEVO" xr:uid="{2C7AC00D-F449-4780-BD19-53C868FCA484}"/>
    <hyperlink ref="BH29:BL29" location="IU_Mnt_Justificacion!A1" display="EDITAR" xr:uid="{B1AA4D47-521E-49DD-B567-01BC31D5105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1000000}">
          <x14:formula1>
            <xm:f>Listas!$G$14:$G$20</xm:f>
          </x14:formula1>
          <xm:sqref>BE7</xm:sqref>
        </x14:dataValidation>
        <x14:dataValidation type="list" allowBlank="1" showInputMessage="1" showErrorMessage="1" xr:uid="{00000000-0002-0000-0000-000002000000}">
          <x14:formula1>
            <xm:f>Listas!$E$2:$E$24</xm:f>
          </x14:formula1>
          <xm:sqref>T7:AX7</xm:sqref>
        </x14:dataValidation>
        <x14:dataValidation type="list" allowBlank="1" showInputMessage="1" showErrorMessage="1" xr:uid="{00000000-0002-0000-0000-000003000000}">
          <x14:formula1>
            <xm:f>Listas!C$2:C$67</xm:f>
          </x14:formula1>
          <xm:sqref>T5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0"/>
  <sheetViews>
    <sheetView workbookViewId="0">
      <selection activeCell="G22" sqref="G22"/>
    </sheetView>
  </sheetViews>
  <sheetFormatPr baseColWidth="10" defaultRowHeight="11.25" x14ac:dyDescent="0.2"/>
  <cols>
    <col min="1" max="1" width="16.42578125" style="30" bestFit="1" customWidth="1"/>
    <col min="2" max="2" width="23.85546875" style="30" bestFit="1" customWidth="1"/>
    <col min="3" max="3" width="28.85546875" style="30" customWidth="1"/>
    <col min="4" max="4" width="58.140625" style="30" customWidth="1"/>
    <col min="5" max="16384" width="11.42578125" style="30"/>
  </cols>
  <sheetData>
    <row r="1" spans="1:4" x14ac:dyDescent="0.2">
      <c r="B1" s="37" t="s">
        <v>192</v>
      </c>
      <c r="C1" s="38" t="s">
        <v>197</v>
      </c>
      <c r="D1" s="39" t="s">
        <v>200</v>
      </c>
    </row>
    <row r="2" spans="1:4" x14ac:dyDescent="0.2">
      <c r="A2" s="265" t="s">
        <v>201</v>
      </c>
      <c r="B2" s="36" t="s">
        <v>170</v>
      </c>
      <c r="C2" s="40"/>
      <c r="D2" s="41"/>
    </row>
    <row r="3" spans="1:4" x14ac:dyDescent="0.2">
      <c r="A3" s="265"/>
      <c r="B3" s="36" t="s">
        <v>171</v>
      </c>
      <c r="C3" s="40"/>
      <c r="D3" s="41" t="s">
        <v>196</v>
      </c>
    </row>
    <row r="4" spans="1:4" ht="22.5" x14ac:dyDescent="0.2">
      <c r="A4" s="265"/>
      <c r="B4" s="36" t="s">
        <v>172</v>
      </c>
      <c r="C4" s="40" t="s">
        <v>198</v>
      </c>
      <c r="D4" s="41" t="s">
        <v>199</v>
      </c>
    </row>
    <row r="5" spans="1:4" x14ac:dyDescent="0.2">
      <c r="A5" s="265"/>
      <c r="B5" s="36" t="s">
        <v>173</v>
      </c>
      <c r="C5" s="40"/>
      <c r="D5" s="41"/>
    </row>
    <row r="6" spans="1:4" x14ac:dyDescent="0.2">
      <c r="A6" s="265" t="s">
        <v>202</v>
      </c>
      <c r="B6" s="36" t="s">
        <v>174</v>
      </c>
      <c r="C6" s="40"/>
      <c r="D6" s="41"/>
    </row>
    <row r="7" spans="1:4" x14ac:dyDescent="0.2">
      <c r="A7" s="265"/>
      <c r="B7" s="36" t="s">
        <v>175</v>
      </c>
      <c r="C7" s="40"/>
      <c r="D7" s="41"/>
    </row>
    <row r="8" spans="1:4" x14ac:dyDescent="0.2">
      <c r="A8" s="265"/>
      <c r="B8" s="36" t="s">
        <v>176</v>
      </c>
      <c r="C8" s="40"/>
      <c r="D8" s="41"/>
    </row>
    <row r="9" spans="1:4" x14ac:dyDescent="0.2">
      <c r="A9" s="265"/>
      <c r="B9" s="36" t="s">
        <v>177</v>
      </c>
      <c r="C9" s="40"/>
      <c r="D9" s="41"/>
    </row>
    <row r="10" spans="1:4" x14ac:dyDescent="0.2">
      <c r="A10" s="265"/>
      <c r="B10" s="36" t="s">
        <v>178</v>
      </c>
      <c r="C10" s="40"/>
      <c r="D10" s="41"/>
    </row>
    <row r="11" spans="1:4" x14ac:dyDescent="0.2">
      <c r="A11" s="265" t="s">
        <v>203</v>
      </c>
      <c r="B11" s="36" t="s">
        <v>179</v>
      </c>
      <c r="C11" s="40"/>
      <c r="D11" s="41"/>
    </row>
    <row r="12" spans="1:4" x14ac:dyDescent="0.2">
      <c r="A12" s="265"/>
      <c r="B12" s="36" t="s">
        <v>180</v>
      </c>
      <c r="C12" s="40"/>
      <c r="D12" s="41"/>
    </row>
    <row r="13" spans="1:4" x14ac:dyDescent="0.2">
      <c r="A13" s="265"/>
      <c r="B13" s="36" t="s">
        <v>181</v>
      </c>
      <c r="C13" s="40"/>
      <c r="D13" s="41"/>
    </row>
    <row r="14" spans="1:4" x14ac:dyDescent="0.2">
      <c r="A14" s="265"/>
      <c r="B14" s="36" t="s">
        <v>182</v>
      </c>
      <c r="C14" s="40"/>
      <c r="D14" s="41"/>
    </row>
    <row r="15" spans="1:4" x14ac:dyDescent="0.2">
      <c r="A15" s="265"/>
      <c r="B15" s="36" t="s">
        <v>183</v>
      </c>
      <c r="C15" s="40"/>
      <c r="D15" s="41"/>
    </row>
    <row r="16" spans="1:4" x14ac:dyDescent="0.2">
      <c r="A16" s="265"/>
      <c r="B16" s="36" t="s">
        <v>184</v>
      </c>
      <c r="C16" s="40"/>
      <c r="D16" s="41"/>
    </row>
    <row r="17" spans="1:6" x14ac:dyDescent="0.2">
      <c r="A17" s="265"/>
      <c r="B17" s="36" t="s">
        <v>185</v>
      </c>
      <c r="C17" s="40"/>
      <c r="D17" s="41"/>
    </row>
    <row r="18" spans="1:6" x14ac:dyDescent="0.2">
      <c r="A18" s="265"/>
      <c r="B18" s="36" t="s">
        <v>186</v>
      </c>
      <c r="C18" s="40"/>
      <c r="D18" s="41"/>
    </row>
    <row r="19" spans="1:6" x14ac:dyDescent="0.2">
      <c r="A19" s="265"/>
      <c r="B19" s="36" t="s">
        <v>187</v>
      </c>
      <c r="C19" s="40"/>
      <c r="D19" s="41"/>
    </row>
    <row r="20" spans="1:6" x14ac:dyDescent="0.2">
      <c r="A20" s="265"/>
      <c r="B20" s="36" t="s">
        <v>188</v>
      </c>
      <c r="C20" s="40"/>
      <c r="D20" s="41"/>
    </row>
    <row r="21" spans="1:6" x14ac:dyDescent="0.2">
      <c r="A21" s="265"/>
      <c r="B21" s="36" t="s">
        <v>189</v>
      </c>
      <c r="C21" s="40"/>
      <c r="D21" s="41"/>
    </row>
    <row r="22" spans="1:6" ht="12.75" x14ac:dyDescent="0.25">
      <c r="A22" s="265"/>
      <c r="B22" s="36" t="s">
        <v>190</v>
      </c>
      <c r="C22" s="42"/>
      <c r="D22" s="43"/>
      <c r="E22" s="28"/>
      <c r="F22" s="28"/>
    </row>
    <row r="23" spans="1:6" ht="12.75" x14ac:dyDescent="0.25">
      <c r="A23" s="265"/>
      <c r="B23" s="36" t="s">
        <v>191</v>
      </c>
      <c r="C23" s="42"/>
      <c r="D23" s="43"/>
      <c r="E23" s="28"/>
      <c r="F23" s="28"/>
    </row>
    <row r="26" spans="1:6" ht="12.75" x14ac:dyDescent="0.25">
      <c r="D26" s="29"/>
      <c r="E26" s="29"/>
      <c r="F26" s="29"/>
    </row>
    <row r="27" spans="1:6" x14ac:dyDescent="0.2">
      <c r="D27" s="31"/>
      <c r="E27" s="31"/>
      <c r="F27" s="31"/>
    </row>
    <row r="28" spans="1:6" ht="12.75" x14ac:dyDescent="0.25">
      <c r="A28" s="32" t="s">
        <v>195</v>
      </c>
      <c r="B28" s="33"/>
    </row>
    <row r="29" spans="1:6" ht="12.75" x14ac:dyDescent="0.25">
      <c r="A29" s="32" t="s">
        <v>190</v>
      </c>
      <c r="B29" s="34"/>
    </row>
    <row r="30" spans="1:6" ht="12.75" x14ac:dyDescent="0.25">
      <c r="A30" s="32" t="s">
        <v>191</v>
      </c>
      <c r="B30" s="35"/>
    </row>
  </sheetData>
  <mergeCells count="3">
    <mergeCell ref="A2:A5"/>
    <mergeCell ref="A6:A10"/>
    <mergeCell ref="A11:A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7"/>
  <sheetViews>
    <sheetView topLeftCell="F1" zoomScale="80" zoomScaleNormal="80" workbookViewId="0">
      <selection activeCell="P6" sqref="P6"/>
    </sheetView>
  </sheetViews>
  <sheetFormatPr baseColWidth="10" defaultRowHeight="12.75" x14ac:dyDescent="0.2"/>
  <cols>
    <col min="1" max="1" width="70.28515625" style="17" bestFit="1" customWidth="1"/>
    <col min="2" max="2" width="5.28515625" style="17" customWidth="1"/>
    <col min="3" max="3" width="93.5703125" style="17" customWidth="1"/>
    <col min="4" max="4" width="11.42578125" style="17"/>
    <col min="5" max="5" width="65.140625" style="17" bestFit="1" customWidth="1"/>
    <col min="6" max="6" width="6.5703125" style="17" customWidth="1"/>
    <col min="7" max="7" width="24.42578125" style="17" bestFit="1" customWidth="1"/>
    <col min="8" max="8" width="4.28515625" style="17" customWidth="1"/>
    <col min="9" max="9" width="36" style="17" bestFit="1" customWidth="1"/>
    <col min="10" max="10" width="11.42578125" style="17"/>
    <col min="11" max="11" width="10.140625" style="134" bestFit="1" customWidth="1"/>
    <col min="12" max="12" width="7.5703125" style="17" customWidth="1"/>
    <col min="13" max="13" width="10.5703125" style="131" bestFit="1" customWidth="1"/>
    <col min="14" max="14" width="29.140625" style="125" bestFit="1" customWidth="1"/>
    <col min="15" max="15" width="81" style="17" bestFit="1" customWidth="1"/>
    <col min="16" max="16384" width="11.42578125" style="17"/>
  </cols>
  <sheetData>
    <row r="1" spans="1:15" x14ac:dyDescent="0.2">
      <c r="A1" s="18" t="s">
        <v>23</v>
      </c>
      <c r="C1" s="18" t="s">
        <v>130</v>
      </c>
      <c r="E1" s="18" t="s">
        <v>233</v>
      </c>
      <c r="G1" s="18" t="s">
        <v>219</v>
      </c>
      <c r="I1" s="18" t="s">
        <v>228</v>
      </c>
      <c r="K1" s="132" t="s">
        <v>504</v>
      </c>
      <c r="L1" s="18" t="s">
        <v>505</v>
      </c>
      <c r="M1" s="129" t="s">
        <v>353</v>
      </c>
      <c r="N1" s="18" t="s">
        <v>506</v>
      </c>
      <c r="O1" s="18" t="s">
        <v>593</v>
      </c>
    </row>
    <row r="2" spans="1:15" x14ac:dyDescent="0.2">
      <c r="A2" s="19" t="s">
        <v>39</v>
      </c>
      <c r="C2" s="19" t="s">
        <v>65</v>
      </c>
      <c r="E2" s="19" t="s">
        <v>351</v>
      </c>
      <c r="G2" s="19" t="s">
        <v>215</v>
      </c>
      <c r="I2" s="19" t="s">
        <v>220</v>
      </c>
      <c r="K2" s="133" t="s">
        <v>507</v>
      </c>
      <c r="L2" s="19">
        <v>2018</v>
      </c>
      <c r="M2" s="130" t="s">
        <v>526</v>
      </c>
      <c r="N2" s="126" t="s">
        <v>508</v>
      </c>
      <c r="O2" s="19" t="s">
        <v>594</v>
      </c>
    </row>
    <row r="3" spans="1:15" x14ac:dyDescent="0.2">
      <c r="A3" s="19" t="s">
        <v>40</v>
      </c>
      <c r="C3" s="19" t="s">
        <v>66</v>
      </c>
      <c r="E3" s="19" t="s">
        <v>131</v>
      </c>
      <c r="G3" s="19" t="s">
        <v>216</v>
      </c>
      <c r="I3" s="19" t="s">
        <v>221</v>
      </c>
      <c r="K3" s="133" t="s">
        <v>507</v>
      </c>
      <c r="L3" s="19">
        <v>2018</v>
      </c>
      <c r="M3" s="130" t="s">
        <v>527</v>
      </c>
      <c r="N3" s="126">
        <v>700010</v>
      </c>
      <c r="O3" s="19" t="s">
        <v>595</v>
      </c>
    </row>
    <row r="4" spans="1:15" x14ac:dyDescent="0.2">
      <c r="A4" s="19" t="s">
        <v>41</v>
      </c>
      <c r="C4" s="19" t="s">
        <v>67</v>
      </c>
      <c r="E4" s="19" t="s">
        <v>132</v>
      </c>
      <c r="G4" s="19" t="s">
        <v>217</v>
      </c>
      <c r="I4" s="19" t="s">
        <v>222</v>
      </c>
      <c r="K4" s="133" t="s">
        <v>507</v>
      </c>
      <c r="L4" s="19">
        <v>2018</v>
      </c>
      <c r="M4" s="130" t="s">
        <v>528</v>
      </c>
      <c r="N4" s="127">
        <v>310000320000</v>
      </c>
      <c r="O4" s="19" t="s">
        <v>594</v>
      </c>
    </row>
    <row r="5" spans="1:15" x14ac:dyDescent="0.2">
      <c r="A5" s="19" t="s">
        <v>42</v>
      </c>
      <c r="C5" s="19" t="s">
        <v>68</v>
      </c>
      <c r="E5" s="20" t="s">
        <v>133</v>
      </c>
      <c r="G5" s="19" t="s">
        <v>218</v>
      </c>
      <c r="I5" s="19" t="s">
        <v>223</v>
      </c>
      <c r="K5" s="133" t="s">
        <v>507</v>
      </c>
      <c r="L5" s="19">
        <v>2018</v>
      </c>
      <c r="M5" s="130" t="s">
        <v>529</v>
      </c>
      <c r="N5" s="126" t="s">
        <v>509</v>
      </c>
      <c r="O5" s="19" t="s">
        <v>595</v>
      </c>
    </row>
    <row r="6" spans="1:15" x14ac:dyDescent="0.2">
      <c r="A6" s="19" t="s">
        <v>43</v>
      </c>
      <c r="C6" s="19" t="s">
        <v>69</v>
      </c>
      <c r="E6" s="19" t="s">
        <v>134</v>
      </c>
      <c r="I6" s="19" t="s">
        <v>224</v>
      </c>
      <c r="K6" s="133" t="s">
        <v>507</v>
      </c>
      <c r="L6" s="19">
        <v>2018</v>
      </c>
      <c r="M6" s="130" t="s">
        <v>530</v>
      </c>
      <c r="N6" s="126">
        <v>310000</v>
      </c>
      <c r="O6" s="19" t="s">
        <v>595</v>
      </c>
    </row>
    <row r="7" spans="1:15" x14ac:dyDescent="0.2">
      <c r="A7" s="19" t="s">
        <v>44</v>
      </c>
      <c r="C7" s="19" t="s">
        <v>70</v>
      </c>
      <c r="E7" s="19" t="s">
        <v>135</v>
      </c>
      <c r="I7" s="19" t="s">
        <v>225</v>
      </c>
      <c r="K7" s="133" t="s">
        <v>507</v>
      </c>
      <c r="L7" s="19">
        <v>2018</v>
      </c>
      <c r="M7" s="130" t="s">
        <v>531</v>
      </c>
      <c r="N7" s="126" t="s">
        <v>510</v>
      </c>
      <c r="O7" s="19" t="s">
        <v>594</v>
      </c>
    </row>
    <row r="8" spans="1:15" x14ac:dyDescent="0.2">
      <c r="A8" s="19" t="s">
        <v>45</v>
      </c>
      <c r="C8" s="19" t="s">
        <v>71</v>
      </c>
      <c r="E8" s="19" t="s">
        <v>136</v>
      </c>
      <c r="I8" s="19" t="s">
        <v>226</v>
      </c>
      <c r="K8" s="133" t="s">
        <v>507</v>
      </c>
      <c r="L8" s="19">
        <v>2018</v>
      </c>
      <c r="M8" s="130" t="s">
        <v>532</v>
      </c>
      <c r="N8" s="126" t="s">
        <v>511</v>
      </c>
      <c r="O8" s="19" t="s">
        <v>596</v>
      </c>
    </row>
    <row r="9" spans="1:15" x14ac:dyDescent="0.2">
      <c r="A9" s="19" t="s">
        <v>46</v>
      </c>
      <c r="C9" s="19" t="s">
        <v>28</v>
      </c>
      <c r="E9" s="19" t="s">
        <v>137</v>
      </c>
      <c r="I9" s="19" t="s">
        <v>227</v>
      </c>
      <c r="K9" s="133" t="s">
        <v>507</v>
      </c>
      <c r="L9" s="19">
        <v>2018</v>
      </c>
      <c r="M9" s="130" t="s">
        <v>533</v>
      </c>
      <c r="N9" s="126">
        <v>700081</v>
      </c>
      <c r="O9" s="19" t="s">
        <v>594</v>
      </c>
    </row>
    <row r="10" spans="1:15" x14ac:dyDescent="0.2">
      <c r="A10" s="19" t="s">
        <v>47</v>
      </c>
      <c r="C10" s="19" t="s">
        <v>72</v>
      </c>
      <c r="E10" s="19" t="s">
        <v>138</v>
      </c>
      <c r="K10" s="133" t="s">
        <v>507</v>
      </c>
      <c r="L10" s="19">
        <v>2018</v>
      </c>
      <c r="M10" s="130" t="s">
        <v>534</v>
      </c>
      <c r="N10" s="126" t="s">
        <v>512</v>
      </c>
      <c r="O10" s="19" t="s">
        <v>594</v>
      </c>
    </row>
    <row r="11" spans="1:15" x14ac:dyDescent="0.2">
      <c r="A11" s="19" t="s">
        <v>48</v>
      </c>
      <c r="C11" s="19" t="s">
        <v>73</v>
      </c>
      <c r="E11" s="19" t="s">
        <v>139</v>
      </c>
      <c r="K11" s="133" t="s">
        <v>507</v>
      </c>
      <c r="L11" s="19">
        <v>2018</v>
      </c>
      <c r="M11" s="130" t="s">
        <v>535</v>
      </c>
      <c r="N11" s="126" t="s">
        <v>508</v>
      </c>
      <c r="O11" s="19" t="s">
        <v>594</v>
      </c>
    </row>
    <row r="12" spans="1:15" x14ac:dyDescent="0.2">
      <c r="A12" s="19" t="s">
        <v>49</v>
      </c>
      <c r="C12" s="19" t="s">
        <v>74</v>
      </c>
      <c r="E12" s="19" t="s">
        <v>140</v>
      </c>
      <c r="K12" s="133" t="s">
        <v>507</v>
      </c>
      <c r="L12" s="19">
        <v>2018</v>
      </c>
      <c r="M12" s="130" t="s">
        <v>536</v>
      </c>
      <c r="N12" s="126" t="s">
        <v>508</v>
      </c>
      <c r="O12" s="19" t="s">
        <v>594</v>
      </c>
    </row>
    <row r="13" spans="1:15" x14ac:dyDescent="0.2">
      <c r="A13" s="19" t="s">
        <v>50</v>
      </c>
      <c r="C13" s="19" t="s">
        <v>75</v>
      </c>
      <c r="E13" s="19" t="s">
        <v>141</v>
      </c>
      <c r="G13" s="18" t="s">
        <v>246</v>
      </c>
      <c r="K13" s="133" t="s">
        <v>507</v>
      </c>
      <c r="L13" s="19">
        <v>2018</v>
      </c>
      <c r="M13" s="130" t="s">
        <v>537</v>
      </c>
      <c r="N13" s="126" t="s">
        <v>508</v>
      </c>
      <c r="O13" s="19" t="s">
        <v>594</v>
      </c>
    </row>
    <row r="14" spans="1:15" x14ac:dyDescent="0.2">
      <c r="A14" s="19" t="s">
        <v>51</v>
      </c>
      <c r="C14" s="19" t="s">
        <v>76</v>
      </c>
      <c r="E14" s="19" t="s">
        <v>142</v>
      </c>
      <c r="G14" s="19" t="s">
        <v>239</v>
      </c>
      <c r="K14" s="133" t="s">
        <v>507</v>
      </c>
      <c r="L14" s="19">
        <v>2018</v>
      </c>
      <c r="M14" s="130" t="s">
        <v>538</v>
      </c>
      <c r="N14" s="126" t="s">
        <v>509</v>
      </c>
      <c r="O14" s="19" t="s">
        <v>594</v>
      </c>
    </row>
    <row r="15" spans="1:15" x14ac:dyDescent="0.2">
      <c r="A15" s="19" t="s">
        <v>27</v>
      </c>
      <c r="C15" s="19" t="s">
        <v>77</v>
      </c>
      <c r="E15" s="19" t="s">
        <v>143</v>
      </c>
      <c r="G15" s="19" t="s">
        <v>240</v>
      </c>
      <c r="K15" s="133" t="s">
        <v>507</v>
      </c>
      <c r="L15" s="19">
        <v>2018</v>
      </c>
      <c r="M15" s="130" t="s">
        <v>539</v>
      </c>
      <c r="N15" s="126" t="s">
        <v>508</v>
      </c>
      <c r="O15" s="19" t="s">
        <v>594</v>
      </c>
    </row>
    <row r="16" spans="1:15" x14ac:dyDescent="0.2">
      <c r="A16" s="19" t="s">
        <v>52</v>
      </c>
      <c r="C16" s="19" t="s">
        <v>78</v>
      </c>
      <c r="E16" s="19" t="s">
        <v>144</v>
      </c>
      <c r="G16" s="19" t="s">
        <v>241</v>
      </c>
      <c r="K16" s="133" t="s">
        <v>507</v>
      </c>
      <c r="L16" s="19">
        <v>2018</v>
      </c>
      <c r="M16" s="130" t="s">
        <v>540</v>
      </c>
      <c r="N16" s="126" t="s">
        <v>509</v>
      </c>
      <c r="O16" s="19" t="s">
        <v>594</v>
      </c>
    </row>
    <row r="17" spans="1:15" x14ac:dyDescent="0.2">
      <c r="A17" s="19" t="s">
        <v>53</v>
      </c>
      <c r="C17" s="19" t="s">
        <v>79</v>
      </c>
      <c r="E17" s="19" t="s">
        <v>145</v>
      </c>
      <c r="G17" s="19" t="s">
        <v>242</v>
      </c>
      <c r="K17" s="133" t="s">
        <v>507</v>
      </c>
      <c r="L17" s="19">
        <v>2018</v>
      </c>
      <c r="M17" s="130" t="s">
        <v>541</v>
      </c>
      <c r="N17" s="126">
        <v>300010</v>
      </c>
      <c r="O17" s="19" t="s">
        <v>595</v>
      </c>
    </row>
    <row r="18" spans="1:15" x14ac:dyDescent="0.2">
      <c r="A18" s="19" t="s">
        <v>54</v>
      </c>
      <c r="C18" s="19" t="s">
        <v>80</v>
      </c>
      <c r="E18" s="19" t="s">
        <v>146</v>
      </c>
      <c r="G18" s="19" t="s">
        <v>243</v>
      </c>
      <c r="K18" s="133" t="s">
        <v>507</v>
      </c>
      <c r="L18" s="19">
        <v>2018</v>
      </c>
      <c r="M18" s="130" t="s">
        <v>542</v>
      </c>
      <c r="N18" s="126">
        <v>340000</v>
      </c>
      <c r="O18" s="19" t="s">
        <v>594</v>
      </c>
    </row>
    <row r="19" spans="1:15" x14ac:dyDescent="0.2">
      <c r="A19" s="19" t="s">
        <v>55</v>
      </c>
      <c r="C19" s="19" t="s">
        <v>81</v>
      </c>
      <c r="E19" s="19" t="s">
        <v>147</v>
      </c>
      <c r="G19" s="19" t="s">
        <v>244</v>
      </c>
      <c r="K19" s="133" t="s">
        <v>507</v>
      </c>
      <c r="L19" s="19">
        <v>2018</v>
      </c>
      <c r="M19" s="130" t="s">
        <v>543</v>
      </c>
      <c r="N19" s="126">
        <v>320000</v>
      </c>
      <c r="O19" s="19" t="s">
        <v>594</v>
      </c>
    </row>
    <row r="20" spans="1:15" x14ac:dyDescent="0.2">
      <c r="A20" s="19" t="s">
        <v>56</v>
      </c>
      <c r="C20" s="19" t="s">
        <v>82</v>
      </c>
      <c r="E20" s="19" t="s">
        <v>148</v>
      </c>
      <c r="G20" s="19" t="s">
        <v>245</v>
      </c>
      <c r="K20" s="133" t="s">
        <v>507</v>
      </c>
      <c r="L20" s="19">
        <v>2018</v>
      </c>
      <c r="M20" s="130" t="s">
        <v>544</v>
      </c>
      <c r="N20" s="127">
        <v>310000320000</v>
      </c>
      <c r="O20" s="19" t="s">
        <v>594</v>
      </c>
    </row>
    <row r="21" spans="1:15" x14ac:dyDescent="0.2">
      <c r="A21" s="19" t="s">
        <v>57</v>
      </c>
      <c r="C21" s="19" t="s">
        <v>83</v>
      </c>
      <c r="E21" s="19" t="s">
        <v>149</v>
      </c>
      <c r="K21" s="133" t="s">
        <v>507</v>
      </c>
      <c r="L21" s="19">
        <v>2018</v>
      </c>
      <c r="M21" s="130" t="s">
        <v>545</v>
      </c>
      <c r="N21" s="126">
        <v>320000</v>
      </c>
      <c r="O21" s="19" t="s">
        <v>594</v>
      </c>
    </row>
    <row r="22" spans="1:15" x14ac:dyDescent="0.2">
      <c r="A22" s="19" t="s">
        <v>58</v>
      </c>
      <c r="C22" s="19" t="s">
        <v>84</v>
      </c>
      <c r="E22" s="19" t="s">
        <v>150</v>
      </c>
      <c r="K22" s="133" t="s">
        <v>507</v>
      </c>
      <c r="L22" s="19">
        <v>2018</v>
      </c>
      <c r="M22" s="130" t="s">
        <v>546</v>
      </c>
      <c r="N22" s="126">
        <v>320000</v>
      </c>
      <c r="O22" s="19" t="s">
        <v>594</v>
      </c>
    </row>
    <row r="23" spans="1:15" x14ac:dyDescent="0.2">
      <c r="A23" s="19" t="s">
        <v>59</v>
      </c>
      <c r="C23" s="19" t="s">
        <v>85</v>
      </c>
      <c r="E23" s="19" t="s">
        <v>151</v>
      </c>
      <c r="K23" s="133" t="s">
        <v>507</v>
      </c>
      <c r="L23" s="19">
        <v>2018</v>
      </c>
      <c r="M23" s="130" t="s">
        <v>547</v>
      </c>
      <c r="N23" s="126">
        <v>320000</v>
      </c>
      <c r="O23" s="19" t="s">
        <v>594</v>
      </c>
    </row>
    <row r="24" spans="1:15" x14ac:dyDescent="0.2">
      <c r="A24" s="19" t="s">
        <v>60</v>
      </c>
      <c r="C24" s="19" t="s">
        <v>86</v>
      </c>
      <c r="E24" s="19" t="s">
        <v>152</v>
      </c>
      <c r="K24" s="133" t="s">
        <v>507</v>
      </c>
      <c r="L24" s="19">
        <v>2018</v>
      </c>
      <c r="M24" s="130" t="s">
        <v>548</v>
      </c>
      <c r="N24" s="126" t="s">
        <v>513</v>
      </c>
      <c r="O24" s="19" t="s">
        <v>594</v>
      </c>
    </row>
    <row r="25" spans="1:15" x14ac:dyDescent="0.2">
      <c r="A25" s="19" t="s">
        <v>61</v>
      </c>
      <c r="C25" s="19" t="s">
        <v>87</v>
      </c>
      <c r="K25" s="133" t="s">
        <v>507</v>
      </c>
      <c r="L25" s="19">
        <v>2018</v>
      </c>
      <c r="M25" s="130" t="s">
        <v>549</v>
      </c>
      <c r="N25" s="126">
        <v>700020</v>
      </c>
      <c r="O25" s="19" t="s">
        <v>594</v>
      </c>
    </row>
    <row r="26" spans="1:15" x14ac:dyDescent="0.2">
      <c r="A26" s="19" t="s">
        <v>62</v>
      </c>
      <c r="C26" s="19" t="s">
        <v>88</v>
      </c>
      <c r="K26" s="133" t="s">
        <v>507</v>
      </c>
      <c r="L26" s="19">
        <v>2018</v>
      </c>
      <c r="M26" s="130" t="s">
        <v>550</v>
      </c>
      <c r="N26" s="126" t="s">
        <v>510</v>
      </c>
      <c r="O26" s="19" t="s">
        <v>594</v>
      </c>
    </row>
    <row r="27" spans="1:15" x14ac:dyDescent="0.2">
      <c r="A27" s="19" t="s">
        <v>63</v>
      </c>
      <c r="C27" s="19" t="s">
        <v>89</v>
      </c>
      <c r="K27" s="133" t="s">
        <v>507</v>
      </c>
      <c r="L27" s="19">
        <v>2018</v>
      </c>
      <c r="M27" s="130" t="s">
        <v>551</v>
      </c>
      <c r="N27" s="126" t="s">
        <v>511</v>
      </c>
      <c r="O27" s="19" t="s">
        <v>596</v>
      </c>
    </row>
    <row r="28" spans="1:15" x14ac:dyDescent="0.2">
      <c r="A28" s="19" t="s">
        <v>64</v>
      </c>
      <c r="C28" s="19" t="s">
        <v>90</v>
      </c>
      <c r="E28" s="18" t="s">
        <v>232</v>
      </c>
      <c r="K28" s="133" t="s">
        <v>507</v>
      </c>
      <c r="L28" s="19">
        <v>2018</v>
      </c>
      <c r="M28" s="130" t="s">
        <v>552</v>
      </c>
      <c r="N28" s="126" t="s">
        <v>514</v>
      </c>
      <c r="O28" s="19" t="s">
        <v>594</v>
      </c>
    </row>
    <row r="29" spans="1:15" x14ac:dyDescent="0.2">
      <c r="C29" s="19" t="s">
        <v>91</v>
      </c>
      <c r="E29" s="19" t="s">
        <v>234</v>
      </c>
      <c r="K29" s="133" t="s">
        <v>507</v>
      </c>
      <c r="L29" s="19">
        <v>2018</v>
      </c>
      <c r="M29" s="130" t="s">
        <v>553</v>
      </c>
      <c r="N29" s="126" t="s">
        <v>515</v>
      </c>
      <c r="O29" s="19" t="s">
        <v>594</v>
      </c>
    </row>
    <row r="30" spans="1:15" x14ac:dyDescent="0.2">
      <c r="C30" s="19" t="s">
        <v>92</v>
      </c>
      <c r="E30" s="19" t="s">
        <v>235</v>
      </c>
      <c r="K30" s="133" t="s">
        <v>507</v>
      </c>
      <c r="L30" s="19">
        <v>2018</v>
      </c>
      <c r="M30" s="130" t="s">
        <v>554</v>
      </c>
      <c r="N30" s="126" t="s">
        <v>515</v>
      </c>
      <c r="O30" s="19" t="s">
        <v>594</v>
      </c>
    </row>
    <row r="31" spans="1:15" x14ac:dyDescent="0.2">
      <c r="C31" s="19" t="s">
        <v>93</v>
      </c>
      <c r="K31" s="133" t="s">
        <v>507</v>
      </c>
      <c r="L31" s="19">
        <v>2018</v>
      </c>
      <c r="M31" s="130" t="s">
        <v>555</v>
      </c>
      <c r="N31" s="126" t="s">
        <v>516</v>
      </c>
      <c r="O31" s="19" t="s">
        <v>596</v>
      </c>
    </row>
    <row r="32" spans="1:15" x14ac:dyDescent="0.2">
      <c r="C32" s="19" t="s">
        <v>94</v>
      </c>
      <c r="E32" s="95" t="s">
        <v>488</v>
      </c>
      <c r="K32" s="133" t="s">
        <v>507</v>
      </c>
      <c r="L32" s="19">
        <v>2018</v>
      </c>
      <c r="M32" s="130" t="s">
        <v>556</v>
      </c>
      <c r="N32" s="126" t="s">
        <v>516</v>
      </c>
      <c r="O32" s="19" t="s">
        <v>597</v>
      </c>
    </row>
    <row r="33" spans="3:15" x14ac:dyDescent="0.2">
      <c r="C33" s="19" t="s">
        <v>95</v>
      </c>
      <c r="E33" s="19" t="s">
        <v>489</v>
      </c>
      <c r="K33" s="133" t="s">
        <v>507</v>
      </c>
      <c r="L33" s="19">
        <v>2018</v>
      </c>
      <c r="M33" s="130" t="s">
        <v>557</v>
      </c>
      <c r="N33" s="126" t="s">
        <v>511</v>
      </c>
      <c r="O33" s="19" t="s">
        <v>596</v>
      </c>
    </row>
    <row r="34" spans="3:15" x14ac:dyDescent="0.2">
      <c r="C34" s="19" t="s">
        <v>96</v>
      </c>
      <c r="E34" s="19" t="s">
        <v>4</v>
      </c>
      <c r="K34" s="133" t="s">
        <v>507</v>
      </c>
      <c r="L34" s="19">
        <v>2018</v>
      </c>
      <c r="M34" s="130" t="s">
        <v>558</v>
      </c>
      <c r="N34" s="126" t="s">
        <v>511</v>
      </c>
      <c r="O34" s="19" t="s">
        <v>596</v>
      </c>
    </row>
    <row r="35" spans="3:15" x14ac:dyDescent="0.2">
      <c r="C35" s="19" t="s">
        <v>97</v>
      </c>
      <c r="E35" s="19" t="s">
        <v>5</v>
      </c>
      <c r="K35" s="133" t="s">
        <v>507</v>
      </c>
      <c r="L35" s="19">
        <v>2018</v>
      </c>
      <c r="M35" s="130" t="s">
        <v>559</v>
      </c>
      <c r="N35" s="126" t="s">
        <v>511</v>
      </c>
      <c r="O35" s="19" t="s">
        <v>596</v>
      </c>
    </row>
    <row r="36" spans="3:15" x14ac:dyDescent="0.2">
      <c r="C36" s="19" t="s">
        <v>98</v>
      </c>
      <c r="E36" s="19" t="s">
        <v>6</v>
      </c>
      <c r="K36" s="133" t="s">
        <v>507</v>
      </c>
      <c r="L36" s="19">
        <v>2018</v>
      </c>
      <c r="M36" s="130" t="s">
        <v>560</v>
      </c>
      <c r="N36" s="126" t="s">
        <v>511</v>
      </c>
      <c r="O36" s="19" t="s">
        <v>596</v>
      </c>
    </row>
    <row r="37" spans="3:15" x14ac:dyDescent="0.2">
      <c r="C37" s="19" t="s">
        <v>99</v>
      </c>
      <c r="E37" s="19" t="s">
        <v>7</v>
      </c>
      <c r="K37" s="133" t="s">
        <v>507</v>
      </c>
      <c r="L37" s="19">
        <v>2018</v>
      </c>
      <c r="M37" s="130" t="s">
        <v>561</v>
      </c>
      <c r="N37" s="126" t="s">
        <v>517</v>
      </c>
      <c r="O37" s="19" t="s">
        <v>596</v>
      </c>
    </row>
    <row r="38" spans="3:15" x14ac:dyDescent="0.2">
      <c r="C38" s="19" t="s">
        <v>100</v>
      </c>
      <c r="E38" s="19" t="s">
        <v>8</v>
      </c>
      <c r="K38" s="133" t="s">
        <v>507</v>
      </c>
      <c r="L38" s="19">
        <v>2018</v>
      </c>
      <c r="M38" s="130" t="s">
        <v>562</v>
      </c>
      <c r="N38" s="126" t="s">
        <v>518</v>
      </c>
      <c r="O38" s="19" t="s">
        <v>596</v>
      </c>
    </row>
    <row r="39" spans="3:15" x14ac:dyDescent="0.2">
      <c r="C39" s="19" t="s">
        <v>101</v>
      </c>
      <c r="E39" s="19" t="s">
        <v>9</v>
      </c>
      <c r="K39" s="133" t="s">
        <v>507</v>
      </c>
      <c r="L39" s="19">
        <v>2018</v>
      </c>
      <c r="M39" s="130" t="s">
        <v>563</v>
      </c>
      <c r="N39" s="126" t="s">
        <v>518</v>
      </c>
      <c r="O39" s="19" t="s">
        <v>596</v>
      </c>
    </row>
    <row r="40" spans="3:15" x14ac:dyDescent="0.2">
      <c r="C40" s="19" t="s">
        <v>102</v>
      </c>
      <c r="E40" s="19" t="s">
        <v>10</v>
      </c>
      <c r="K40" s="133" t="s">
        <v>507</v>
      </c>
      <c r="L40" s="19">
        <v>2018</v>
      </c>
      <c r="M40" s="130" t="s">
        <v>564</v>
      </c>
      <c r="N40" s="128">
        <v>8</v>
      </c>
      <c r="O40" s="19" t="s">
        <v>596</v>
      </c>
    </row>
    <row r="41" spans="3:15" x14ac:dyDescent="0.2">
      <c r="C41" s="19" t="s">
        <v>103</v>
      </c>
      <c r="E41" s="19" t="s">
        <v>11</v>
      </c>
      <c r="K41" s="133" t="s">
        <v>507</v>
      </c>
      <c r="L41" s="19">
        <v>2018</v>
      </c>
      <c r="M41" s="130" t="s">
        <v>565</v>
      </c>
      <c r="N41" s="126" t="s">
        <v>519</v>
      </c>
      <c r="O41" s="19" t="s">
        <v>594</v>
      </c>
    </row>
    <row r="42" spans="3:15" x14ac:dyDescent="0.2">
      <c r="C42" s="19" t="s">
        <v>104</v>
      </c>
      <c r="E42" s="19" t="s">
        <v>12</v>
      </c>
      <c r="K42" s="133" t="s">
        <v>507</v>
      </c>
      <c r="L42" s="19">
        <v>2018</v>
      </c>
      <c r="M42" s="130" t="s">
        <v>566</v>
      </c>
      <c r="N42" s="126" t="s">
        <v>519</v>
      </c>
      <c r="O42" s="19" t="s">
        <v>594</v>
      </c>
    </row>
    <row r="43" spans="3:15" x14ac:dyDescent="0.2">
      <c r="C43" s="19" t="s">
        <v>105</v>
      </c>
      <c r="E43" s="19" t="s">
        <v>13</v>
      </c>
      <c r="K43" s="133" t="s">
        <v>507</v>
      </c>
      <c r="L43" s="19">
        <v>2018</v>
      </c>
      <c r="M43" s="130" t="s">
        <v>567</v>
      </c>
      <c r="N43" s="126">
        <v>800006</v>
      </c>
      <c r="O43" s="19" t="s">
        <v>596</v>
      </c>
    </row>
    <row r="44" spans="3:15" x14ac:dyDescent="0.2">
      <c r="C44" s="19" t="s">
        <v>106</v>
      </c>
      <c r="E44" s="19" t="s">
        <v>14</v>
      </c>
      <c r="K44" s="133" t="s">
        <v>507</v>
      </c>
      <c r="L44" s="19">
        <v>2018</v>
      </c>
      <c r="M44" s="130" t="s">
        <v>568</v>
      </c>
      <c r="N44" s="126" t="s">
        <v>520</v>
      </c>
      <c r="O44" s="19" t="s">
        <v>596</v>
      </c>
    </row>
    <row r="45" spans="3:15" x14ac:dyDescent="0.2">
      <c r="C45" s="19" t="s">
        <v>107</v>
      </c>
      <c r="E45" s="19" t="s">
        <v>15</v>
      </c>
      <c r="K45" s="133" t="s">
        <v>507</v>
      </c>
      <c r="L45" s="19">
        <v>2018</v>
      </c>
      <c r="M45" s="130" t="s">
        <v>569</v>
      </c>
      <c r="N45" s="126" t="s">
        <v>521</v>
      </c>
      <c r="O45" s="19" t="s">
        <v>596</v>
      </c>
    </row>
    <row r="46" spans="3:15" x14ac:dyDescent="0.2">
      <c r="C46" s="19" t="s">
        <v>108</v>
      </c>
      <c r="E46" s="19" t="s">
        <v>490</v>
      </c>
      <c r="K46" s="133" t="s">
        <v>507</v>
      </c>
      <c r="L46" s="19">
        <v>2018</v>
      </c>
      <c r="M46" s="130" t="s">
        <v>570</v>
      </c>
      <c r="N46" s="126" t="s">
        <v>521</v>
      </c>
      <c r="O46" s="19" t="s">
        <v>596</v>
      </c>
    </row>
    <row r="47" spans="3:15" x14ac:dyDescent="0.2">
      <c r="C47" s="19" t="s">
        <v>109</v>
      </c>
      <c r="K47" s="133" t="s">
        <v>507</v>
      </c>
      <c r="L47" s="19">
        <v>2018</v>
      </c>
      <c r="M47" s="130" t="s">
        <v>571</v>
      </c>
      <c r="N47" s="126" t="s">
        <v>521</v>
      </c>
      <c r="O47" s="19" t="s">
        <v>596</v>
      </c>
    </row>
    <row r="48" spans="3:15" x14ac:dyDescent="0.2">
      <c r="C48" s="19" t="s">
        <v>110</v>
      </c>
      <c r="K48" s="133" t="s">
        <v>507</v>
      </c>
      <c r="L48" s="19">
        <v>2018</v>
      </c>
      <c r="M48" s="130" t="s">
        <v>572</v>
      </c>
      <c r="N48" s="126" t="s">
        <v>521</v>
      </c>
      <c r="O48" s="19" t="s">
        <v>596</v>
      </c>
    </row>
    <row r="49" spans="3:15" x14ac:dyDescent="0.2">
      <c r="C49" s="19" t="s">
        <v>111</v>
      </c>
      <c r="K49" s="133" t="s">
        <v>507</v>
      </c>
      <c r="L49" s="19">
        <v>2018</v>
      </c>
      <c r="M49" s="130" t="s">
        <v>573</v>
      </c>
      <c r="N49" s="126" t="s">
        <v>521</v>
      </c>
      <c r="O49" s="19" t="s">
        <v>596</v>
      </c>
    </row>
    <row r="50" spans="3:15" x14ac:dyDescent="0.2">
      <c r="C50" s="19" t="s">
        <v>112</v>
      </c>
      <c r="K50" s="133" t="s">
        <v>507</v>
      </c>
      <c r="L50" s="19">
        <v>2018</v>
      </c>
      <c r="M50" s="130" t="s">
        <v>574</v>
      </c>
      <c r="N50" s="126" t="s">
        <v>522</v>
      </c>
      <c r="O50" s="19" t="s">
        <v>596</v>
      </c>
    </row>
    <row r="51" spans="3:15" x14ac:dyDescent="0.2">
      <c r="C51" s="19" t="s">
        <v>113</v>
      </c>
      <c r="K51" s="133" t="s">
        <v>507</v>
      </c>
      <c r="L51" s="19">
        <v>2018</v>
      </c>
      <c r="M51" s="130" t="s">
        <v>575</v>
      </c>
      <c r="N51" s="126" t="s">
        <v>522</v>
      </c>
      <c r="O51" s="19" t="s">
        <v>596</v>
      </c>
    </row>
    <row r="52" spans="3:15" x14ac:dyDescent="0.2">
      <c r="C52" s="19" t="s">
        <v>114</v>
      </c>
      <c r="K52" s="133" t="s">
        <v>507</v>
      </c>
      <c r="L52" s="19">
        <v>2018</v>
      </c>
      <c r="M52" s="130" t="s">
        <v>576</v>
      </c>
      <c r="N52" s="126" t="s">
        <v>522</v>
      </c>
      <c r="O52" s="19" t="s">
        <v>596</v>
      </c>
    </row>
    <row r="53" spans="3:15" x14ac:dyDescent="0.2">
      <c r="C53" s="19" t="s">
        <v>115</v>
      </c>
      <c r="K53" s="133" t="s">
        <v>507</v>
      </c>
      <c r="L53" s="19">
        <v>2018</v>
      </c>
      <c r="M53" s="130" t="s">
        <v>577</v>
      </c>
      <c r="N53" s="126" t="s">
        <v>522</v>
      </c>
      <c r="O53" s="19" t="s">
        <v>596</v>
      </c>
    </row>
    <row r="54" spans="3:15" x14ac:dyDescent="0.2">
      <c r="C54" s="19" t="s">
        <v>116</v>
      </c>
      <c r="K54" s="133" t="s">
        <v>507</v>
      </c>
      <c r="L54" s="19">
        <v>2018</v>
      </c>
      <c r="M54" s="130" t="s">
        <v>578</v>
      </c>
      <c r="N54" s="126" t="s">
        <v>523</v>
      </c>
      <c r="O54" s="19" t="s">
        <v>596</v>
      </c>
    </row>
    <row r="55" spans="3:15" x14ac:dyDescent="0.2">
      <c r="C55" s="19" t="s">
        <v>117</v>
      </c>
      <c r="K55" s="133" t="s">
        <v>507</v>
      </c>
      <c r="L55" s="19">
        <v>2018</v>
      </c>
      <c r="M55" s="130" t="s">
        <v>579</v>
      </c>
      <c r="N55" s="126" t="s">
        <v>524</v>
      </c>
      <c r="O55" s="19" t="s">
        <v>596</v>
      </c>
    </row>
    <row r="56" spans="3:15" x14ac:dyDescent="0.2">
      <c r="C56" s="19" t="s">
        <v>118</v>
      </c>
      <c r="K56" s="133" t="s">
        <v>507</v>
      </c>
      <c r="L56" s="19">
        <v>2018</v>
      </c>
      <c r="M56" s="130" t="s">
        <v>580</v>
      </c>
      <c r="N56" s="126" t="s">
        <v>523</v>
      </c>
      <c r="O56" s="19" t="s">
        <v>596</v>
      </c>
    </row>
    <row r="57" spans="3:15" x14ac:dyDescent="0.2">
      <c r="C57" s="19" t="s">
        <v>119</v>
      </c>
      <c r="K57" s="133" t="s">
        <v>507</v>
      </c>
      <c r="L57" s="19">
        <v>2018</v>
      </c>
      <c r="M57" s="130" t="s">
        <v>581</v>
      </c>
      <c r="N57" s="126" t="s">
        <v>525</v>
      </c>
      <c r="O57" s="19" t="s">
        <v>598</v>
      </c>
    </row>
    <row r="58" spans="3:15" x14ac:dyDescent="0.2">
      <c r="C58" s="19" t="s">
        <v>120</v>
      </c>
      <c r="K58" s="133" t="s">
        <v>507</v>
      </c>
      <c r="L58" s="19">
        <v>2018</v>
      </c>
      <c r="M58" s="130" t="s">
        <v>582</v>
      </c>
      <c r="N58" s="126" t="s">
        <v>525</v>
      </c>
      <c r="O58" s="19" t="s">
        <v>598</v>
      </c>
    </row>
    <row r="59" spans="3:15" x14ac:dyDescent="0.2">
      <c r="C59" s="19" t="s">
        <v>121</v>
      </c>
      <c r="K59" s="133" t="s">
        <v>507</v>
      </c>
      <c r="L59" s="19">
        <v>2018</v>
      </c>
      <c r="M59" s="130" t="s">
        <v>583</v>
      </c>
      <c r="N59" s="126">
        <v>801000</v>
      </c>
      <c r="O59" s="19" t="s">
        <v>599</v>
      </c>
    </row>
    <row r="60" spans="3:15" x14ac:dyDescent="0.2">
      <c r="C60" s="19" t="s">
        <v>122</v>
      </c>
      <c r="K60" s="133" t="s">
        <v>507</v>
      </c>
      <c r="L60" s="19">
        <v>2018</v>
      </c>
      <c r="M60" s="130" t="s">
        <v>584</v>
      </c>
      <c r="N60" s="126" t="s">
        <v>511</v>
      </c>
      <c r="O60" s="19" t="s">
        <v>596</v>
      </c>
    </row>
    <row r="61" spans="3:15" x14ac:dyDescent="0.2">
      <c r="C61" s="19" t="s">
        <v>123</v>
      </c>
      <c r="K61" s="133" t="s">
        <v>507</v>
      </c>
      <c r="L61" s="19">
        <v>2018</v>
      </c>
      <c r="M61" s="130" t="s">
        <v>585</v>
      </c>
      <c r="N61" s="126" t="s">
        <v>508</v>
      </c>
      <c r="O61" s="19" t="s">
        <v>594</v>
      </c>
    </row>
    <row r="62" spans="3:15" x14ac:dyDescent="0.2">
      <c r="C62" s="19" t="s">
        <v>124</v>
      </c>
      <c r="K62" s="133" t="s">
        <v>507</v>
      </c>
      <c r="L62" s="19">
        <v>2018</v>
      </c>
      <c r="M62" s="130" t="s">
        <v>586</v>
      </c>
      <c r="N62" s="126" t="s">
        <v>510</v>
      </c>
      <c r="O62" s="19" t="s">
        <v>594</v>
      </c>
    </row>
    <row r="63" spans="3:15" x14ac:dyDescent="0.2">
      <c r="C63" s="19" t="s">
        <v>125</v>
      </c>
      <c r="K63" s="133" t="s">
        <v>507</v>
      </c>
      <c r="L63" s="19">
        <v>2018</v>
      </c>
      <c r="M63" s="130" t="s">
        <v>587</v>
      </c>
      <c r="N63" s="126" t="s">
        <v>510</v>
      </c>
      <c r="O63" s="19" t="s">
        <v>594</v>
      </c>
    </row>
    <row r="64" spans="3:15" x14ac:dyDescent="0.2">
      <c r="C64" s="19" t="s">
        <v>126</v>
      </c>
      <c r="K64" s="133" t="s">
        <v>507</v>
      </c>
      <c r="L64" s="19">
        <v>2018</v>
      </c>
      <c r="M64" s="130" t="s">
        <v>588</v>
      </c>
      <c r="N64" s="126" t="s">
        <v>514</v>
      </c>
      <c r="O64" s="19" t="s">
        <v>594</v>
      </c>
    </row>
    <row r="65" spans="3:15" x14ac:dyDescent="0.2">
      <c r="C65" s="19" t="s">
        <v>127</v>
      </c>
      <c r="K65" s="133" t="s">
        <v>507</v>
      </c>
      <c r="L65" s="19">
        <v>2018</v>
      </c>
      <c r="M65" s="130" t="s">
        <v>589</v>
      </c>
      <c r="N65" s="126" t="s">
        <v>514</v>
      </c>
      <c r="O65" s="19" t="s">
        <v>594</v>
      </c>
    </row>
    <row r="66" spans="3:15" x14ac:dyDescent="0.2">
      <c r="C66" s="19" t="s">
        <v>128</v>
      </c>
    </row>
    <row r="67" spans="3:15" x14ac:dyDescent="0.2">
      <c r="C67" s="19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M40"/>
  <sheetViews>
    <sheetView topLeftCell="A2" zoomScale="150" zoomScaleNormal="150" workbookViewId="0">
      <selection activeCell="AC26" sqref="AC26:AG26"/>
    </sheetView>
  </sheetViews>
  <sheetFormatPr baseColWidth="10" defaultColWidth="2.7109375" defaultRowHeight="13.5" customHeight="1" x14ac:dyDescent="0.25"/>
  <cols>
    <col min="1" max="16384" width="2.7109375" style="13"/>
  </cols>
  <sheetData>
    <row r="1" spans="2:65" ht="13.5" customHeight="1" thickBot="1" x14ac:dyDescent="0.3"/>
    <row r="2" spans="2:65" ht="13.5" customHeight="1" thickBot="1" x14ac:dyDescent="0.35">
      <c r="B2" s="178" t="s">
        <v>158</v>
      </c>
      <c r="C2" s="179"/>
      <c r="D2" s="179"/>
      <c r="E2" s="179"/>
      <c r="F2" s="179"/>
      <c r="G2" s="179"/>
      <c r="H2" s="179"/>
      <c r="I2" s="179"/>
      <c r="J2" s="180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37" t="s">
        <v>503</v>
      </c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6"/>
    </row>
    <row r="3" spans="2:65" ht="13.5" customHeight="1" x14ac:dyDescent="0.3">
      <c r="B3" s="213" t="s">
        <v>0</v>
      </c>
      <c r="C3" s="214"/>
      <c r="D3" s="214"/>
      <c r="E3" s="214"/>
      <c r="F3" s="214"/>
      <c r="G3" s="214"/>
      <c r="H3" s="214"/>
      <c r="I3" s="214"/>
      <c r="J3" s="27"/>
      <c r="L3" s="5"/>
      <c r="M3" s="7" t="s">
        <v>21</v>
      </c>
      <c r="N3" s="1"/>
      <c r="O3" s="1"/>
      <c r="P3" s="1"/>
      <c r="Q3" s="1"/>
      <c r="R3" s="1"/>
      <c r="S3" s="83" t="s">
        <v>1</v>
      </c>
      <c r="T3" s="195">
        <v>2018</v>
      </c>
      <c r="U3" s="195"/>
      <c r="V3" s="195"/>
      <c r="W3" s="14" t="s">
        <v>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10"/>
      <c r="BA3" s="140" t="s">
        <v>502</v>
      </c>
      <c r="BB3" s="3"/>
      <c r="BC3" s="3"/>
      <c r="BD3" s="141" t="s">
        <v>1</v>
      </c>
      <c r="BE3" s="143" t="str">
        <f>VLOOKUP( MID($T$7,1, FIND(".-",$T$7,1) -1),Listas!$M$2:$O$65,3,FALSE)</f>
        <v>2018 OEI.01 y OEI.02</v>
      </c>
      <c r="BF3" s="144"/>
      <c r="BG3" s="144"/>
      <c r="BH3" s="144"/>
      <c r="BI3" s="144"/>
      <c r="BJ3" s="144"/>
      <c r="BK3" s="144"/>
      <c r="BL3" s="145"/>
      <c r="BM3" s="4"/>
    </row>
    <row r="4" spans="2:65" ht="13.5" customHeight="1" x14ac:dyDescent="0.25">
      <c r="B4" s="215" t="s">
        <v>159</v>
      </c>
      <c r="C4" s="216"/>
      <c r="D4" s="216"/>
      <c r="E4" s="216"/>
      <c r="F4" s="216"/>
      <c r="G4" s="216"/>
      <c r="H4" s="216"/>
      <c r="I4" s="216"/>
      <c r="J4" s="74" t="s">
        <v>160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10"/>
      <c r="BA4" s="5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6"/>
    </row>
    <row r="5" spans="2:65" ht="13.5" customHeight="1" x14ac:dyDescent="0.3">
      <c r="B5" s="181" t="s">
        <v>24</v>
      </c>
      <c r="C5" s="182"/>
      <c r="D5" s="182"/>
      <c r="E5" s="182"/>
      <c r="F5" s="182"/>
      <c r="G5" s="182"/>
      <c r="H5" s="182"/>
      <c r="I5" s="182"/>
      <c r="J5" s="71"/>
      <c r="L5" s="5"/>
      <c r="M5" s="7" t="s">
        <v>352</v>
      </c>
      <c r="N5" s="1"/>
      <c r="O5" s="1"/>
      <c r="P5" s="1"/>
      <c r="Q5" s="1"/>
      <c r="R5" s="1"/>
      <c r="S5" s="83" t="s">
        <v>1</v>
      </c>
      <c r="T5" s="199" t="s">
        <v>133</v>
      </c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8"/>
      <c r="AY5" s="14" t="s">
        <v>2</v>
      </c>
      <c r="AZ5" s="110"/>
      <c r="BA5" s="118" t="s">
        <v>590</v>
      </c>
      <c r="BB5" s="1"/>
      <c r="BC5" s="1"/>
      <c r="BD5" s="1"/>
      <c r="BE5" s="143" t="str">
        <f>VLOOKUP( MID($T$7,1, FIND(".-",$T$7,1) -1),Listas!$M$2:$N$65,2,FALSE)</f>
        <v>7A0000,7B0000</v>
      </c>
      <c r="BF5" s="144"/>
      <c r="BG5" s="144"/>
      <c r="BH5" s="144"/>
      <c r="BI5" s="144"/>
      <c r="BJ5" s="144"/>
      <c r="BK5" s="144"/>
      <c r="BL5" s="145"/>
      <c r="BM5" s="6"/>
    </row>
    <row r="6" spans="2:65" ht="13.5" customHeight="1" x14ac:dyDescent="0.25">
      <c r="B6" s="181" t="s">
        <v>25</v>
      </c>
      <c r="C6" s="182"/>
      <c r="D6" s="182"/>
      <c r="E6" s="182"/>
      <c r="F6" s="182"/>
      <c r="G6" s="182"/>
      <c r="H6" s="182"/>
      <c r="I6" s="182"/>
      <c r="J6" s="116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10"/>
      <c r="BA6" s="5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6"/>
    </row>
    <row r="7" spans="2:65" ht="13.5" customHeight="1" x14ac:dyDescent="0.3">
      <c r="B7" s="184"/>
      <c r="C7" s="185"/>
      <c r="D7" s="185"/>
      <c r="E7" s="185"/>
      <c r="F7" s="185"/>
      <c r="G7" s="185"/>
      <c r="H7" s="185"/>
      <c r="I7" s="185"/>
      <c r="J7" s="186"/>
      <c r="L7" s="5"/>
      <c r="M7" s="7" t="s">
        <v>353</v>
      </c>
      <c r="N7" s="1"/>
      <c r="O7" s="1"/>
      <c r="P7" s="1"/>
      <c r="Q7" s="1"/>
      <c r="R7" s="1"/>
      <c r="S7" s="83" t="s">
        <v>1</v>
      </c>
      <c r="T7" s="199" t="s">
        <v>68</v>
      </c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7"/>
      <c r="AX7" s="198"/>
      <c r="AY7" s="14" t="s">
        <v>2</v>
      </c>
      <c r="AZ7" s="110"/>
      <c r="BA7" s="118" t="s">
        <v>591</v>
      </c>
      <c r="BB7" s="1"/>
      <c r="BC7" s="1"/>
      <c r="BD7" s="1"/>
      <c r="BE7" s="143" t="s">
        <v>239</v>
      </c>
      <c r="BF7" s="144"/>
      <c r="BG7" s="144"/>
      <c r="BH7" s="144"/>
      <c r="BI7" s="144"/>
      <c r="BJ7" s="144"/>
      <c r="BK7" s="144"/>
      <c r="BL7" s="145"/>
      <c r="BM7" s="6"/>
    </row>
    <row r="8" spans="2:65" ht="13.5" customHeight="1" x14ac:dyDescent="0.25">
      <c r="B8" s="184"/>
      <c r="C8" s="185"/>
      <c r="D8" s="185"/>
      <c r="E8" s="185"/>
      <c r="F8" s="185"/>
      <c r="G8" s="185"/>
      <c r="H8" s="185"/>
      <c r="I8" s="185"/>
      <c r="J8" s="72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10"/>
      <c r="BA8" s="5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6"/>
    </row>
    <row r="9" spans="2:65" ht="13.5" customHeight="1" x14ac:dyDescent="0.3">
      <c r="B9" s="184"/>
      <c r="C9" s="185"/>
      <c r="D9" s="185"/>
      <c r="E9" s="185"/>
      <c r="F9" s="185"/>
      <c r="G9" s="185"/>
      <c r="H9" s="185"/>
      <c r="I9" s="185"/>
      <c r="J9" s="71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47" t="s">
        <v>606</v>
      </c>
      <c r="AF9" s="148"/>
      <c r="AG9" s="148"/>
      <c r="AH9" s="148"/>
      <c r="AI9" s="149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Z9" s="110"/>
      <c r="BA9" s="118" t="s">
        <v>592</v>
      </c>
      <c r="BB9" s="1"/>
      <c r="BC9" s="83"/>
      <c r="BD9" s="83" t="s">
        <v>1</v>
      </c>
      <c r="BE9" s="209" t="s">
        <v>346</v>
      </c>
      <c r="BF9" s="209"/>
      <c r="BG9" s="1"/>
      <c r="BH9" s="1"/>
      <c r="BI9" s="1"/>
      <c r="BJ9" s="1"/>
      <c r="BK9" s="1"/>
      <c r="BL9" s="1"/>
      <c r="BM9" s="6"/>
    </row>
    <row r="10" spans="2:65" ht="13.5" customHeight="1" thickBot="1" x14ac:dyDescent="0.3">
      <c r="B10" s="184"/>
      <c r="C10" s="185"/>
      <c r="D10" s="185"/>
      <c r="E10" s="185"/>
      <c r="F10" s="185"/>
      <c r="G10" s="185"/>
      <c r="H10" s="185"/>
      <c r="I10" s="185"/>
      <c r="J10" s="116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38"/>
      <c r="BA10" s="8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/>
    </row>
    <row r="11" spans="2:65" ht="13.5" customHeight="1" thickBot="1" x14ac:dyDescent="0.3">
      <c r="B11" s="175"/>
      <c r="C11" s="176"/>
      <c r="D11" s="176"/>
      <c r="E11" s="176"/>
      <c r="F11" s="176"/>
      <c r="G11" s="176"/>
      <c r="H11" s="176"/>
      <c r="I11" s="176"/>
      <c r="J11" s="177"/>
      <c r="BA11" s="9"/>
      <c r="BB11" s="119"/>
      <c r="BC11" s="119"/>
      <c r="BD11" s="119"/>
      <c r="BE11" s="9"/>
      <c r="BF11" s="9"/>
      <c r="BG11" s="9"/>
      <c r="BH11" s="9"/>
      <c r="BI11" s="9"/>
      <c r="BJ11" s="9"/>
      <c r="BK11" s="9"/>
      <c r="BL11" s="9"/>
      <c r="BM11" s="9"/>
    </row>
    <row r="12" spans="2:65" ht="13.5" customHeight="1" x14ac:dyDescent="0.3">
      <c r="B12" s="175"/>
      <c r="C12" s="176"/>
      <c r="D12" s="176"/>
      <c r="E12" s="176"/>
      <c r="F12" s="176"/>
      <c r="G12" s="176"/>
      <c r="H12" s="176"/>
      <c r="I12" s="176"/>
      <c r="J12" s="177"/>
      <c r="L12" s="2"/>
      <c r="M12" s="2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O12" s="1"/>
      <c r="AP12" s="2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"/>
    </row>
    <row r="13" spans="2:65" ht="13.5" customHeight="1" x14ac:dyDescent="0.3">
      <c r="B13" s="175"/>
      <c r="C13" s="176"/>
      <c r="D13" s="176"/>
      <c r="E13" s="176"/>
      <c r="F13" s="176"/>
      <c r="G13" s="176"/>
      <c r="H13" s="176"/>
      <c r="I13" s="176"/>
      <c r="J13" s="177"/>
      <c r="L13" s="5"/>
      <c r="M13" s="23" t="s">
        <v>357</v>
      </c>
      <c r="N13" s="24"/>
      <c r="O13" s="24"/>
      <c r="P13" s="24"/>
      <c r="Q13" s="24"/>
      <c r="R13" s="24"/>
      <c r="S13" s="24" t="str">
        <f>IF(T5="","",T5)</f>
        <v>7E0900.- OFICINA ZONAL DE HUACHO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5"/>
      <c r="AN13" s="6"/>
      <c r="AO13" s="1"/>
      <c r="AP13" s="5"/>
      <c r="AQ13" s="23" t="s">
        <v>154</v>
      </c>
      <c r="AR13" s="24"/>
      <c r="AS13" s="24"/>
      <c r="AT13" s="24"/>
      <c r="AU13" s="24"/>
      <c r="AV13" s="24"/>
      <c r="AW13" s="26" t="s">
        <v>155</v>
      </c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5"/>
      <c r="BM13" s="6"/>
    </row>
    <row r="14" spans="2:65" ht="13.5" customHeight="1" x14ac:dyDescent="0.3">
      <c r="B14" s="175"/>
      <c r="C14" s="176"/>
      <c r="D14" s="176"/>
      <c r="E14" s="176"/>
      <c r="F14" s="176"/>
      <c r="G14" s="176"/>
      <c r="H14" s="176"/>
      <c r="I14" s="176"/>
      <c r="J14" s="177"/>
      <c r="L14" s="5"/>
      <c r="M14" s="172" t="s">
        <v>3</v>
      </c>
      <c r="N14" s="172"/>
      <c r="O14" s="172"/>
      <c r="P14" s="172"/>
      <c r="Q14" s="172"/>
      <c r="R14" s="172"/>
      <c r="S14" s="172" t="s">
        <v>431</v>
      </c>
      <c r="T14" s="172"/>
      <c r="U14" s="172"/>
      <c r="V14" s="172"/>
      <c r="W14" s="172"/>
      <c r="X14" s="172" t="s">
        <v>16</v>
      </c>
      <c r="Y14" s="172"/>
      <c r="Z14" s="172"/>
      <c r="AA14" s="172"/>
      <c r="AB14" s="172"/>
      <c r="AC14" s="172" t="s">
        <v>208</v>
      </c>
      <c r="AD14" s="172"/>
      <c r="AE14" s="172"/>
      <c r="AF14" s="172"/>
      <c r="AG14" s="172"/>
      <c r="AH14" s="210"/>
      <c r="AI14" s="211"/>
      <c r="AJ14" s="211"/>
      <c r="AK14" s="211"/>
      <c r="AL14" s="211"/>
      <c r="AM14" s="212"/>
      <c r="AN14" s="6"/>
      <c r="AO14" s="1"/>
      <c r="AP14" s="5"/>
      <c r="AQ14" s="45" t="s">
        <v>37</v>
      </c>
      <c r="AR14" s="168" t="s">
        <v>29</v>
      </c>
      <c r="AS14" s="168"/>
      <c r="AT14" s="168"/>
      <c r="AU14" s="168"/>
      <c r="AV14" s="168"/>
      <c r="AW14" s="168"/>
      <c r="AX14" s="168"/>
      <c r="AY14" s="168"/>
      <c r="AZ14" s="168"/>
      <c r="BA14" s="169" t="s">
        <v>31</v>
      </c>
      <c r="BB14" s="170"/>
      <c r="BC14" s="170"/>
      <c r="BD14" s="170"/>
      <c r="BE14" s="171"/>
      <c r="BF14" s="169" t="s">
        <v>32</v>
      </c>
      <c r="BG14" s="170"/>
      <c r="BH14" s="170"/>
      <c r="BI14" s="205" t="s">
        <v>34</v>
      </c>
      <c r="BJ14" s="205"/>
      <c r="BK14" s="205"/>
      <c r="BL14" s="205"/>
      <c r="BM14" s="6"/>
    </row>
    <row r="15" spans="2:65" ht="13.5" customHeight="1" x14ac:dyDescent="0.3">
      <c r="B15" s="175"/>
      <c r="C15" s="176"/>
      <c r="D15" s="176"/>
      <c r="E15" s="176"/>
      <c r="F15" s="176"/>
      <c r="G15" s="176"/>
      <c r="H15" s="176"/>
      <c r="I15" s="176"/>
      <c r="J15" s="177"/>
      <c r="L15" s="5"/>
      <c r="M15" s="163" t="s">
        <v>4</v>
      </c>
      <c r="N15" s="163"/>
      <c r="O15" s="163"/>
      <c r="P15" s="163"/>
      <c r="Q15" s="163"/>
      <c r="R15" s="163"/>
      <c r="S15" s="158">
        <v>98.8</v>
      </c>
      <c r="T15" s="158"/>
      <c r="U15" s="158"/>
      <c r="V15" s="158"/>
      <c r="W15" s="158"/>
      <c r="X15" s="202" t="s">
        <v>19</v>
      </c>
      <c r="Y15" s="202"/>
      <c r="Z15" s="202"/>
      <c r="AA15" s="202"/>
      <c r="AB15" s="202"/>
      <c r="AC15" s="206"/>
      <c r="AD15" s="206"/>
      <c r="AE15" s="206"/>
      <c r="AF15" s="206"/>
      <c r="AG15" s="206"/>
      <c r="AH15" s="161"/>
      <c r="AI15" s="208"/>
      <c r="AJ15" s="208"/>
      <c r="AK15" s="208"/>
      <c r="AL15" s="208"/>
      <c r="AM15" s="162"/>
      <c r="AN15" s="6"/>
      <c r="AO15" s="1"/>
      <c r="AP15" s="5"/>
      <c r="AQ15" s="46">
        <v>1</v>
      </c>
      <c r="AR15" s="174" t="s">
        <v>30</v>
      </c>
      <c r="AS15" s="174"/>
      <c r="AT15" s="174"/>
      <c r="AU15" s="174"/>
      <c r="AV15" s="174"/>
      <c r="AW15" s="174"/>
      <c r="AX15" s="174"/>
      <c r="AY15" s="174"/>
      <c r="AZ15" s="174"/>
      <c r="BA15" s="174" t="s">
        <v>33</v>
      </c>
      <c r="BB15" s="174"/>
      <c r="BC15" s="174"/>
      <c r="BD15" s="174"/>
      <c r="BE15" s="174"/>
      <c r="BF15" s="174" t="s">
        <v>36</v>
      </c>
      <c r="BG15" s="174"/>
      <c r="BH15" s="174"/>
      <c r="BI15" s="207" t="s">
        <v>35</v>
      </c>
      <c r="BJ15" s="207"/>
      <c r="BK15" s="207"/>
      <c r="BL15" s="207"/>
      <c r="BM15" s="6"/>
    </row>
    <row r="16" spans="2:65" ht="13.5" customHeight="1" x14ac:dyDescent="0.25">
      <c r="B16" s="175"/>
      <c r="C16" s="176"/>
      <c r="D16" s="176"/>
      <c r="E16" s="176"/>
      <c r="F16" s="176"/>
      <c r="G16" s="176"/>
      <c r="H16" s="176"/>
      <c r="I16" s="176"/>
      <c r="J16" s="177"/>
      <c r="L16" s="5"/>
      <c r="M16" s="163" t="s">
        <v>5</v>
      </c>
      <c r="N16" s="163"/>
      <c r="O16" s="163"/>
      <c r="P16" s="163"/>
      <c r="Q16" s="163"/>
      <c r="R16" s="163"/>
      <c r="S16" s="158">
        <v>100</v>
      </c>
      <c r="T16" s="158"/>
      <c r="U16" s="158"/>
      <c r="V16" s="158"/>
      <c r="W16" s="158"/>
      <c r="X16" s="158">
        <v>101</v>
      </c>
      <c r="Y16" s="158"/>
      <c r="Z16" s="158"/>
      <c r="AA16" s="158"/>
      <c r="AB16" s="158"/>
      <c r="AC16" s="204">
        <f>X16/S16</f>
        <v>1.01</v>
      </c>
      <c r="AD16" s="204"/>
      <c r="AE16" s="204"/>
      <c r="AF16" s="204"/>
      <c r="AG16" s="204"/>
      <c r="AH16" s="161"/>
      <c r="AI16" s="208"/>
      <c r="AJ16" s="208"/>
      <c r="AK16" s="208"/>
      <c r="AL16" s="208"/>
      <c r="AM16" s="162"/>
      <c r="AN16" s="6"/>
      <c r="AO16" s="1"/>
      <c r="AP16" s="5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6"/>
    </row>
    <row r="17" spans="2:65" ht="13.5" customHeight="1" x14ac:dyDescent="0.25">
      <c r="B17" s="175"/>
      <c r="C17" s="176"/>
      <c r="D17" s="176"/>
      <c r="E17" s="176"/>
      <c r="F17" s="176"/>
      <c r="G17" s="176"/>
      <c r="H17" s="176"/>
      <c r="I17" s="176"/>
      <c r="J17" s="177"/>
      <c r="L17" s="5"/>
      <c r="M17" s="163" t="s">
        <v>6</v>
      </c>
      <c r="N17" s="163"/>
      <c r="O17" s="163"/>
      <c r="P17" s="163"/>
      <c r="Q17" s="163"/>
      <c r="R17" s="163"/>
      <c r="S17" s="158">
        <v>100</v>
      </c>
      <c r="T17" s="158"/>
      <c r="U17" s="158"/>
      <c r="V17" s="158"/>
      <c r="W17" s="158"/>
      <c r="X17" s="158">
        <v>102</v>
      </c>
      <c r="Y17" s="158"/>
      <c r="Z17" s="158"/>
      <c r="AA17" s="158"/>
      <c r="AB17" s="158"/>
      <c r="AC17" s="204">
        <f>X17/S17</f>
        <v>1.02</v>
      </c>
      <c r="AD17" s="204"/>
      <c r="AE17" s="204"/>
      <c r="AF17" s="204"/>
      <c r="AG17" s="204"/>
      <c r="AH17" s="161"/>
      <c r="AI17" s="208"/>
      <c r="AJ17" s="208"/>
      <c r="AK17" s="208"/>
      <c r="AL17" s="208"/>
      <c r="AM17" s="162"/>
      <c r="AN17" s="6"/>
      <c r="AO17" s="1"/>
      <c r="AP17" s="5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6"/>
    </row>
    <row r="18" spans="2:65" ht="13.5" customHeight="1" x14ac:dyDescent="0.25">
      <c r="B18" s="175"/>
      <c r="C18" s="176"/>
      <c r="D18" s="176"/>
      <c r="E18" s="176"/>
      <c r="F18" s="176"/>
      <c r="G18" s="176"/>
      <c r="H18" s="176"/>
      <c r="I18" s="176"/>
      <c r="J18" s="177"/>
      <c r="L18" s="5"/>
      <c r="M18" s="163" t="s">
        <v>7</v>
      </c>
      <c r="N18" s="163"/>
      <c r="O18" s="163"/>
      <c r="P18" s="163"/>
      <c r="Q18" s="163"/>
      <c r="R18" s="163"/>
      <c r="S18" s="158">
        <v>100</v>
      </c>
      <c r="T18" s="158"/>
      <c r="U18" s="158"/>
      <c r="V18" s="158"/>
      <c r="W18" s="158"/>
      <c r="X18" s="158">
        <v>151</v>
      </c>
      <c r="Y18" s="158"/>
      <c r="Z18" s="158"/>
      <c r="AA18" s="158"/>
      <c r="AB18" s="158"/>
      <c r="AC18" s="203">
        <f>X18/S18</f>
        <v>1.51</v>
      </c>
      <c r="AD18" s="203"/>
      <c r="AE18" s="203"/>
      <c r="AF18" s="203"/>
      <c r="AG18" s="203"/>
      <c r="AH18" s="161"/>
      <c r="AI18" s="208"/>
      <c r="AJ18" s="208"/>
      <c r="AK18" s="208"/>
      <c r="AL18" s="208"/>
      <c r="AM18" s="162"/>
      <c r="AN18" s="6"/>
      <c r="AO18" s="1"/>
      <c r="AP18" s="5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6"/>
    </row>
    <row r="19" spans="2:65" ht="13.5" customHeight="1" x14ac:dyDescent="0.25">
      <c r="B19" s="175"/>
      <c r="C19" s="176"/>
      <c r="D19" s="176"/>
      <c r="E19" s="176"/>
      <c r="F19" s="176"/>
      <c r="G19" s="176"/>
      <c r="H19" s="176"/>
      <c r="I19" s="176"/>
      <c r="J19" s="177"/>
      <c r="L19" s="5"/>
      <c r="M19" s="163" t="s">
        <v>8</v>
      </c>
      <c r="N19" s="163"/>
      <c r="O19" s="163"/>
      <c r="P19" s="163"/>
      <c r="Q19" s="163"/>
      <c r="R19" s="163"/>
      <c r="S19" s="158">
        <v>100</v>
      </c>
      <c r="T19" s="158"/>
      <c r="U19" s="158"/>
      <c r="V19" s="158"/>
      <c r="W19" s="158"/>
      <c r="X19" s="158">
        <v>100</v>
      </c>
      <c r="Y19" s="158"/>
      <c r="Z19" s="158"/>
      <c r="AA19" s="158"/>
      <c r="AB19" s="158"/>
      <c r="AC19" s="204">
        <f>X19/S19</f>
        <v>1</v>
      </c>
      <c r="AD19" s="204"/>
      <c r="AE19" s="204"/>
      <c r="AF19" s="204"/>
      <c r="AG19" s="204"/>
      <c r="AH19" s="161"/>
      <c r="AI19" s="208"/>
      <c r="AJ19" s="208"/>
      <c r="AK19" s="208"/>
      <c r="AL19" s="208"/>
      <c r="AM19" s="162"/>
      <c r="AN19" s="6"/>
      <c r="AO19" s="1"/>
      <c r="AP19" s="5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6"/>
    </row>
    <row r="20" spans="2:65" ht="13.5" customHeight="1" x14ac:dyDescent="0.25">
      <c r="B20" s="175"/>
      <c r="C20" s="176"/>
      <c r="D20" s="176"/>
      <c r="E20" s="176"/>
      <c r="F20" s="176"/>
      <c r="G20" s="176"/>
      <c r="H20" s="176"/>
      <c r="I20" s="176"/>
      <c r="J20" s="177"/>
      <c r="L20" s="5"/>
      <c r="M20" s="163" t="s">
        <v>9</v>
      </c>
      <c r="N20" s="163"/>
      <c r="O20" s="163"/>
      <c r="P20" s="163"/>
      <c r="Q20" s="163"/>
      <c r="R20" s="163"/>
      <c r="S20" s="173" t="s">
        <v>17</v>
      </c>
      <c r="T20" s="173"/>
      <c r="U20" s="173"/>
      <c r="V20" s="173"/>
      <c r="W20" s="173"/>
      <c r="X20" s="158"/>
      <c r="Y20" s="158"/>
      <c r="Z20" s="158"/>
      <c r="AA20" s="158"/>
      <c r="AB20" s="158"/>
      <c r="AC20" s="164"/>
      <c r="AD20" s="164"/>
      <c r="AE20" s="164"/>
      <c r="AF20" s="164"/>
      <c r="AG20" s="164"/>
      <c r="AH20" s="161"/>
      <c r="AI20" s="208"/>
      <c r="AJ20" s="208"/>
      <c r="AK20" s="208"/>
      <c r="AL20" s="208"/>
      <c r="AM20" s="162"/>
      <c r="AN20" s="6"/>
      <c r="AO20" s="1"/>
      <c r="AP20" s="5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6"/>
    </row>
    <row r="21" spans="2:65" ht="13.5" customHeight="1" x14ac:dyDescent="0.25">
      <c r="B21" s="175"/>
      <c r="C21" s="176"/>
      <c r="D21" s="176"/>
      <c r="E21" s="176"/>
      <c r="F21" s="176"/>
      <c r="G21" s="176"/>
      <c r="H21" s="176"/>
      <c r="I21" s="176"/>
      <c r="J21" s="177"/>
      <c r="L21" s="5"/>
      <c r="M21" s="163" t="s">
        <v>10</v>
      </c>
      <c r="N21" s="163"/>
      <c r="O21" s="163"/>
      <c r="P21" s="163"/>
      <c r="Q21" s="163"/>
      <c r="R21" s="163"/>
      <c r="S21" s="158">
        <v>100</v>
      </c>
      <c r="T21" s="158"/>
      <c r="U21" s="158"/>
      <c r="V21" s="158"/>
      <c r="W21" s="158"/>
      <c r="X21" s="158">
        <v>85</v>
      </c>
      <c r="Y21" s="158"/>
      <c r="Z21" s="158"/>
      <c r="AA21" s="158"/>
      <c r="AB21" s="158"/>
      <c r="AC21" s="203">
        <f>X21/S21</f>
        <v>0.85</v>
      </c>
      <c r="AD21" s="203"/>
      <c r="AE21" s="203"/>
      <c r="AF21" s="203"/>
      <c r="AG21" s="203"/>
      <c r="AH21" s="161"/>
      <c r="AI21" s="208"/>
      <c r="AJ21" s="208"/>
      <c r="AK21" s="208"/>
      <c r="AL21" s="208"/>
      <c r="AM21" s="162"/>
      <c r="AN21" s="6"/>
      <c r="AO21" s="1"/>
      <c r="AP21" s="5"/>
      <c r="AQ21" s="1"/>
      <c r="AR21" s="1"/>
      <c r="AS21" s="1"/>
      <c r="AT21" s="1"/>
      <c r="AU21" s="1"/>
      <c r="AV21" s="1"/>
      <c r="AW21" s="1"/>
      <c r="AX21" s="1"/>
      <c r="AY21" s="57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6"/>
    </row>
    <row r="22" spans="2:65" ht="13.5" customHeight="1" x14ac:dyDescent="0.25">
      <c r="B22" s="175"/>
      <c r="C22" s="176"/>
      <c r="D22" s="176"/>
      <c r="E22" s="176"/>
      <c r="F22" s="176"/>
      <c r="G22" s="176"/>
      <c r="H22" s="176"/>
      <c r="I22" s="176"/>
      <c r="J22" s="177"/>
      <c r="L22" s="5"/>
      <c r="M22" s="163" t="s">
        <v>11</v>
      </c>
      <c r="N22" s="163"/>
      <c r="O22" s="163"/>
      <c r="P22" s="163"/>
      <c r="Q22" s="163"/>
      <c r="R22" s="163"/>
      <c r="S22" s="158">
        <v>100</v>
      </c>
      <c r="T22" s="158"/>
      <c r="U22" s="158"/>
      <c r="V22" s="158"/>
      <c r="W22" s="158"/>
      <c r="X22" s="158"/>
      <c r="Y22" s="158"/>
      <c r="Z22" s="158"/>
      <c r="AA22" s="158"/>
      <c r="AB22" s="158"/>
      <c r="AC22" s="164"/>
      <c r="AD22" s="164"/>
      <c r="AE22" s="164"/>
      <c r="AF22" s="164"/>
      <c r="AG22" s="164"/>
      <c r="AH22" s="161"/>
      <c r="AI22" s="208"/>
      <c r="AJ22" s="208"/>
      <c r="AK22" s="208"/>
      <c r="AL22" s="208"/>
      <c r="AM22" s="162"/>
      <c r="AN22" s="6"/>
      <c r="AO22" s="1"/>
      <c r="AP22" s="5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6"/>
    </row>
    <row r="23" spans="2:65" ht="13.5" customHeight="1" x14ac:dyDescent="0.25">
      <c r="B23" s="175"/>
      <c r="C23" s="176"/>
      <c r="D23" s="176"/>
      <c r="E23" s="176"/>
      <c r="F23" s="176"/>
      <c r="G23" s="176"/>
      <c r="H23" s="176"/>
      <c r="I23" s="176"/>
      <c r="J23" s="177"/>
      <c r="L23" s="5"/>
      <c r="M23" s="163" t="s">
        <v>12</v>
      </c>
      <c r="N23" s="163"/>
      <c r="O23" s="163"/>
      <c r="P23" s="163"/>
      <c r="Q23" s="163"/>
      <c r="R23" s="163"/>
      <c r="S23" s="158">
        <v>100</v>
      </c>
      <c r="T23" s="158"/>
      <c r="U23" s="158"/>
      <c r="V23" s="158"/>
      <c r="W23" s="158"/>
      <c r="X23" s="158"/>
      <c r="Y23" s="158"/>
      <c r="Z23" s="158"/>
      <c r="AA23" s="158"/>
      <c r="AB23" s="158"/>
      <c r="AC23" s="164"/>
      <c r="AD23" s="164"/>
      <c r="AE23" s="164"/>
      <c r="AF23" s="164"/>
      <c r="AG23" s="164"/>
      <c r="AH23" s="161"/>
      <c r="AI23" s="208"/>
      <c r="AJ23" s="208"/>
      <c r="AK23" s="208"/>
      <c r="AL23" s="208"/>
      <c r="AM23" s="162"/>
      <c r="AN23" s="6"/>
      <c r="AO23" s="1"/>
      <c r="AP23" s="5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6"/>
    </row>
    <row r="24" spans="2:65" ht="13.5" customHeight="1" x14ac:dyDescent="0.25">
      <c r="B24" s="175"/>
      <c r="C24" s="176"/>
      <c r="D24" s="176"/>
      <c r="E24" s="176"/>
      <c r="F24" s="176"/>
      <c r="G24" s="176"/>
      <c r="H24" s="176"/>
      <c r="I24" s="176"/>
      <c r="J24" s="177"/>
      <c r="L24" s="5"/>
      <c r="M24" s="163" t="s">
        <v>13</v>
      </c>
      <c r="N24" s="163"/>
      <c r="O24" s="163"/>
      <c r="P24" s="163"/>
      <c r="Q24" s="163"/>
      <c r="R24" s="163"/>
      <c r="S24" s="158">
        <v>100</v>
      </c>
      <c r="T24" s="158"/>
      <c r="U24" s="158"/>
      <c r="V24" s="158"/>
      <c r="W24" s="158"/>
      <c r="X24" s="158"/>
      <c r="Y24" s="158"/>
      <c r="Z24" s="158"/>
      <c r="AA24" s="158"/>
      <c r="AB24" s="158"/>
      <c r="AC24" s="164"/>
      <c r="AD24" s="164"/>
      <c r="AE24" s="164"/>
      <c r="AF24" s="164"/>
      <c r="AG24" s="164"/>
      <c r="AH24" s="161"/>
      <c r="AI24" s="208"/>
      <c r="AJ24" s="208"/>
      <c r="AK24" s="208"/>
      <c r="AL24" s="208"/>
      <c r="AM24" s="162"/>
      <c r="AN24" s="6"/>
      <c r="AO24" s="1"/>
      <c r="AP24" s="5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6"/>
    </row>
    <row r="25" spans="2:65" ht="13.5" customHeight="1" x14ac:dyDescent="0.25">
      <c r="B25" s="175"/>
      <c r="C25" s="176"/>
      <c r="D25" s="176"/>
      <c r="E25" s="176"/>
      <c r="F25" s="176"/>
      <c r="G25" s="176"/>
      <c r="H25" s="176"/>
      <c r="I25" s="176"/>
      <c r="J25" s="177"/>
      <c r="L25" s="5"/>
      <c r="M25" s="163" t="s">
        <v>14</v>
      </c>
      <c r="N25" s="163"/>
      <c r="O25" s="163"/>
      <c r="P25" s="163"/>
      <c r="Q25" s="163"/>
      <c r="R25" s="163"/>
      <c r="S25" s="158">
        <v>100</v>
      </c>
      <c r="T25" s="158"/>
      <c r="U25" s="158"/>
      <c r="V25" s="158"/>
      <c r="W25" s="158"/>
      <c r="X25" s="158"/>
      <c r="Y25" s="158"/>
      <c r="Z25" s="158"/>
      <c r="AA25" s="158"/>
      <c r="AB25" s="158"/>
      <c r="AC25" s="164"/>
      <c r="AD25" s="164"/>
      <c r="AE25" s="164"/>
      <c r="AF25" s="164"/>
      <c r="AG25" s="164"/>
      <c r="AH25" s="161"/>
      <c r="AI25" s="208"/>
      <c r="AJ25" s="208"/>
      <c r="AK25" s="208"/>
      <c r="AL25" s="208"/>
      <c r="AM25" s="162"/>
      <c r="AN25" s="6"/>
      <c r="AO25" s="1"/>
      <c r="AP25" s="5"/>
      <c r="AQ25" s="1"/>
      <c r="AR25" s="1"/>
      <c r="AS25" s="1"/>
      <c r="AT25" s="1"/>
      <c r="AU25" s="1"/>
      <c r="AV25" s="1"/>
      <c r="AW25" s="1"/>
      <c r="AX25" s="1"/>
      <c r="AY25" s="1"/>
      <c r="AZ25" s="1"/>
      <c r="BM25" s="6"/>
    </row>
    <row r="26" spans="2:65" ht="13.5" customHeight="1" x14ac:dyDescent="0.25">
      <c r="B26" s="175"/>
      <c r="C26" s="176"/>
      <c r="D26" s="176"/>
      <c r="E26" s="176"/>
      <c r="F26" s="176"/>
      <c r="G26" s="176"/>
      <c r="H26" s="176"/>
      <c r="I26" s="176"/>
      <c r="J26" s="177"/>
      <c r="L26" s="5"/>
      <c r="M26" s="163" t="s">
        <v>15</v>
      </c>
      <c r="N26" s="163"/>
      <c r="O26" s="163"/>
      <c r="P26" s="163"/>
      <c r="Q26" s="163"/>
      <c r="R26" s="163"/>
      <c r="S26" s="158">
        <v>100</v>
      </c>
      <c r="T26" s="158"/>
      <c r="U26" s="158"/>
      <c r="V26" s="158"/>
      <c r="W26" s="158"/>
      <c r="X26" s="158"/>
      <c r="Y26" s="158"/>
      <c r="Z26" s="158"/>
      <c r="AA26" s="158"/>
      <c r="AB26" s="158"/>
      <c r="AC26" s="164"/>
      <c r="AD26" s="164"/>
      <c r="AE26" s="164"/>
      <c r="AF26" s="164"/>
      <c r="AG26" s="164"/>
      <c r="AH26" s="161"/>
      <c r="AI26" s="208"/>
      <c r="AJ26" s="208"/>
      <c r="AK26" s="208"/>
      <c r="AL26" s="208"/>
      <c r="AM26" s="162"/>
      <c r="AN26" s="6"/>
      <c r="AO26" s="1"/>
      <c r="AP26" s="5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6"/>
    </row>
    <row r="27" spans="2:65" ht="13.5" customHeight="1" x14ac:dyDescent="0.25">
      <c r="B27" s="175"/>
      <c r="C27" s="176"/>
      <c r="D27" s="176"/>
      <c r="E27" s="176"/>
      <c r="F27" s="176"/>
      <c r="G27" s="176"/>
      <c r="H27" s="176"/>
      <c r="I27" s="176"/>
      <c r="J27" s="177"/>
      <c r="L27" s="5"/>
      <c r="M27" s="163" t="s">
        <v>501</v>
      </c>
      <c r="N27" s="163"/>
      <c r="O27" s="163"/>
      <c r="P27" s="163"/>
      <c r="Q27" s="163"/>
      <c r="R27" s="163"/>
      <c r="S27" s="158">
        <v>100</v>
      </c>
      <c r="T27" s="158"/>
      <c r="U27" s="158"/>
      <c r="V27" s="158"/>
      <c r="W27" s="158"/>
      <c r="X27" s="158"/>
      <c r="Y27" s="158"/>
      <c r="Z27" s="158"/>
      <c r="AA27" s="158"/>
      <c r="AB27" s="158"/>
      <c r="AC27" s="164"/>
      <c r="AD27" s="164"/>
      <c r="AE27" s="164"/>
      <c r="AF27" s="164"/>
      <c r="AG27" s="164"/>
      <c r="AH27" s="161"/>
      <c r="AI27" s="208"/>
      <c r="AJ27" s="208"/>
      <c r="AK27" s="208"/>
      <c r="AL27" s="208"/>
      <c r="AM27" s="162"/>
      <c r="AN27" s="6"/>
      <c r="AO27" s="1"/>
      <c r="AP27" s="5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6"/>
    </row>
    <row r="28" spans="2:65" ht="13.5" customHeight="1" thickBot="1" x14ac:dyDescent="0.35">
      <c r="B28" s="165"/>
      <c r="C28" s="166"/>
      <c r="D28" s="166"/>
      <c r="E28" s="166"/>
      <c r="F28" s="166"/>
      <c r="G28" s="166"/>
      <c r="H28" s="166"/>
      <c r="I28" s="166"/>
      <c r="J28" s="167"/>
      <c r="L28" s="5"/>
      <c r="M28" s="7"/>
      <c r="N28" s="1"/>
      <c r="O28" s="1"/>
      <c r="P28" s="1"/>
      <c r="Q28" s="1"/>
      <c r="R28" s="1"/>
      <c r="S28" s="29"/>
      <c r="T28" s="29"/>
      <c r="U28" s="29"/>
      <c r="V28" s="29"/>
      <c r="W28" s="29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6"/>
      <c r="AO28" s="1"/>
      <c r="AP28" s="5"/>
      <c r="AQ28" s="1"/>
      <c r="AR28" s="1"/>
      <c r="AS28" s="1"/>
      <c r="BA28" s="150" t="s">
        <v>38</v>
      </c>
      <c r="BB28" s="151"/>
      <c r="BC28" s="151"/>
      <c r="BD28" s="151"/>
      <c r="BE28" s="152"/>
      <c r="BF28" s="139"/>
      <c r="BG28" s="139"/>
      <c r="BH28" s="150" t="s">
        <v>600</v>
      </c>
      <c r="BI28" s="151"/>
      <c r="BJ28" s="151"/>
      <c r="BK28" s="151"/>
      <c r="BL28" s="152"/>
      <c r="BM28" s="6"/>
    </row>
    <row r="29" spans="2:65" ht="13.5" customHeight="1" thickBot="1" x14ac:dyDescent="0.3">
      <c r="B29" s="79"/>
      <c r="C29" s="79"/>
      <c r="D29" s="79"/>
      <c r="E29" s="79"/>
      <c r="F29" s="79"/>
      <c r="G29" s="79"/>
      <c r="H29" s="79"/>
      <c r="I29" s="79"/>
      <c r="J29" s="79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  <c r="AO29" s="1"/>
      <c r="AP29" s="8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0"/>
    </row>
    <row r="31" spans="2:65" ht="13.5" customHeight="1" x14ac:dyDescent="0.3">
      <c r="B31" s="15" t="str">
        <f>M3</f>
        <v>AÑO</v>
      </c>
      <c r="C31" s="1"/>
      <c r="D31" s="1"/>
      <c r="E31" s="1"/>
      <c r="F31" s="1"/>
      <c r="G31" s="1"/>
      <c r="H31" s="1"/>
      <c r="I31" s="1"/>
      <c r="J31" s="1"/>
      <c r="K31" s="44" t="s">
        <v>153</v>
      </c>
    </row>
    <row r="32" spans="2:65" ht="13.5" customHeight="1" x14ac:dyDescent="0.25">
      <c r="L32" s="1" t="s">
        <v>26</v>
      </c>
    </row>
    <row r="33" spans="2:12" ht="13.5" customHeight="1" x14ac:dyDescent="0.3">
      <c r="B33" s="15" t="str">
        <f>M7</f>
        <v>INDICADOR</v>
      </c>
      <c r="K33" s="44" t="s">
        <v>153</v>
      </c>
    </row>
    <row r="34" spans="2:12" ht="13.5" customHeight="1" x14ac:dyDescent="0.25">
      <c r="L34" s="13" t="s">
        <v>325</v>
      </c>
    </row>
    <row r="35" spans="2:12" ht="13.5" customHeight="1" x14ac:dyDescent="0.3">
      <c r="B35" s="15" t="str">
        <f>M5</f>
        <v>UUOO</v>
      </c>
      <c r="K35" s="13" t="s">
        <v>153</v>
      </c>
    </row>
    <row r="36" spans="2:12" ht="13.5" customHeight="1" x14ac:dyDescent="0.25">
      <c r="L36" s="13" t="s">
        <v>328</v>
      </c>
    </row>
    <row r="37" spans="2:12" ht="13.5" customHeight="1" x14ac:dyDescent="0.3">
      <c r="B37" s="15" t="str">
        <f>M13</f>
        <v>META UUOO:</v>
      </c>
      <c r="K37" s="13" t="s">
        <v>153</v>
      </c>
    </row>
    <row r="38" spans="2:12" ht="13.5" customHeight="1" x14ac:dyDescent="0.25">
      <c r="L38" s="1" t="s">
        <v>358</v>
      </c>
    </row>
    <row r="39" spans="2:12" ht="13.5" customHeight="1" x14ac:dyDescent="0.3">
      <c r="B39" s="15" t="str">
        <f>AQ13</f>
        <v xml:space="preserve">JUSTIFICACION : </v>
      </c>
      <c r="C39" s="1"/>
      <c r="D39" s="1"/>
      <c r="E39" s="1"/>
      <c r="F39" s="1"/>
      <c r="G39" s="1"/>
      <c r="H39" s="1"/>
      <c r="I39" s="1"/>
      <c r="J39" s="1"/>
      <c r="K39" s="13" t="s">
        <v>153</v>
      </c>
    </row>
    <row r="40" spans="2:12" ht="13.5" customHeight="1" x14ac:dyDescent="0.25">
      <c r="L40" s="1" t="s">
        <v>210</v>
      </c>
    </row>
  </sheetData>
  <mergeCells count="115">
    <mergeCell ref="M27:R27"/>
    <mergeCell ref="S27:W27"/>
    <mergeCell ref="X27:AB27"/>
    <mergeCell ref="AC27:AG27"/>
    <mergeCell ref="BI14:BL14"/>
    <mergeCell ref="M15:R15"/>
    <mergeCell ref="S15:W15"/>
    <mergeCell ref="X15:AB15"/>
    <mergeCell ref="AC15:AG15"/>
    <mergeCell ref="AR15:AZ15"/>
    <mergeCell ref="BA15:BE15"/>
    <mergeCell ref="BF15:BH15"/>
    <mergeCell ref="BI15:BL15"/>
    <mergeCell ref="AR14:AZ14"/>
    <mergeCell ref="AH15:AM15"/>
    <mergeCell ref="AH16:AM16"/>
    <mergeCell ref="M14:R14"/>
    <mergeCell ref="S14:W14"/>
    <mergeCell ref="X14:AB14"/>
    <mergeCell ref="AC14:AG14"/>
    <mergeCell ref="AC17:AG17"/>
    <mergeCell ref="M16:R16"/>
    <mergeCell ref="S16:W16"/>
    <mergeCell ref="X16:AB16"/>
    <mergeCell ref="B26:J26"/>
    <mergeCell ref="B27:J27"/>
    <mergeCell ref="B28:J28"/>
    <mergeCell ref="B8:I8"/>
    <mergeCell ref="B9:I9"/>
    <mergeCell ref="B20:J20"/>
    <mergeCell ref="B21:J21"/>
    <mergeCell ref="B22:J22"/>
    <mergeCell ref="B23:J23"/>
    <mergeCell ref="B24:J24"/>
    <mergeCell ref="B25:J25"/>
    <mergeCell ref="B14:J14"/>
    <mergeCell ref="B15:J15"/>
    <mergeCell ref="B16:J16"/>
    <mergeCell ref="B2:J2"/>
    <mergeCell ref="B3:I3"/>
    <mergeCell ref="B7:J7"/>
    <mergeCell ref="B17:J17"/>
    <mergeCell ref="B18:J18"/>
    <mergeCell ref="B19:J19"/>
    <mergeCell ref="B10:I10"/>
    <mergeCell ref="B11:J11"/>
    <mergeCell ref="B12:J12"/>
    <mergeCell ref="B13:J13"/>
    <mergeCell ref="B6:I6"/>
    <mergeCell ref="B4:I4"/>
    <mergeCell ref="B5:I5"/>
    <mergeCell ref="M17:R17"/>
    <mergeCell ref="S17:W17"/>
    <mergeCell ref="X17:AB17"/>
    <mergeCell ref="AH17:AM17"/>
    <mergeCell ref="AH14:AM14"/>
    <mergeCell ref="M19:R19"/>
    <mergeCell ref="S19:W19"/>
    <mergeCell ref="X19:AB19"/>
    <mergeCell ref="AC19:AG19"/>
    <mergeCell ref="M18:R18"/>
    <mergeCell ref="S18:W18"/>
    <mergeCell ref="X18:AB18"/>
    <mergeCell ref="AC18:AG18"/>
    <mergeCell ref="AH18:AM18"/>
    <mergeCell ref="AH19:AM19"/>
    <mergeCell ref="M21:R21"/>
    <mergeCell ref="S21:W21"/>
    <mergeCell ref="X21:AB21"/>
    <mergeCell ref="AC21:AG21"/>
    <mergeCell ref="M20:R20"/>
    <mergeCell ref="S20:W20"/>
    <mergeCell ref="X20:AB20"/>
    <mergeCell ref="AC20:AG20"/>
    <mergeCell ref="AH20:AM20"/>
    <mergeCell ref="AH21:AM21"/>
    <mergeCell ref="M23:R23"/>
    <mergeCell ref="S23:W23"/>
    <mergeCell ref="X23:AB23"/>
    <mergeCell ref="AC23:AG23"/>
    <mergeCell ref="M22:R22"/>
    <mergeCell ref="S22:W22"/>
    <mergeCell ref="X22:AB22"/>
    <mergeCell ref="AC22:AG22"/>
    <mergeCell ref="AH22:AM22"/>
    <mergeCell ref="AH23:AM23"/>
    <mergeCell ref="M26:R26"/>
    <mergeCell ref="S26:W26"/>
    <mergeCell ref="X26:AB26"/>
    <mergeCell ref="AC26:AG26"/>
    <mergeCell ref="M25:R25"/>
    <mergeCell ref="S25:W25"/>
    <mergeCell ref="X25:AB25"/>
    <mergeCell ref="AC25:AG25"/>
    <mergeCell ref="M24:R24"/>
    <mergeCell ref="S24:W24"/>
    <mergeCell ref="X24:AB24"/>
    <mergeCell ref="AC24:AG24"/>
    <mergeCell ref="AH24:AM24"/>
    <mergeCell ref="AH25:AM25"/>
    <mergeCell ref="AH26:AM26"/>
    <mergeCell ref="T5:AX5"/>
    <mergeCell ref="BE3:BL3"/>
    <mergeCell ref="BE5:BL5"/>
    <mergeCell ref="BE7:BL7"/>
    <mergeCell ref="BE9:BF9"/>
    <mergeCell ref="BA28:BE28"/>
    <mergeCell ref="BH28:BL28"/>
    <mergeCell ref="BA14:BE14"/>
    <mergeCell ref="BF14:BH14"/>
    <mergeCell ref="T3:V3"/>
    <mergeCell ref="T7:AX7"/>
    <mergeCell ref="AH27:AM27"/>
    <mergeCell ref="AC16:AG16"/>
    <mergeCell ref="AE9:AI9"/>
  </mergeCells>
  <hyperlinks>
    <hyperlink ref="B5:I5" location="IU_Rpt_Ejecucion!A1" display="Reporte de Nivel de Ejecucion" xr:uid="{81A54EE3-9F49-4E3C-96DE-B359F499B0FA}"/>
    <hyperlink ref="B6:I6" location="IU_Rpt_Justificacion!A1" display="Reporte de Justificacion" xr:uid="{B1CF0EDB-9572-4B14-A86A-E7D1FA628859}"/>
    <hyperlink ref="B3:I3" location="'IU_Registrar Ejecucion'!A1" display="Registrar Ejecucion" xr:uid="{F07119C8-F1A8-4BA6-A3A3-C496C72ED9A0}"/>
    <hyperlink ref="BA28:BE28" location="IU_Mnt_Justificacion!A1" display="NUEVO" xr:uid="{17E96C56-705D-4D85-9CF8-AF3E4DEE6D12}"/>
    <hyperlink ref="BH28:BL28" location="IU_Mnt_Justificacion!A1" display="EDITAR" xr:uid="{02C03573-91D3-48C9-A3A9-23C35EB40E4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Listas!$G$14:$G$20</xm:f>
          </x14:formula1>
          <xm:sqref>BE7</xm:sqref>
        </x14:dataValidation>
        <x14:dataValidation type="list" allowBlank="1" showInputMessage="1" showErrorMessage="1" xr:uid="{00000000-0002-0000-0100-000001000000}">
          <x14:formula1>
            <xm:f>Listas!$E$3:$E$24</xm:f>
          </x14:formula1>
          <xm:sqref>T5</xm:sqref>
        </x14:dataValidation>
        <x14:dataValidation type="list" allowBlank="1" showInputMessage="1" showErrorMessage="1" xr:uid="{00000000-0002-0000-0100-000002000000}">
          <x14:formula1>
            <xm:f>Listas!C$2:C$67</xm:f>
          </x14:formula1>
          <xm:sqref>T7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G54"/>
  <sheetViews>
    <sheetView zoomScaleNormal="100" workbookViewId="0">
      <selection activeCell="I17" sqref="I17:J17"/>
    </sheetView>
  </sheetViews>
  <sheetFormatPr baseColWidth="10" defaultColWidth="2.7109375" defaultRowHeight="13.5" customHeight="1" x14ac:dyDescent="0.25"/>
  <cols>
    <col min="1" max="8" width="2.7109375" style="13"/>
    <col min="9" max="9" width="2.7109375" style="13" customWidth="1"/>
    <col min="10" max="16384" width="2.7109375" style="13"/>
  </cols>
  <sheetData>
    <row r="1" spans="3:48" ht="13.5" customHeight="1" thickBot="1" x14ac:dyDescent="0.3"/>
    <row r="2" spans="3:48" ht="13.5" customHeight="1" thickBot="1" x14ac:dyDescent="0.35">
      <c r="C2" s="217" t="s">
        <v>415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9"/>
      <c r="AV2" s="47" t="s">
        <v>391</v>
      </c>
    </row>
    <row r="3" spans="3:48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3" t="s">
        <v>418</v>
      </c>
    </row>
    <row r="4" spans="3:48" ht="13.5" customHeight="1" x14ac:dyDescent="0.3">
      <c r="C4" s="5"/>
      <c r="D4" s="1"/>
      <c r="E4" s="7" t="s">
        <v>21</v>
      </c>
      <c r="F4" s="1"/>
      <c r="G4" s="1"/>
      <c r="H4" s="16" t="s">
        <v>1</v>
      </c>
      <c r="I4" s="220">
        <f>'IU_Registrar Ejecucion'!T3</f>
        <v>2018</v>
      </c>
      <c r="J4" s="220"/>
      <c r="K4" s="220"/>
      <c r="L4" s="1"/>
      <c r="M4" s="1"/>
      <c r="N4" s="1"/>
      <c r="O4" s="7" t="s">
        <v>212</v>
      </c>
      <c r="P4" s="1"/>
      <c r="Q4" s="226" t="s">
        <v>4</v>
      </c>
      <c r="R4" s="227"/>
      <c r="S4" s="227"/>
      <c r="T4" s="227"/>
      <c r="U4" s="227"/>
      <c r="V4" s="14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7" t="s">
        <v>237</v>
      </c>
      <c r="AJ4" s="1"/>
      <c r="AK4" s="1"/>
      <c r="AL4" s="222" t="s">
        <v>238</v>
      </c>
      <c r="AM4" s="223"/>
      <c r="AN4" s="223"/>
      <c r="AO4" s="223"/>
      <c r="AP4" s="224"/>
      <c r="AQ4" s="58" t="s">
        <v>2</v>
      </c>
      <c r="AR4" s="1"/>
      <c r="AS4" s="1"/>
      <c r="AT4" s="6"/>
      <c r="AV4" s="13" t="s">
        <v>498</v>
      </c>
    </row>
    <row r="5" spans="3:48" ht="13.5" customHeight="1" x14ac:dyDescent="0.25">
      <c r="C5" s="5"/>
      <c r="D5" s="1"/>
      <c r="AR5" s="1"/>
      <c r="AS5" s="1"/>
      <c r="AT5" s="6"/>
    </row>
    <row r="6" spans="3:48" ht="13.5" customHeight="1" x14ac:dyDescent="0.3">
      <c r="C6" s="5"/>
      <c r="D6" s="1"/>
      <c r="E6" s="7" t="s">
        <v>22</v>
      </c>
      <c r="F6" s="1"/>
      <c r="G6" s="1"/>
      <c r="H6" s="1"/>
      <c r="I6" s="226" t="str">
        <f>'IU_Registrar Ejecucion'!T5</f>
        <v>9.- Nivel de atención de entregables normativos programados - INJT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8"/>
      <c r="AQ6" s="14" t="s">
        <v>2</v>
      </c>
      <c r="AR6" s="1"/>
      <c r="AS6" s="1"/>
      <c r="AT6" s="6"/>
    </row>
    <row r="7" spans="3:48" ht="13.5" customHeight="1" x14ac:dyDescent="0.25">
      <c r="C7" s="5"/>
      <c r="D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3.5" customHeight="1" x14ac:dyDescent="0.3">
      <c r="C8" s="5"/>
      <c r="D8" s="1"/>
      <c r="E8" s="7" t="s">
        <v>352</v>
      </c>
      <c r="F8" s="1"/>
      <c r="G8" s="1"/>
      <c r="H8" s="16" t="s">
        <v>1</v>
      </c>
      <c r="I8" s="143" t="s">
        <v>351</v>
      </c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" t="s">
        <v>2</v>
      </c>
      <c r="AR8" s="1"/>
      <c r="AS8" s="1"/>
      <c r="AT8" s="6"/>
    </row>
    <row r="9" spans="3:48" ht="13.5" customHeight="1" x14ac:dyDescent="0.25">
      <c r="C9" s="5"/>
      <c r="D9" s="1"/>
      <c r="AR9" s="1"/>
      <c r="AS9" s="1"/>
      <c r="AT9" s="6"/>
    </row>
    <row r="10" spans="3:48" ht="13.5" customHeight="1" x14ac:dyDescent="0.3">
      <c r="C10" s="5"/>
      <c r="D10" s="1"/>
      <c r="E10" s="7" t="s">
        <v>213</v>
      </c>
      <c r="F10" s="1"/>
      <c r="G10" s="1"/>
      <c r="H10" s="16" t="s">
        <v>1</v>
      </c>
      <c r="I10" s="221" t="s">
        <v>215</v>
      </c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14" t="s">
        <v>2</v>
      </c>
      <c r="W10" s="1"/>
      <c r="X10" s="1"/>
      <c r="Y10" s="7"/>
      <c r="Z10" s="7"/>
      <c r="AA10" s="7" t="s">
        <v>214</v>
      </c>
      <c r="AB10" s="1"/>
      <c r="AC10" s="199" t="s">
        <v>221</v>
      </c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8"/>
      <c r="AQ10" s="14" t="s">
        <v>2</v>
      </c>
      <c r="AR10" s="1"/>
      <c r="AS10" s="1"/>
      <c r="AT10" s="6"/>
    </row>
    <row r="11" spans="3:48" ht="13.5" customHeight="1" x14ac:dyDescent="0.3">
      <c r="C11" s="5"/>
      <c r="D11" s="1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6"/>
    </row>
    <row r="12" spans="3:48" ht="13.5" customHeight="1" x14ac:dyDescent="0.3">
      <c r="C12" s="5"/>
      <c r="D12" s="1"/>
      <c r="E12" s="7" t="s">
        <v>236</v>
      </c>
      <c r="F12" s="1"/>
      <c r="G12" s="1"/>
      <c r="H12" s="16" t="s"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1"/>
      <c r="AR12" s="1"/>
      <c r="AS12" s="1"/>
      <c r="AT12" s="6"/>
    </row>
    <row r="13" spans="3:48" ht="13.5" customHeight="1" x14ac:dyDescent="0.3">
      <c r="C13" s="5"/>
      <c r="D13" s="1"/>
      <c r="E13" s="7"/>
      <c r="F13" s="1"/>
      <c r="G13" s="1"/>
      <c r="H13" s="1"/>
      <c r="I13" s="62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4"/>
      <c r="AR13" s="1"/>
      <c r="AS13" s="1"/>
      <c r="AT13" s="6"/>
    </row>
    <row r="14" spans="3:48" ht="13.5" customHeight="1" x14ac:dyDescent="0.25">
      <c r="C14" s="5"/>
      <c r="D14" s="1"/>
      <c r="E14" s="1"/>
      <c r="F14" s="1"/>
      <c r="G14" s="1"/>
      <c r="H14" s="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4"/>
      <c r="AR14" s="1"/>
      <c r="AS14" s="1"/>
      <c r="AT14" s="6"/>
    </row>
    <row r="15" spans="3:48" ht="13.5" customHeight="1" x14ac:dyDescent="0.25">
      <c r="C15" s="5"/>
      <c r="D15" s="1"/>
      <c r="E15" s="1"/>
      <c r="F15" s="1"/>
      <c r="G15" s="1"/>
      <c r="H15" s="1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7"/>
      <c r="AR15" s="1"/>
      <c r="AS15" s="1"/>
      <c r="AT15" s="6"/>
    </row>
    <row r="16" spans="3:48" ht="13.5" customHeight="1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6"/>
    </row>
    <row r="17" spans="3:85" ht="13.5" customHeight="1" x14ac:dyDescent="0.3">
      <c r="C17" s="5"/>
      <c r="D17" s="1"/>
      <c r="E17" s="7" t="s">
        <v>231</v>
      </c>
      <c r="F17" s="1"/>
      <c r="G17" s="1"/>
      <c r="H17" s="16" t="s">
        <v>1</v>
      </c>
      <c r="I17" s="225" t="s">
        <v>346</v>
      </c>
      <c r="J17" s="22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6"/>
    </row>
    <row r="18" spans="3:85" ht="13.5" customHeight="1" x14ac:dyDescent="0.25"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6"/>
    </row>
    <row r="19" spans="3:85" ht="13.5" customHeight="1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S19" s="153" t="s">
        <v>229</v>
      </c>
      <c r="T19" s="153"/>
      <c r="U19" s="153"/>
      <c r="V19" s="153"/>
      <c r="W19" s="153"/>
      <c r="X19" s="153"/>
      <c r="Y19" s="153"/>
      <c r="Z19" s="1"/>
      <c r="AA19" s="1"/>
      <c r="AB19" s="153" t="s">
        <v>601</v>
      </c>
      <c r="AC19" s="153"/>
      <c r="AD19" s="153"/>
      <c r="AE19" s="153"/>
      <c r="AF19" s="153"/>
      <c r="AG19" s="153"/>
      <c r="AH19" s="153"/>
      <c r="AI19" s="1"/>
      <c r="AJ19" s="1"/>
      <c r="AK19" s="153" t="s">
        <v>230</v>
      </c>
      <c r="AL19" s="153"/>
      <c r="AM19" s="153"/>
      <c r="AN19" s="153"/>
      <c r="AO19" s="153"/>
      <c r="AP19" s="153"/>
      <c r="AQ19" s="153"/>
      <c r="AR19" s="1"/>
      <c r="AS19" s="1"/>
      <c r="AT19" s="6"/>
    </row>
    <row r="20" spans="3:85" ht="13.5" customHeight="1" thickBo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</row>
    <row r="23" spans="3:85" ht="13.5" customHeight="1" x14ac:dyDescent="0.3">
      <c r="C23" s="47" t="s">
        <v>292</v>
      </c>
    </row>
    <row r="24" spans="3:85" ht="13.5" customHeight="1" x14ac:dyDescent="0.3">
      <c r="C24" s="154" t="s">
        <v>247</v>
      </c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155"/>
      <c r="X24" s="47" t="s">
        <v>307</v>
      </c>
      <c r="AQ24" s="47" t="s">
        <v>308</v>
      </c>
    </row>
    <row r="25" spans="3:85" ht="13.5" customHeight="1" x14ac:dyDescent="0.3">
      <c r="C25" s="172" t="s">
        <v>287</v>
      </c>
      <c r="D25" s="172"/>
      <c r="E25" s="172"/>
      <c r="F25" s="172"/>
      <c r="G25" s="172"/>
      <c r="H25" s="172"/>
      <c r="I25" s="172"/>
      <c r="J25" s="172"/>
      <c r="K25" s="68" t="s">
        <v>288</v>
      </c>
      <c r="L25" s="172" t="s">
        <v>289</v>
      </c>
      <c r="M25" s="172"/>
      <c r="N25" s="172"/>
      <c r="O25" s="172"/>
      <c r="P25" s="172"/>
      <c r="Q25" s="172"/>
      <c r="R25" s="172"/>
      <c r="S25" s="68" t="s">
        <v>290</v>
      </c>
      <c r="T25" s="172" t="s">
        <v>291</v>
      </c>
      <c r="U25" s="172"/>
      <c r="X25" s="47"/>
      <c r="AQ25" s="47" t="s">
        <v>293</v>
      </c>
      <c r="BF25" s="47" t="s">
        <v>309</v>
      </c>
      <c r="BU25" s="47" t="s">
        <v>318</v>
      </c>
    </row>
    <row r="26" spans="3:85" ht="13.5" customHeight="1" x14ac:dyDescent="0.3">
      <c r="C26" s="231" t="s">
        <v>248</v>
      </c>
      <c r="D26" s="231"/>
      <c r="E26" s="231"/>
      <c r="F26" s="231"/>
      <c r="G26" s="231"/>
      <c r="H26" s="231"/>
      <c r="I26" s="231"/>
      <c r="J26" s="231"/>
      <c r="K26" s="69">
        <v>1</v>
      </c>
      <c r="L26" s="231" t="s">
        <v>249</v>
      </c>
      <c r="M26" s="231"/>
      <c r="N26" s="231"/>
      <c r="O26" s="231"/>
      <c r="P26" s="231"/>
      <c r="Q26" s="231"/>
      <c r="R26" s="231"/>
      <c r="S26" s="69">
        <v>1</v>
      </c>
      <c r="T26" s="232" t="s">
        <v>250</v>
      </c>
      <c r="U26" s="232"/>
      <c r="X26" s="49" t="s">
        <v>306</v>
      </c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1"/>
      <c r="AQ26" s="49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1"/>
      <c r="BF26" s="49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1"/>
      <c r="BU26" s="49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1"/>
    </row>
    <row r="27" spans="3:85" ht="13.5" customHeight="1" x14ac:dyDescent="0.25">
      <c r="C27" s="230" t="s">
        <v>251</v>
      </c>
      <c r="D27" s="230"/>
      <c r="E27" s="230"/>
      <c r="F27" s="230"/>
      <c r="G27" s="230"/>
      <c r="H27" s="230"/>
      <c r="I27" s="230"/>
      <c r="J27" s="230"/>
      <c r="K27" s="84">
        <v>2</v>
      </c>
      <c r="L27" s="230" t="s">
        <v>252</v>
      </c>
      <c r="M27" s="230"/>
      <c r="N27" s="230"/>
      <c r="O27" s="230"/>
      <c r="P27" s="230"/>
      <c r="Q27" s="230"/>
      <c r="R27" s="230"/>
      <c r="S27" s="84"/>
      <c r="T27" s="233" t="s">
        <v>253</v>
      </c>
      <c r="U27" s="233"/>
      <c r="V27" s="85"/>
      <c r="W27" s="85"/>
      <c r="X27" s="86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8"/>
      <c r="AQ27" s="86" t="s">
        <v>294</v>
      </c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8"/>
      <c r="BF27" s="89" t="s">
        <v>313</v>
      </c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8"/>
      <c r="BU27" s="89" t="s">
        <v>319</v>
      </c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8"/>
    </row>
    <row r="28" spans="3:85" ht="13.5" customHeight="1" x14ac:dyDescent="0.25">
      <c r="C28" s="230" t="s">
        <v>254</v>
      </c>
      <c r="D28" s="230"/>
      <c r="E28" s="230"/>
      <c r="F28" s="230"/>
      <c r="G28" s="230"/>
      <c r="H28" s="230"/>
      <c r="I28" s="230"/>
      <c r="J28" s="230"/>
      <c r="K28" s="84">
        <v>3</v>
      </c>
      <c r="L28" s="230" t="s">
        <v>255</v>
      </c>
      <c r="M28" s="230"/>
      <c r="N28" s="230"/>
      <c r="O28" s="230"/>
      <c r="P28" s="230"/>
      <c r="Q28" s="230"/>
      <c r="R28" s="230"/>
      <c r="S28" s="84"/>
      <c r="T28" s="233" t="s">
        <v>253</v>
      </c>
      <c r="U28" s="233"/>
      <c r="V28" s="85"/>
      <c r="W28" s="85"/>
      <c r="X28" s="89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8"/>
      <c r="AQ28" s="89" t="s">
        <v>295</v>
      </c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8"/>
      <c r="BF28" s="89" t="s">
        <v>310</v>
      </c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8"/>
      <c r="BU28" s="89" t="s">
        <v>320</v>
      </c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8"/>
    </row>
    <row r="29" spans="3:85" ht="13.5" customHeight="1" x14ac:dyDescent="0.25">
      <c r="C29" s="230" t="s">
        <v>256</v>
      </c>
      <c r="D29" s="230"/>
      <c r="E29" s="230"/>
      <c r="F29" s="230"/>
      <c r="G29" s="230"/>
      <c r="H29" s="230"/>
      <c r="I29" s="230"/>
      <c r="J29" s="230"/>
      <c r="K29" s="84">
        <v>4</v>
      </c>
      <c r="L29" s="230" t="s">
        <v>257</v>
      </c>
      <c r="M29" s="230"/>
      <c r="N29" s="230"/>
      <c r="O29" s="230"/>
      <c r="P29" s="230"/>
      <c r="Q29" s="230"/>
      <c r="R29" s="230"/>
      <c r="S29" s="84"/>
      <c r="T29" s="233" t="s">
        <v>253</v>
      </c>
      <c r="U29" s="233"/>
      <c r="V29" s="85"/>
      <c r="W29" s="85"/>
      <c r="X29" s="89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8"/>
      <c r="AQ29" s="89" t="s">
        <v>296</v>
      </c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8"/>
      <c r="BF29" s="89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8"/>
      <c r="BU29" s="89" t="s">
        <v>321</v>
      </c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8"/>
    </row>
    <row r="30" spans="3:85" ht="13.5" customHeight="1" x14ac:dyDescent="0.25">
      <c r="C30" s="229" t="s">
        <v>258</v>
      </c>
      <c r="D30" s="229"/>
      <c r="E30" s="229"/>
      <c r="F30" s="229"/>
      <c r="G30" s="229"/>
      <c r="H30" s="229"/>
      <c r="I30" s="229"/>
      <c r="J30" s="229"/>
      <c r="K30" s="48">
        <v>5</v>
      </c>
      <c r="L30" s="229" t="s">
        <v>259</v>
      </c>
      <c r="M30" s="229"/>
      <c r="N30" s="229"/>
      <c r="O30" s="229"/>
      <c r="P30" s="229"/>
      <c r="Q30" s="229"/>
      <c r="R30" s="229"/>
      <c r="S30" s="48"/>
      <c r="T30" s="142" t="s">
        <v>253</v>
      </c>
      <c r="U30" s="142"/>
      <c r="X30" s="52" t="s">
        <v>297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53"/>
      <c r="AQ30" s="52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53"/>
      <c r="BF30" s="52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53"/>
      <c r="BU30" s="52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53"/>
    </row>
    <row r="31" spans="3:85" ht="13.5" customHeight="1" x14ac:dyDescent="0.25">
      <c r="C31" s="230" t="s">
        <v>260</v>
      </c>
      <c r="D31" s="230"/>
      <c r="E31" s="230"/>
      <c r="F31" s="230"/>
      <c r="G31" s="230"/>
      <c r="H31" s="230"/>
      <c r="I31" s="230"/>
      <c r="J31" s="230"/>
      <c r="K31" s="84">
        <v>6</v>
      </c>
      <c r="L31" s="230" t="s">
        <v>257</v>
      </c>
      <c r="M31" s="230"/>
      <c r="N31" s="230"/>
      <c r="O31" s="230"/>
      <c r="P31" s="230"/>
      <c r="Q31" s="230"/>
      <c r="R31" s="230"/>
      <c r="S31" s="84"/>
      <c r="T31" s="233" t="s">
        <v>253</v>
      </c>
      <c r="U31" s="233"/>
      <c r="V31" s="85"/>
      <c r="W31" s="85"/>
      <c r="X31" s="89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8"/>
      <c r="AQ31" s="89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8"/>
      <c r="BF31" s="89" t="s">
        <v>311</v>
      </c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8"/>
      <c r="BU31" s="89" t="s">
        <v>321</v>
      </c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8"/>
    </row>
    <row r="32" spans="3:85" ht="13.5" customHeight="1" x14ac:dyDescent="0.25">
      <c r="C32" s="230" t="s">
        <v>261</v>
      </c>
      <c r="D32" s="230"/>
      <c r="E32" s="230"/>
      <c r="F32" s="230"/>
      <c r="G32" s="230"/>
      <c r="H32" s="230"/>
      <c r="I32" s="230"/>
      <c r="J32" s="230"/>
      <c r="K32" s="84">
        <v>7</v>
      </c>
      <c r="L32" s="230" t="s">
        <v>257</v>
      </c>
      <c r="M32" s="230"/>
      <c r="N32" s="230"/>
      <c r="O32" s="230"/>
      <c r="P32" s="230"/>
      <c r="Q32" s="230"/>
      <c r="R32" s="230"/>
      <c r="S32" s="84"/>
      <c r="T32" s="233" t="s">
        <v>253</v>
      </c>
      <c r="U32" s="233"/>
      <c r="V32" s="85"/>
      <c r="W32" s="85"/>
      <c r="X32" s="89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8"/>
      <c r="AQ32" s="89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8"/>
      <c r="BF32" s="89" t="s">
        <v>312</v>
      </c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8"/>
      <c r="BU32" s="89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8"/>
    </row>
    <row r="33" spans="3:85" ht="13.5" customHeight="1" x14ac:dyDescent="0.25">
      <c r="C33" s="229" t="s">
        <v>262</v>
      </c>
      <c r="D33" s="229"/>
      <c r="E33" s="229"/>
      <c r="F33" s="229"/>
      <c r="G33" s="229"/>
      <c r="H33" s="229"/>
      <c r="I33" s="229"/>
      <c r="J33" s="229"/>
      <c r="K33" s="48">
        <v>8</v>
      </c>
      <c r="L33" s="229" t="s">
        <v>263</v>
      </c>
      <c r="M33" s="229"/>
      <c r="N33" s="229"/>
      <c r="O33" s="229"/>
      <c r="P33" s="229"/>
      <c r="Q33" s="229"/>
      <c r="R33" s="229"/>
      <c r="S33" s="48"/>
      <c r="T33" s="142" t="s">
        <v>253</v>
      </c>
      <c r="U33" s="142"/>
      <c r="X33" s="52" t="s">
        <v>304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53"/>
      <c r="AQ33" s="52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53"/>
      <c r="BF33" s="52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53"/>
      <c r="BU33" s="52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53"/>
    </row>
    <row r="34" spans="3:85" ht="13.5" customHeight="1" x14ac:dyDescent="0.25">
      <c r="C34" s="229" t="s">
        <v>264</v>
      </c>
      <c r="D34" s="229"/>
      <c r="E34" s="229"/>
      <c r="F34" s="229"/>
      <c r="G34" s="229"/>
      <c r="H34" s="229"/>
      <c r="I34" s="229"/>
      <c r="J34" s="229"/>
      <c r="K34" s="48">
        <v>9</v>
      </c>
      <c r="L34" s="229" t="s">
        <v>265</v>
      </c>
      <c r="M34" s="229"/>
      <c r="N34" s="229"/>
      <c r="O34" s="229"/>
      <c r="P34" s="229"/>
      <c r="Q34" s="229"/>
      <c r="R34" s="229"/>
      <c r="S34" s="48"/>
      <c r="T34" s="142" t="s">
        <v>253</v>
      </c>
      <c r="U34" s="142"/>
      <c r="X34" s="52" t="s">
        <v>304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53"/>
      <c r="AQ34" s="52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53"/>
      <c r="BF34" s="5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53"/>
      <c r="BU34" s="52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53"/>
    </row>
    <row r="35" spans="3:85" ht="13.5" customHeight="1" x14ac:dyDescent="0.25">
      <c r="C35" s="229" t="s">
        <v>266</v>
      </c>
      <c r="D35" s="229"/>
      <c r="E35" s="229"/>
      <c r="F35" s="229"/>
      <c r="G35" s="229"/>
      <c r="H35" s="229"/>
      <c r="I35" s="229"/>
      <c r="J35" s="229"/>
      <c r="K35" s="48">
        <v>10</v>
      </c>
      <c r="L35" s="229" t="s">
        <v>263</v>
      </c>
      <c r="M35" s="229"/>
      <c r="N35" s="229"/>
      <c r="O35" s="229"/>
      <c r="P35" s="229"/>
      <c r="Q35" s="229"/>
      <c r="R35" s="229"/>
      <c r="S35" s="48"/>
      <c r="T35" s="142" t="s">
        <v>253</v>
      </c>
      <c r="U35" s="142"/>
      <c r="X35" s="52" t="s">
        <v>304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53"/>
      <c r="AQ35" s="52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53"/>
      <c r="BF35" s="52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53"/>
      <c r="BU35" s="52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53"/>
    </row>
    <row r="36" spans="3:85" ht="13.5" customHeight="1" x14ac:dyDescent="0.25">
      <c r="C36" s="229" t="s">
        <v>267</v>
      </c>
      <c r="D36" s="229"/>
      <c r="E36" s="229"/>
      <c r="F36" s="229"/>
      <c r="G36" s="229"/>
      <c r="H36" s="229"/>
      <c r="I36" s="229"/>
      <c r="J36" s="229"/>
      <c r="K36" s="48">
        <v>11</v>
      </c>
      <c r="L36" s="229" t="s">
        <v>265</v>
      </c>
      <c r="M36" s="229"/>
      <c r="N36" s="229"/>
      <c r="O36" s="229"/>
      <c r="P36" s="229"/>
      <c r="Q36" s="229"/>
      <c r="R36" s="229"/>
      <c r="S36" s="48"/>
      <c r="T36" s="142" t="s">
        <v>253</v>
      </c>
      <c r="U36" s="142"/>
      <c r="X36" s="52" t="s">
        <v>304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53"/>
      <c r="AQ36" s="52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3"/>
      <c r="BF36" s="52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53"/>
      <c r="BU36" s="52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53"/>
    </row>
    <row r="37" spans="3:85" ht="13.5" customHeight="1" x14ac:dyDescent="0.25">
      <c r="C37" s="230" t="s">
        <v>268</v>
      </c>
      <c r="D37" s="230"/>
      <c r="E37" s="230"/>
      <c r="F37" s="230"/>
      <c r="G37" s="230"/>
      <c r="H37" s="230"/>
      <c r="I37" s="230"/>
      <c r="J37" s="230"/>
      <c r="K37" s="84">
        <v>12</v>
      </c>
      <c r="L37" s="230" t="s">
        <v>257</v>
      </c>
      <c r="M37" s="230"/>
      <c r="N37" s="230"/>
      <c r="O37" s="230"/>
      <c r="P37" s="230"/>
      <c r="Q37" s="230"/>
      <c r="R37" s="230"/>
      <c r="S37" s="84"/>
      <c r="T37" s="233" t="s">
        <v>253</v>
      </c>
      <c r="U37" s="233"/>
      <c r="V37" s="85"/>
      <c r="W37" s="85"/>
      <c r="X37" s="89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8"/>
      <c r="AQ37" s="89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8"/>
      <c r="BF37" s="89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8"/>
      <c r="BU37" s="89" t="s">
        <v>322</v>
      </c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8"/>
    </row>
    <row r="38" spans="3:85" ht="13.5" customHeight="1" x14ac:dyDescent="0.25">
      <c r="C38" s="229" t="s">
        <v>269</v>
      </c>
      <c r="D38" s="229"/>
      <c r="E38" s="229"/>
      <c r="F38" s="229"/>
      <c r="G38" s="229"/>
      <c r="H38" s="229"/>
      <c r="I38" s="229"/>
      <c r="J38" s="229"/>
      <c r="K38" s="48">
        <v>13</v>
      </c>
      <c r="L38" s="229" t="s">
        <v>255</v>
      </c>
      <c r="M38" s="229"/>
      <c r="N38" s="229"/>
      <c r="O38" s="229"/>
      <c r="P38" s="229"/>
      <c r="Q38" s="229"/>
      <c r="R38" s="229"/>
      <c r="S38" s="48"/>
      <c r="T38" s="142" t="s">
        <v>253</v>
      </c>
      <c r="U38" s="142"/>
      <c r="X38" s="52" t="s">
        <v>305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53"/>
      <c r="AQ38" s="52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53"/>
      <c r="BF38" s="52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53"/>
      <c r="BU38" s="52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53"/>
    </row>
    <row r="39" spans="3:85" ht="13.5" customHeight="1" x14ac:dyDescent="0.25">
      <c r="C39" s="229" t="s">
        <v>179</v>
      </c>
      <c r="D39" s="229"/>
      <c r="E39" s="229"/>
      <c r="F39" s="229"/>
      <c r="G39" s="229"/>
      <c r="H39" s="229"/>
      <c r="I39" s="229"/>
      <c r="J39" s="229"/>
      <c r="K39" s="48">
        <v>14</v>
      </c>
      <c r="L39" s="229" t="s">
        <v>270</v>
      </c>
      <c r="M39" s="229"/>
      <c r="N39" s="229"/>
      <c r="O39" s="229"/>
      <c r="P39" s="229"/>
      <c r="Q39" s="229"/>
      <c r="R39" s="229"/>
      <c r="S39" s="48"/>
      <c r="T39" s="142" t="s">
        <v>253</v>
      </c>
      <c r="U39" s="142"/>
      <c r="X39" s="52" t="s">
        <v>298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53"/>
      <c r="AQ39" s="52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53"/>
      <c r="BF39" s="52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53"/>
      <c r="BU39" s="52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53"/>
    </row>
    <row r="40" spans="3:85" ht="13.5" customHeight="1" x14ac:dyDescent="0.25">
      <c r="C40" s="229" t="s">
        <v>271</v>
      </c>
      <c r="D40" s="229"/>
      <c r="E40" s="229"/>
      <c r="F40" s="229"/>
      <c r="G40" s="229"/>
      <c r="H40" s="229"/>
      <c r="I40" s="229"/>
      <c r="J40" s="229"/>
      <c r="K40" s="48">
        <v>15</v>
      </c>
      <c r="L40" s="229" t="s">
        <v>270</v>
      </c>
      <c r="M40" s="229"/>
      <c r="N40" s="229"/>
      <c r="O40" s="229"/>
      <c r="P40" s="229"/>
      <c r="Q40" s="229"/>
      <c r="R40" s="229"/>
      <c r="S40" s="48"/>
      <c r="T40" s="142" t="s">
        <v>253</v>
      </c>
      <c r="U40" s="142"/>
      <c r="X40" s="52" t="s">
        <v>299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53"/>
      <c r="AQ40" s="52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53"/>
      <c r="BF40" s="52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53"/>
      <c r="BU40" s="52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53"/>
    </row>
    <row r="41" spans="3:85" ht="13.5" customHeight="1" x14ac:dyDescent="0.25">
      <c r="C41" s="229" t="s">
        <v>272</v>
      </c>
      <c r="D41" s="229"/>
      <c r="E41" s="229"/>
      <c r="F41" s="229"/>
      <c r="G41" s="229"/>
      <c r="H41" s="229"/>
      <c r="I41" s="229"/>
      <c r="J41" s="229"/>
      <c r="K41" s="48">
        <v>16</v>
      </c>
      <c r="L41" s="229" t="s">
        <v>257</v>
      </c>
      <c r="M41" s="229"/>
      <c r="N41" s="229"/>
      <c r="O41" s="229"/>
      <c r="P41" s="229"/>
      <c r="Q41" s="229"/>
      <c r="R41" s="229"/>
      <c r="S41" s="48"/>
      <c r="T41" s="142" t="s">
        <v>253</v>
      </c>
      <c r="U41" s="142"/>
      <c r="X41" s="52" t="s">
        <v>326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53"/>
      <c r="AQ41" s="52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53"/>
      <c r="BF41" s="52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53"/>
      <c r="BU41" s="5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53"/>
    </row>
    <row r="42" spans="3:85" ht="13.5" customHeight="1" x14ac:dyDescent="0.25">
      <c r="C42" s="229" t="s">
        <v>273</v>
      </c>
      <c r="D42" s="229"/>
      <c r="E42" s="229"/>
      <c r="F42" s="229"/>
      <c r="G42" s="229"/>
      <c r="H42" s="229"/>
      <c r="I42" s="229"/>
      <c r="J42" s="229"/>
      <c r="K42" s="48">
        <v>17</v>
      </c>
      <c r="L42" s="229" t="s">
        <v>257</v>
      </c>
      <c r="M42" s="229"/>
      <c r="N42" s="229"/>
      <c r="O42" s="229"/>
      <c r="P42" s="229"/>
      <c r="Q42" s="229"/>
      <c r="R42" s="229"/>
      <c r="S42" s="48"/>
      <c r="T42" s="142" t="s">
        <v>253</v>
      </c>
      <c r="U42" s="142"/>
      <c r="X42" s="52" t="s">
        <v>327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53"/>
      <c r="AQ42" s="52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53"/>
      <c r="BF42" s="52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53"/>
      <c r="BU42" s="52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53"/>
    </row>
    <row r="43" spans="3:85" ht="13.5" customHeight="1" x14ac:dyDescent="0.25">
      <c r="C43" s="229" t="s">
        <v>274</v>
      </c>
      <c r="D43" s="229"/>
      <c r="E43" s="229"/>
      <c r="F43" s="229"/>
      <c r="G43" s="229"/>
      <c r="H43" s="229"/>
      <c r="I43" s="229"/>
      <c r="J43" s="229"/>
      <c r="K43" s="48">
        <v>18</v>
      </c>
      <c r="L43" s="229" t="s">
        <v>275</v>
      </c>
      <c r="M43" s="229"/>
      <c r="N43" s="229"/>
      <c r="O43" s="229"/>
      <c r="P43" s="229"/>
      <c r="Q43" s="229"/>
      <c r="R43" s="229"/>
      <c r="S43" s="48"/>
      <c r="T43" s="142" t="s">
        <v>253</v>
      </c>
      <c r="U43" s="142"/>
      <c r="X43" s="52" t="s">
        <v>300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53"/>
      <c r="AQ43" s="52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53"/>
      <c r="BF43" s="52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53"/>
      <c r="BU43" s="52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53"/>
    </row>
    <row r="44" spans="3:85" ht="13.5" customHeight="1" x14ac:dyDescent="0.25">
      <c r="C44" s="229" t="s">
        <v>276</v>
      </c>
      <c r="D44" s="229"/>
      <c r="E44" s="229"/>
      <c r="F44" s="229"/>
      <c r="G44" s="229"/>
      <c r="H44" s="229"/>
      <c r="I44" s="229"/>
      <c r="J44" s="229"/>
      <c r="K44" s="48">
        <v>19</v>
      </c>
      <c r="L44" s="229" t="s">
        <v>270</v>
      </c>
      <c r="M44" s="229"/>
      <c r="N44" s="229"/>
      <c r="O44" s="229"/>
      <c r="P44" s="229"/>
      <c r="Q44" s="229"/>
      <c r="R44" s="229"/>
      <c r="S44" s="48"/>
      <c r="T44" s="142" t="s">
        <v>253</v>
      </c>
      <c r="U44" s="142"/>
      <c r="X44" s="52" t="s">
        <v>300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53"/>
      <c r="AQ44" s="52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53"/>
      <c r="BF44" s="52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53"/>
      <c r="BU44" s="5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53"/>
    </row>
    <row r="45" spans="3:85" ht="13.5" customHeight="1" x14ac:dyDescent="0.25">
      <c r="C45" s="229" t="s">
        <v>204</v>
      </c>
      <c r="D45" s="229"/>
      <c r="E45" s="229"/>
      <c r="F45" s="229"/>
      <c r="G45" s="229"/>
      <c r="H45" s="229"/>
      <c r="I45" s="229"/>
      <c r="J45" s="229"/>
      <c r="K45" s="48">
        <v>20</v>
      </c>
      <c r="L45" s="229" t="s">
        <v>259</v>
      </c>
      <c r="M45" s="229"/>
      <c r="N45" s="229"/>
      <c r="O45" s="229"/>
      <c r="P45" s="229"/>
      <c r="Q45" s="229"/>
      <c r="R45" s="229"/>
      <c r="S45" s="48"/>
      <c r="T45" s="142" t="s">
        <v>253</v>
      </c>
      <c r="U45" s="142"/>
      <c r="X45" s="52" t="s">
        <v>302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53"/>
      <c r="AQ45" s="52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53"/>
      <c r="BF45" s="52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53"/>
      <c r="BU45" s="52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53"/>
    </row>
    <row r="46" spans="3:85" ht="13.5" customHeight="1" x14ac:dyDescent="0.25">
      <c r="C46" s="229" t="s">
        <v>178</v>
      </c>
      <c r="D46" s="229"/>
      <c r="E46" s="229"/>
      <c r="F46" s="229"/>
      <c r="G46" s="229"/>
      <c r="H46" s="229"/>
      <c r="I46" s="229"/>
      <c r="J46" s="229"/>
      <c r="K46" s="48">
        <v>21</v>
      </c>
      <c r="L46" s="229" t="s">
        <v>257</v>
      </c>
      <c r="M46" s="229"/>
      <c r="N46" s="229"/>
      <c r="O46" s="229"/>
      <c r="P46" s="229"/>
      <c r="Q46" s="229"/>
      <c r="R46" s="229"/>
      <c r="S46" s="48"/>
      <c r="T46" s="142" t="s">
        <v>253</v>
      </c>
      <c r="U46" s="142"/>
      <c r="X46" s="52" t="s">
        <v>301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53"/>
      <c r="AQ46" s="52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53"/>
      <c r="BF46" s="52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53"/>
      <c r="BU46" s="52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53"/>
    </row>
    <row r="47" spans="3:85" ht="13.5" customHeight="1" x14ac:dyDescent="0.25">
      <c r="C47" s="229" t="s">
        <v>277</v>
      </c>
      <c r="D47" s="229"/>
      <c r="E47" s="229"/>
      <c r="F47" s="229"/>
      <c r="G47" s="229"/>
      <c r="H47" s="229"/>
      <c r="I47" s="229"/>
      <c r="J47" s="229"/>
      <c r="K47" s="48">
        <v>22</v>
      </c>
      <c r="L47" s="229" t="s">
        <v>278</v>
      </c>
      <c r="M47" s="229"/>
      <c r="N47" s="229"/>
      <c r="O47" s="229"/>
      <c r="P47" s="229"/>
      <c r="Q47" s="229"/>
      <c r="R47" s="229"/>
      <c r="S47" s="48"/>
      <c r="T47" s="142" t="s">
        <v>253</v>
      </c>
      <c r="U47" s="142"/>
      <c r="X47" s="52" t="s">
        <v>303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53"/>
      <c r="AQ47" s="52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53"/>
      <c r="BF47" s="52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53"/>
      <c r="BU47" s="52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53"/>
    </row>
    <row r="48" spans="3:85" ht="13.5" customHeight="1" x14ac:dyDescent="0.25">
      <c r="C48" s="229" t="s">
        <v>279</v>
      </c>
      <c r="D48" s="229"/>
      <c r="E48" s="229"/>
      <c r="F48" s="229"/>
      <c r="G48" s="229"/>
      <c r="H48" s="229"/>
      <c r="I48" s="229"/>
      <c r="J48" s="229"/>
      <c r="K48" s="48">
        <v>23</v>
      </c>
      <c r="L48" s="229" t="s">
        <v>270</v>
      </c>
      <c r="M48" s="229"/>
      <c r="N48" s="229"/>
      <c r="O48" s="229"/>
      <c r="P48" s="229"/>
      <c r="Q48" s="229"/>
      <c r="R48" s="229"/>
      <c r="S48" s="48"/>
      <c r="T48" s="142" t="s">
        <v>253</v>
      </c>
      <c r="U48" s="142"/>
      <c r="X48" s="5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53"/>
      <c r="AQ48" s="52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53"/>
      <c r="BF48" s="52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53"/>
      <c r="BU48" s="52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53"/>
    </row>
    <row r="49" spans="3:85" ht="13.5" customHeight="1" x14ac:dyDescent="0.25">
      <c r="C49" s="229" t="s">
        <v>280</v>
      </c>
      <c r="D49" s="229"/>
      <c r="E49" s="229"/>
      <c r="F49" s="229"/>
      <c r="G49" s="229"/>
      <c r="H49" s="229"/>
      <c r="I49" s="229"/>
      <c r="J49" s="229"/>
      <c r="K49" s="48">
        <v>24</v>
      </c>
      <c r="L49" s="229" t="s">
        <v>263</v>
      </c>
      <c r="M49" s="229"/>
      <c r="N49" s="229"/>
      <c r="O49" s="229"/>
      <c r="P49" s="229"/>
      <c r="Q49" s="229"/>
      <c r="R49" s="229"/>
      <c r="S49" s="48"/>
      <c r="T49" s="142" t="s">
        <v>253</v>
      </c>
      <c r="U49" s="142"/>
      <c r="X49" s="52" t="s">
        <v>314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53"/>
      <c r="AQ49" s="52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53"/>
      <c r="BF49" s="52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53"/>
      <c r="BU49" s="52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53"/>
    </row>
    <row r="50" spans="3:85" ht="13.5" customHeight="1" x14ac:dyDescent="0.25">
      <c r="C50" s="229" t="s">
        <v>281</v>
      </c>
      <c r="D50" s="229"/>
      <c r="E50" s="229"/>
      <c r="F50" s="229"/>
      <c r="G50" s="229"/>
      <c r="H50" s="229"/>
      <c r="I50" s="229"/>
      <c r="J50" s="229"/>
      <c r="K50" s="48">
        <v>25</v>
      </c>
      <c r="L50" s="229" t="s">
        <v>265</v>
      </c>
      <c r="M50" s="229"/>
      <c r="N50" s="229"/>
      <c r="O50" s="229"/>
      <c r="P50" s="229"/>
      <c r="Q50" s="229"/>
      <c r="R50" s="229"/>
      <c r="S50" s="48"/>
      <c r="T50" s="142" t="s">
        <v>253</v>
      </c>
      <c r="U50" s="142"/>
      <c r="X50" s="52" t="s">
        <v>315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53"/>
      <c r="AQ50" s="52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53"/>
      <c r="BF50" s="52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53"/>
      <c r="BU50" s="52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53"/>
    </row>
    <row r="51" spans="3:85" ht="13.5" customHeight="1" x14ac:dyDescent="0.25">
      <c r="C51" s="229" t="s">
        <v>282</v>
      </c>
      <c r="D51" s="229"/>
      <c r="E51" s="229"/>
      <c r="F51" s="229"/>
      <c r="G51" s="229"/>
      <c r="H51" s="229"/>
      <c r="I51" s="229"/>
      <c r="J51" s="229"/>
      <c r="K51" s="48">
        <v>26</v>
      </c>
      <c r="L51" s="229" t="s">
        <v>263</v>
      </c>
      <c r="M51" s="229"/>
      <c r="N51" s="229"/>
      <c r="O51" s="229"/>
      <c r="P51" s="229"/>
      <c r="Q51" s="229"/>
      <c r="R51" s="229"/>
      <c r="S51" s="48"/>
      <c r="T51" s="142" t="s">
        <v>253</v>
      </c>
      <c r="U51" s="142"/>
      <c r="X51" s="52" t="s">
        <v>316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53"/>
      <c r="AQ51" s="52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53"/>
      <c r="BF51" s="52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53"/>
      <c r="BU51" s="52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53"/>
    </row>
    <row r="52" spans="3:85" ht="13.5" customHeight="1" x14ac:dyDescent="0.25">
      <c r="C52" s="229" t="s">
        <v>283</v>
      </c>
      <c r="D52" s="229"/>
      <c r="E52" s="229"/>
      <c r="F52" s="229"/>
      <c r="G52" s="229"/>
      <c r="H52" s="229"/>
      <c r="I52" s="229"/>
      <c r="J52" s="229"/>
      <c r="K52" s="48">
        <v>27</v>
      </c>
      <c r="L52" s="229" t="s">
        <v>265</v>
      </c>
      <c r="M52" s="229"/>
      <c r="N52" s="229"/>
      <c r="O52" s="229"/>
      <c r="P52" s="229"/>
      <c r="Q52" s="229"/>
      <c r="R52" s="229"/>
      <c r="S52" s="48"/>
      <c r="T52" s="142" t="s">
        <v>253</v>
      </c>
      <c r="U52" s="142"/>
      <c r="X52" s="52" t="s">
        <v>317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53"/>
      <c r="AQ52" s="52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53"/>
      <c r="BF52" s="52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53"/>
      <c r="BU52" s="52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53"/>
    </row>
    <row r="53" spans="3:85" ht="13.5" customHeight="1" x14ac:dyDescent="0.25">
      <c r="C53" s="229" t="s">
        <v>284</v>
      </c>
      <c r="D53" s="229"/>
      <c r="E53" s="229"/>
      <c r="F53" s="229"/>
      <c r="G53" s="229"/>
      <c r="H53" s="229"/>
      <c r="I53" s="229"/>
      <c r="J53" s="229"/>
      <c r="K53" s="48">
        <v>28</v>
      </c>
      <c r="L53" s="229" t="s">
        <v>285</v>
      </c>
      <c r="M53" s="229"/>
      <c r="N53" s="229"/>
      <c r="O53" s="229"/>
      <c r="P53" s="229"/>
      <c r="Q53" s="229"/>
      <c r="R53" s="229"/>
      <c r="S53" s="48"/>
      <c r="T53" s="142" t="s">
        <v>253</v>
      </c>
      <c r="U53" s="142"/>
      <c r="X53" s="52" t="s">
        <v>324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53"/>
      <c r="AQ53" s="52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53"/>
      <c r="BF53" s="52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53"/>
      <c r="BU53" s="52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53"/>
    </row>
    <row r="54" spans="3:85" ht="13.5" customHeight="1" x14ac:dyDescent="0.25">
      <c r="C54" s="229" t="s">
        <v>286</v>
      </c>
      <c r="D54" s="229"/>
      <c r="E54" s="229"/>
      <c r="F54" s="229"/>
      <c r="G54" s="229"/>
      <c r="H54" s="229"/>
      <c r="I54" s="229"/>
      <c r="J54" s="229"/>
      <c r="K54" s="48">
        <v>29</v>
      </c>
      <c r="L54" s="229" t="s">
        <v>285</v>
      </c>
      <c r="M54" s="229"/>
      <c r="N54" s="229"/>
      <c r="O54" s="229"/>
      <c r="P54" s="229"/>
      <c r="Q54" s="229"/>
      <c r="R54" s="229"/>
      <c r="S54" s="48"/>
      <c r="T54" s="142" t="s">
        <v>253</v>
      </c>
      <c r="U54" s="142"/>
      <c r="X54" s="54" t="s">
        <v>323</v>
      </c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6"/>
      <c r="AQ54" s="54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6"/>
      <c r="BF54" s="54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6"/>
      <c r="BU54" s="54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6"/>
    </row>
  </sheetData>
  <mergeCells count="103">
    <mergeCell ref="T51:U51"/>
    <mergeCell ref="T52:U52"/>
    <mergeCell ref="T53:U53"/>
    <mergeCell ref="T54:U54"/>
    <mergeCell ref="C24:U24"/>
    <mergeCell ref="T45:U45"/>
    <mergeCell ref="T46:U46"/>
    <mergeCell ref="T47:U47"/>
    <mergeCell ref="T48:U48"/>
    <mergeCell ref="T49:U49"/>
    <mergeCell ref="T50:U50"/>
    <mergeCell ref="T39:U39"/>
    <mergeCell ref="T40:U40"/>
    <mergeCell ref="T41:U41"/>
    <mergeCell ref="T42:U42"/>
    <mergeCell ref="T43:U43"/>
    <mergeCell ref="T44:U44"/>
    <mergeCell ref="T33:U33"/>
    <mergeCell ref="T34:U34"/>
    <mergeCell ref="T35:U35"/>
    <mergeCell ref="T36:U36"/>
    <mergeCell ref="T37:U37"/>
    <mergeCell ref="T38:U38"/>
    <mergeCell ref="L54:R54"/>
    <mergeCell ref="L25:R25"/>
    <mergeCell ref="T25:U25"/>
    <mergeCell ref="T26:U26"/>
    <mergeCell ref="T27:U27"/>
    <mergeCell ref="T28:U28"/>
    <mergeCell ref="T29:U29"/>
    <mergeCell ref="T30:U30"/>
    <mergeCell ref="T31:U31"/>
    <mergeCell ref="T32:U32"/>
    <mergeCell ref="L48:R48"/>
    <mergeCell ref="L49:R49"/>
    <mergeCell ref="L50:R50"/>
    <mergeCell ref="L51:R51"/>
    <mergeCell ref="L52:R52"/>
    <mergeCell ref="L53:R53"/>
    <mergeCell ref="L41:R41"/>
    <mergeCell ref="L42:R42"/>
    <mergeCell ref="L44:R44"/>
    <mergeCell ref="L45:R45"/>
    <mergeCell ref="L46:R46"/>
    <mergeCell ref="L47:R47"/>
    <mergeCell ref="L35:R35"/>
    <mergeCell ref="L36:R36"/>
    <mergeCell ref="L37:R37"/>
    <mergeCell ref="L38:R38"/>
    <mergeCell ref="L39:R39"/>
    <mergeCell ref="L40:R40"/>
    <mergeCell ref="L29:R29"/>
    <mergeCell ref="L30:R30"/>
    <mergeCell ref="L31:R31"/>
    <mergeCell ref="L32:R32"/>
    <mergeCell ref="L33:R33"/>
    <mergeCell ref="L34:R34"/>
    <mergeCell ref="C54:J54"/>
    <mergeCell ref="C25:J25"/>
    <mergeCell ref="L43:R43"/>
    <mergeCell ref="L26:R26"/>
    <mergeCell ref="L27:R27"/>
    <mergeCell ref="L28:R28"/>
    <mergeCell ref="C48:J48"/>
    <mergeCell ref="C49:J49"/>
    <mergeCell ref="C50:J50"/>
    <mergeCell ref="C51:J51"/>
    <mergeCell ref="C52:J52"/>
    <mergeCell ref="C53:J53"/>
    <mergeCell ref="C42:J42"/>
    <mergeCell ref="C43:J43"/>
    <mergeCell ref="C44:J44"/>
    <mergeCell ref="C45:J45"/>
    <mergeCell ref="C46:J46"/>
    <mergeCell ref="C47:J47"/>
    <mergeCell ref="C36:J36"/>
    <mergeCell ref="C37:J37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C35:J35"/>
    <mergeCell ref="C26:J26"/>
    <mergeCell ref="C27:J27"/>
    <mergeCell ref="C28:J28"/>
    <mergeCell ref="C29:J29"/>
    <mergeCell ref="AB19:AH19"/>
    <mergeCell ref="AK19:AQ19"/>
    <mergeCell ref="C2:AT2"/>
    <mergeCell ref="I4:K4"/>
    <mergeCell ref="I10:U10"/>
    <mergeCell ref="AC10:AP10"/>
    <mergeCell ref="AL4:AP4"/>
    <mergeCell ref="I17:J17"/>
    <mergeCell ref="I8:AP8"/>
    <mergeCell ref="I6:AP6"/>
    <mergeCell ref="Q4:U4"/>
    <mergeCell ref="S19:Y1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Listas!$G$2:$G$5</xm:f>
          </x14:formula1>
          <xm:sqref>I10:U10</xm:sqref>
        </x14:dataValidation>
        <x14:dataValidation type="list" allowBlank="1" showInputMessage="1" showErrorMessage="1" xr:uid="{00000000-0002-0000-0200-000001000000}">
          <x14:formula1>
            <xm:f>Listas!$I$2:$I$9</xm:f>
          </x14:formula1>
          <xm:sqref>AC10:AP10</xm:sqref>
        </x14:dataValidation>
        <x14:dataValidation type="list" allowBlank="1" showInputMessage="1" showErrorMessage="1" xr:uid="{00000000-0002-0000-0200-000002000000}">
          <x14:formula1>
            <xm:f>Listas!$E$2:$E$24</xm:f>
          </x14:formula1>
          <xm:sqref>I8</xm:sqref>
        </x14:dataValidation>
        <x14:dataValidation type="list" allowBlank="1" showInputMessage="1" showErrorMessage="1" xr:uid="{00000000-0002-0000-0200-000003000000}">
          <x14:formula1>
            <xm:f>Listas!$C$2:$C$67</xm:f>
          </x14:formula1>
          <xm:sqref>I6:AP6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CE53"/>
  <sheetViews>
    <sheetView zoomScaleNormal="100" workbookViewId="0">
      <selection activeCell="C33" sqref="C33:J33"/>
    </sheetView>
  </sheetViews>
  <sheetFormatPr baseColWidth="10" defaultColWidth="2.7109375" defaultRowHeight="13.5" customHeight="1" x14ac:dyDescent="0.25"/>
  <cols>
    <col min="1" max="16384" width="2.7109375" style="13"/>
  </cols>
  <sheetData>
    <row r="1" spans="3:55" ht="13.5" customHeight="1" thickBot="1" x14ac:dyDescent="0.3"/>
    <row r="2" spans="3:55" ht="13.5" customHeight="1" thickBot="1" x14ac:dyDescent="0.35">
      <c r="C2" s="217" t="s">
        <v>414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9"/>
      <c r="AV2" s="47" t="s">
        <v>391</v>
      </c>
    </row>
    <row r="3" spans="3:55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3" t="s">
        <v>416</v>
      </c>
    </row>
    <row r="4" spans="3:55" ht="13.5" customHeight="1" x14ac:dyDescent="0.3">
      <c r="C4" s="5"/>
      <c r="D4" s="1"/>
      <c r="E4" s="7" t="s">
        <v>21</v>
      </c>
      <c r="F4" s="1"/>
      <c r="G4" s="1"/>
      <c r="H4" s="83" t="s">
        <v>1</v>
      </c>
      <c r="I4" s="220">
        <f>'IU_Registrar Ejecucion'!T3</f>
        <v>2018</v>
      </c>
      <c r="J4" s="220"/>
      <c r="K4" s="220"/>
      <c r="L4" s="1"/>
      <c r="M4" s="1"/>
      <c r="N4" s="1"/>
      <c r="O4" s="7" t="s">
        <v>212</v>
      </c>
      <c r="P4" s="1"/>
      <c r="Q4" s="226" t="s">
        <v>4</v>
      </c>
      <c r="R4" s="227"/>
      <c r="S4" s="227"/>
      <c r="T4" s="227"/>
      <c r="U4" s="227"/>
      <c r="V4" s="14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3" t="s">
        <v>499</v>
      </c>
    </row>
    <row r="5" spans="3:55" ht="13.5" customHeight="1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55" ht="13.5" customHeight="1" x14ac:dyDescent="0.3">
      <c r="C6" s="5"/>
      <c r="D6" s="1"/>
      <c r="E6" s="7" t="s">
        <v>22</v>
      </c>
      <c r="F6" s="1"/>
      <c r="G6" s="1"/>
      <c r="H6" s="1"/>
      <c r="I6" s="226" t="str">
        <f>'IU_Registrar Ejecucion'!T5</f>
        <v>9.- Nivel de atención de entregables normativos programados - INJT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8"/>
      <c r="AQ6" s="14" t="s">
        <v>2</v>
      </c>
      <c r="AR6" s="1"/>
      <c r="AS6" s="1"/>
      <c r="AT6" s="6"/>
    </row>
    <row r="7" spans="3:55" ht="13.5" customHeight="1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55" ht="13.5" customHeight="1" x14ac:dyDescent="0.3">
      <c r="C8" s="5"/>
      <c r="D8" s="1"/>
      <c r="E8" s="7" t="s">
        <v>352</v>
      </c>
      <c r="F8" s="1"/>
      <c r="G8" s="1"/>
      <c r="H8" s="83" t="s">
        <v>1</v>
      </c>
      <c r="I8" s="226" t="s">
        <v>351</v>
      </c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8"/>
      <c r="AQ8" s="14" t="s">
        <v>2</v>
      </c>
      <c r="AR8" s="1"/>
      <c r="AS8" s="1"/>
      <c r="AT8" s="6"/>
    </row>
    <row r="9" spans="3:55" ht="13.5" customHeight="1" x14ac:dyDescent="0.25">
      <c r="C9" s="5"/>
      <c r="D9" s="1"/>
      <c r="E9" s="1"/>
      <c r="F9" s="1"/>
      <c r="G9" s="1"/>
      <c r="H9" s="1"/>
      <c r="AN9" s="1"/>
      <c r="AO9" s="1"/>
      <c r="AP9" s="1"/>
      <c r="AQ9" s="1"/>
      <c r="AR9" s="1"/>
      <c r="AS9" s="1"/>
      <c r="AT9" s="6"/>
    </row>
    <row r="10" spans="3:55" ht="13.5" customHeight="1" x14ac:dyDescent="0.25"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6"/>
    </row>
    <row r="11" spans="3:55" ht="13.5" customHeight="1" x14ac:dyDescent="0.3">
      <c r="C11" s="5"/>
      <c r="E11" s="235" t="s">
        <v>330</v>
      </c>
      <c r="F11" s="235"/>
      <c r="G11" s="235" t="s">
        <v>331</v>
      </c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42" t="s">
        <v>332</v>
      </c>
      <c r="X11" s="243"/>
      <c r="Y11" s="243"/>
      <c r="Z11" s="244"/>
      <c r="AA11" s="242" t="s">
        <v>334</v>
      </c>
      <c r="AB11" s="243"/>
      <c r="AC11" s="243"/>
      <c r="AD11" s="244"/>
      <c r="AE11" s="235" t="s">
        <v>342</v>
      </c>
      <c r="AF11" s="235"/>
      <c r="AG11" s="235"/>
      <c r="AH11" s="235"/>
      <c r="AI11" s="235"/>
      <c r="AJ11" s="235"/>
      <c r="AK11" s="235"/>
      <c r="AL11" s="235"/>
      <c r="AM11" s="235"/>
      <c r="AN11" s="235" t="s">
        <v>343</v>
      </c>
      <c r="AO11" s="235"/>
      <c r="AP11" s="235" t="s">
        <v>344</v>
      </c>
      <c r="AQ11" s="235"/>
      <c r="AR11" s="80"/>
      <c r="AS11" s="80"/>
      <c r="AT11" s="6"/>
    </row>
    <row r="12" spans="3:55" ht="13.5" customHeight="1" x14ac:dyDescent="0.3">
      <c r="C12" s="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45" t="s">
        <v>333</v>
      </c>
      <c r="X12" s="246"/>
      <c r="Y12" s="246"/>
      <c r="Z12" s="247"/>
      <c r="AA12" s="245" t="s">
        <v>335</v>
      </c>
      <c r="AB12" s="246"/>
      <c r="AC12" s="246"/>
      <c r="AD12" s="247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80"/>
      <c r="AS12" s="80"/>
      <c r="AT12" s="6"/>
    </row>
    <row r="13" spans="3:55" ht="13.5" customHeight="1" x14ac:dyDescent="0.25">
      <c r="C13" s="5"/>
      <c r="E13" s="241" t="s">
        <v>336</v>
      </c>
      <c r="F13" s="241"/>
      <c r="G13" s="143" t="s">
        <v>359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5"/>
      <c r="W13" s="238">
        <v>43312</v>
      </c>
      <c r="X13" s="238"/>
      <c r="Y13" s="238"/>
      <c r="Z13" s="238"/>
      <c r="AA13" s="239"/>
      <c r="AB13" s="239"/>
      <c r="AC13" s="239"/>
      <c r="AD13" s="239"/>
      <c r="AE13" s="240"/>
      <c r="AF13" s="240"/>
      <c r="AG13" s="240"/>
      <c r="AH13" s="240"/>
      <c r="AI13" s="240"/>
      <c r="AJ13" s="240"/>
      <c r="AK13" s="240"/>
      <c r="AL13" s="240"/>
      <c r="AM13" s="240"/>
      <c r="AN13" s="236" t="s">
        <v>346</v>
      </c>
      <c r="AO13" s="237"/>
      <c r="AP13" s="222" t="s">
        <v>345</v>
      </c>
      <c r="AQ13" s="224"/>
      <c r="AR13" s="1"/>
      <c r="AS13" s="1"/>
      <c r="AT13" s="6"/>
      <c r="BC13" s="13" t="s">
        <v>611</v>
      </c>
    </row>
    <row r="14" spans="3:55" ht="13.5" customHeight="1" x14ac:dyDescent="0.25">
      <c r="C14" s="5"/>
      <c r="E14" s="241" t="s">
        <v>337</v>
      </c>
      <c r="F14" s="241"/>
      <c r="G14" s="143" t="s">
        <v>360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5"/>
      <c r="W14" s="238">
        <v>43312</v>
      </c>
      <c r="X14" s="238"/>
      <c r="Y14" s="238"/>
      <c r="Z14" s="238"/>
      <c r="AA14" s="239"/>
      <c r="AB14" s="239"/>
      <c r="AC14" s="239"/>
      <c r="AD14" s="239"/>
      <c r="AE14" s="240"/>
      <c r="AF14" s="240"/>
      <c r="AG14" s="240"/>
      <c r="AH14" s="240"/>
      <c r="AI14" s="240"/>
      <c r="AJ14" s="240"/>
      <c r="AK14" s="240"/>
      <c r="AL14" s="240"/>
      <c r="AM14" s="240"/>
      <c r="AN14" s="236" t="s">
        <v>346</v>
      </c>
      <c r="AO14" s="237"/>
      <c r="AP14" s="222" t="s">
        <v>345</v>
      </c>
      <c r="AQ14" s="224"/>
      <c r="AR14" s="1"/>
      <c r="AS14" s="1"/>
      <c r="AT14" s="6"/>
    </row>
    <row r="15" spans="3:55" ht="13.5" customHeight="1" x14ac:dyDescent="0.25">
      <c r="C15" s="5"/>
      <c r="E15" s="241" t="s">
        <v>338</v>
      </c>
      <c r="F15" s="241"/>
      <c r="G15" s="143" t="s">
        <v>361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5"/>
      <c r="W15" s="238">
        <v>43312</v>
      </c>
      <c r="X15" s="238"/>
      <c r="Y15" s="238"/>
      <c r="Z15" s="238"/>
      <c r="AA15" s="239"/>
      <c r="AB15" s="239"/>
      <c r="AC15" s="239"/>
      <c r="AD15" s="239"/>
      <c r="AE15" s="240"/>
      <c r="AF15" s="240"/>
      <c r="AG15" s="240"/>
      <c r="AH15" s="240"/>
      <c r="AI15" s="240"/>
      <c r="AJ15" s="240"/>
      <c r="AK15" s="240"/>
      <c r="AL15" s="240"/>
      <c r="AM15" s="240"/>
      <c r="AN15" s="236" t="s">
        <v>346</v>
      </c>
      <c r="AO15" s="237"/>
      <c r="AP15" s="222" t="s">
        <v>345</v>
      </c>
      <c r="AQ15" s="224"/>
      <c r="AR15" s="1"/>
      <c r="AS15" s="1"/>
      <c r="AT15" s="6"/>
    </row>
    <row r="16" spans="3:55" ht="13.5" customHeight="1" x14ac:dyDescent="0.25">
      <c r="C16" s="5"/>
      <c r="E16" s="241" t="s">
        <v>339</v>
      </c>
      <c r="F16" s="241"/>
      <c r="G16" s="143" t="s">
        <v>362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/>
      <c r="W16" s="238">
        <v>43312</v>
      </c>
      <c r="X16" s="238"/>
      <c r="Y16" s="238"/>
      <c r="Z16" s="238"/>
      <c r="AA16" s="239"/>
      <c r="AB16" s="239"/>
      <c r="AC16" s="239"/>
      <c r="AD16" s="239"/>
      <c r="AE16" s="240"/>
      <c r="AF16" s="240"/>
      <c r="AG16" s="240"/>
      <c r="AH16" s="240"/>
      <c r="AI16" s="240"/>
      <c r="AJ16" s="240"/>
      <c r="AK16" s="240"/>
      <c r="AL16" s="240"/>
      <c r="AM16" s="240"/>
      <c r="AN16" s="236" t="s">
        <v>346</v>
      </c>
      <c r="AO16" s="237"/>
      <c r="AP16" s="222" t="s">
        <v>345</v>
      </c>
      <c r="AQ16" s="224"/>
      <c r="AR16" s="1"/>
      <c r="AS16" s="1"/>
      <c r="AT16" s="6"/>
    </row>
    <row r="17" spans="3:83" ht="13.5" customHeight="1" x14ac:dyDescent="0.25">
      <c r="C17" s="5"/>
      <c r="E17" s="241" t="s">
        <v>340</v>
      </c>
      <c r="F17" s="241"/>
      <c r="G17" s="143" t="s">
        <v>363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5"/>
      <c r="W17" s="238">
        <v>43312</v>
      </c>
      <c r="X17" s="238"/>
      <c r="Y17" s="238"/>
      <c r="Z17" s="238"/>
      <c r="AA17" s="239"/>
      <c r="AB17" s="239"/>
      <c r="AC17" s="239"/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236" t="s">
        <v>346</v>
      </c>
      <c r="AO17" s="237"/>
      <c r="AP17" s="222" t="s">
        <v>345</v>
      </c>
      <c r="AQ17" s="224"/>
      <c r="AR17" s="1"/>
      <c r="AS17" s="1"/>
      <c r="AT17" s="6"/>
    </row>
    <row r="18" spans="3:83" ht="13.5" customHeight="1" x14ac:dyDescent="0.25">
      <c r="C18" s="5"/>
      <c r="E18" s="241" t="s">
        <v>341</v>
      </c>
      <c r="F18" s="241"/>
      <c r="G18" s="143" t="s">
        <v>364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5"/>
      <c r="W18" s="238">
        <v>43312</v>
      </c>
      <c r="X18" s="238"/>
      <c r="Y18" s="238"/>
      <c r="Z18" s="238"/>
      <c r="AA18" s="239"/>
      <c r="AB18" s="239"/>
      <c r="AC18" s="239"/>
      <c r="AD18" s="239"/>
      <c r="AE18" s="240"/>
      <c r="AF18" s="240"/>
      <c r="AG18" s="240"/>
      <c r="AH18" s="240"/>
      <c r="AI18" s="240"/>
      <c r="AJ18" s="240"/>
      <c r="AK18" s="240"/>
      <c r="AL18" s="240"/>
      <c r="AM18" s="240"/>
      <c r="AN18" s="236" t="s">
        <v>346</v>
      </c>
      <c r="AO18" s="237"/>
      <c r="AP18" s="222" t="s">
        <v>345</v>
      </c>
      <c r="AQ18" s="224"/>
      <c r="AR18" s="1"/>
      <c r="AS18" s="1"/>
      <c r="AT18" s="6"/>
    </row>
    <row r="19" spans="3:83" ht="13.5" customHeight="1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6"/>
    </row>
    <row r="20" spans="3:83" ht="13.5" customHeight="1" x14ac:dyDescent="0.25"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6"/>
    </row>
    <row r="21" spans="3:83" ht="13.5" customHeight="1" x14ac:dyDescent="0.25"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53" t="s">
        <v>329</v>
      </c>
      <c r="AC21" s="153"/>
      <c r="AD21" s="153"/>
      <c r="AE21" s="153"/>
      <c r="AF21" s="153"/>
      <c r="AG21" s="153"/>
      <c r="AH21" s="153"/>
      <c r="AI21" s="1"/>
      <c r="AJ21" s="1"/>
      <c r="AK21" s="153" t="s">
        <v>230</v>
      </c>
      <c r="AL21" s="153"/>
      <c r="AM21" s="153"/>
      <c r="AN21" s="153"/>
      <c r="AO21" s="153"/>
      <c r="AP21" s="153"/>
      <c r="AQ21" s="153"/>
      <c r="AR21" s="1"/>
      <c r="AS21" s="1"/>
      <c r="AT21" s="6"/>
    </row>
    <row r="22" spans="3:83" ht="13.5" customHeight="1" thickBo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0"/>
    </row>
    <row r="25" spans="3:83" ht="13.5" customHeight="1" x14ac:dyDescent="0.3">
      <c r="C25" s="47" t="s">
        <v>389</v>
      </c>
      <c r="W25" s="47"/>
    </row>
    <row r="26" spans="3:83" ht="13.5" customHeight="1" x14ac:dyDescent="0.3">
      <c r="C26" s="154" t="s">
        <v>390</v>
      </c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155"/>
      <c r="W26" s="47" t="s">
        <v>307</v>
      </c>
      <c r="AP26" s="47" t="s">
        <v>308</v>
      </c>
    </row>
    <row r="27" spans="3:83" ht="13.5" customHeight="1" x14ac:dyDescent="0.3">
      <c r="C27" s="172" t="s">
        <v>287</v>
      </c>
      <c r="D27" s="172"/>
      <c r="E27" s="172"/>
      <c r="F27" s="172"/>
      <c r="G27" s="172"/>
      <c r="H27" s="172"/>
      <c r="I27" s="172"/>
      <c r="J27" s="172"/>
      <c r="K27" s="68" t="s">
        <v>288</v>
      </c>
      <c r="L27" s="172" t="s">
        <v>289</v>
      </c>
      <c r="M27" s="172"/>
      <c r="N27" s="172"/>
      <c r="O27" s="172"/>
      <c r="P27" s="172"/>
      <c r="Q27" s="172"/>
      <c r="R27" s="172"/>
      <c r="S27" s="68" t="s">
        <v>290</v>
      </c>
      <c r="T27" s="172" t="s">
        <v>291</v>
      </c>
      <c r="U27" s="172"/>
      <c r="W27" s="47"/>
      <c r="AP27" s="47" t="s">
        <v>293</v>
      </c>
      <c r="BE27" s="47" t="s">
        <v>309</v>
      </c>
      <c r="BT27" s="47" t="s">
        <v>318</v>
      </c>
    </row>
    <row r="28" spans="3:83" ht="13.5" customHeight="1" x14ac:dyDescent="0.3">
      <c r="C28" s="231" t="s">
        <v>365</v>
      </c>
      <c r="D28" s="231"/>
      <c r="E28" s="231"/>
      <c r="F28" s="231"/>
      <c r="G28" s="231"/>
      <c r="H28" s="231"/>
      <c r="I28" s="231"/>
      <c r="J28" s="231"/>
      <c r="K28" s="69">
        <v>1</v>
      </c>
      <c r="L28" s="231" t="s">
        <v>366</v>
      </c>
      <c r="M28" s="231"/>
      <c r="N28" s="231"/>
      <c r="O28" s="231"/>
      <c r="P28" s="231"/>
      <c r="Q28" s="231"/>
      <c r="R28" s="231"/>
      <c r="S28" s="69">
        <v>1</v>
      </c>
      <c r="T28" s="232" t="s">
        <v>250</v>
      </c>
      <c r="U28" s="232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1"/>
      <c r="AP28" s="49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1"/>
      <c r="BE28" s="49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1"/>
      <c r="BT28" s="49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1"/>
    </row>
    <row r="29" spans="3:83" ht="13.5" customHeight="1" x14ac:dyDescent="0.25">
      <c r="C29" s="230" t="s">
        <v>367</v>
      </c>
      <c r="D29" s="230"/>
      <c r="E29" s="230"/>
      <c r="F29" s="230"/>
      <c r="G29" s="230"/>
      <c r="H29" s="230"/>
      <c r="I29" s="230"/>
      <c r="J29" s="230"/>
      <c r="K29" s="84">
        <v>2</v>
      </c>
      <c r="L29" s="230" t="s">
        <v>255</v>
      </c>
      <c r="M29" s="230"/>
      <c r="N29" s="230"/>
      <c r="O29" s="230"/>
      <c r="P29" s="230"/>
      <c r="Q29" s="230"/>
      <c r="R29" s="230"/>
      <c r="S29" s="84"/>
      <c r="T29" s="233" t="s">
        <v>253</v>
      </c>
      <c r="U29" s="233"/>
      <c r="V29" s="85"/>
      <c r="W29" s="89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8"/>
      <c r="AP29" s="89" t="s">
        <v>295</v>
      </c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8"/>
      <c r="BE29" s="89" t="s">
        <v>310</v>
      </c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8"/>
      <c r="BT29" s="89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8"/>
    </row>
    <row r="30" spans="3:83" ht="13.5" customHeight="1" x14ac:dyDescent="0.25">
      <c r="C30" s="230" t="s">
        <v>260</v>
      </c>
      <c r="D30" s="230"/>
      <c r="E30" s="230"/>
      <c r="F30" s="230"/>
      <c r="G30" s="230"/>
      <c r="H30" s="230"/>
      <c r="I30" s="230"/>
      <c r="J30" s="230"/>
      <c r="K30" s="84">
        <v>3</v>
      </c>
      <c r="L30" s="230" t="s">
        <v>257</v>
      </c>
      <c r="M30" s="230"/>
      <c r="N30" s="230"/>
      <c r="O30" s="230"/>
      <c r="P30" s="230"/>
      <c r="Q30" s="230"/>
      <c r="R30" s="230"/>
      <c r="S30" s="84"/>
      <c r="T30" s="233" t="s">
        <v>253</v>
      </c>
      <c r="U30" s="233"/>
      <c r="V30" s="85"/>
      <c r="W30" s="89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8"/>
      <c r="AP30" s="89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8"/>
      <c r="BE30" s="89" t="s">
        <v>311</v>
      </c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8"/>
      <c r="BT30" s="89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8"/>
    </row>
    <row r="31" spans="3:83" ht="13.5" customHeight="1" x14ac:dyDescent="0.25">
      <c r="C31" s="230" t="s">
        <v>268</v>
      </c>
      <c r="D31" s="230"/>
      <c r="E31" s="230"/>
      <c r="F31" s="230"/>
      <c r="G31" s="230"/>
      <c r="H31" s="230"/>
      <c r="I31" s="230"/>
      <c r="J31" s="230"/>
      <c r="K31" s="84">
        <v>4</v>
      </c>
      <c r="L31" s="230" t="s">
        <v>257</v>
      </c>
      <c r="M31" s="230"/>
      <c r="N31" s="230"/>
      <c r="O31" s="230"/>
      <c r="P31" s="230"/>
      <c r="Q31" s="230"/>
      <c r="R31" s="230"/>
      <c r="S31" s="84"/>
      <c r="T31" s="233" t="s">
        <v>253</v>
      </c>
      <c r="U31" s="233"/>
      <c r="V31" s="85"/>
      <c r="W31" s="89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8"/>
      <c r="AP31" s="89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8"/>
      <c r="BE31" s="89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8"/>
      <c r="BT31" s="89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8"/>
    </row>
    <row r="32" spans="3:83" ht="13.5" customHeight="1" x14ac:dyDescent="0.25">
      <c r="C32" s="230" t="s">
        <v>368</v>
      </c>
      <c r="D32" s="230"/>
      <c r="E32" s="230"/>
      <c r="F32" s="230"/>
      <c r="G32" s="230"/>
      <c r="H32" s="230"/>
      <c r="I32" s="230"/>
      <c r="J32" s="230"/>
      <c r="K32" s="84">
        <v>5</v>
      </c>
      <c r="L32" s="230" t="s">
        <v>369</v>
      </c>
      <c r="M32" s="230"/>
      <c r="N32" s="230"/>
      <c r="O32" s="230"/>
      <c r="P32" s="230"/>
      <c r="Q32" s="230"/>
      <c r="R32" s="230"/>
      <c r="S32" s="84"/>
      <c r="T32" s="233" t="s">
        <v>253</v>
      </c>
      <c r="U32" s="233"/>
      <c r="V32" s="85"/>
      <c r="W32" s="89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8"/>
      <c r="AP32" s="89" t="s">
        <v>296</v>
      </c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8"/>
      <c r="BE32" s="89" t="s">
        <v>312</v>
      </c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8"/>
      <c r="BT32" s="89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8"/>
    </row>
    <row r="33" spans="3:83" ht="13.5" customHeight="1" x14ac:dyDescent="0.25">
      <c r="C33" s="230" t="s">
        <v>370</v>
      </c>
      <c r="D33" s="230"/>
      <c r="E33" s="230"/>
      <c r="F33" s="230"/>
      <c r="G33" s="230"/>
      <c r="H33" s="230"/>
      <c r="I33" s="230"/>
      <c r="J33" s="230"/>
      <c r="K33" s="84">
        <v>6</v>
      </c>
      <c r="L33" s="230" t="s">
        <v>278</v>
      </c>
      <c r="M33" s="230"/>
      <c r="N33" s="230"/>
      <c r="O33" s="230"/>
      <c r="P33" s="230"/>
      <c r="Q33" s="230"/>
      <c r="R33" s="230"/>
      <c r="S33" s="84"/>
      <c r="T33" s="233" t="s">
        <v>253</v>
      </c>
      <c r="U33" s="233"/>
      <c r="V33" s="85"/>
      <c r="W33" s="89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8"/>
      <c r="AP33" s="89" t="s">
        <v>393</v>
      </c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8"/>
      <c r="BE33" s="89" t="s">
        <v>394</v>
      </c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8"/>
      <c r="BT33" s="89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8"/>
    </row>
    <row r="34" spans="3:83" ht="13.5" customHeight="1" x14ac:dyDescent="0.25">
      <c r="C34" s="229" t="s">
        <v>179</v>
      </c>
      <c r="D34" s="229"/>
      <c r="E34" s="229"/>
      <c r="F34" s="229"/>
      <c r="G34" s="229"/>
      <c r="H34" s="229"/>
      <c r="I34" s="229"/>
      <c r="J34" s="229"/>
      <c r="K34" s="48">
        <v>7</v>
      </c>
      <c r="L34" s="229" t="s">
        <v>270</v>
      </c>
      <c r="M34" s="229"/>
      <c r="N34" s="229"/>
      <c r="O34" s="229"/>
      <c r="P34" s="229"/>
      <c r="Q34" s="229"/>
      <c r="R34" s="229"/>
      <c r="S34" s="48"/>
      <c r="T34" s="142" t="s">
        <v>253</v>
      </c>
      <c r="U34" s="142"/>
      <c r="W34" s="52" t="s">
        <v>298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53"/>
      <c r="AP34" s="52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53"/>
      <c r="BE34" s="52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53"/>
      <c r="BT34" s="52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53"/>
    </row>
    <row r="35" spans="3:83" ht="13.5" customHeight="1" x14ac:dyDescent="0.25">
      <c r="C35" s="229" t="s">
        <v>271</v>
      </c>
      <c r="D35" s="229"/>
      <c r="E35" s="229"/>
      <c r="F35" s="229"/>
      <c r="G35" s="229"/>
      <c r="H35" s="229"/>
      <c r="I35" s="229"/>
      <c r="J35" s="229"/>
      <c r="K35" s="48">
        <v>8</v>
      </c>
      <c r="L35" s="229" t="s">
        <v>371</v>
      </c>
      <c r="M35" s="229"/>
      <c r="N35" s="229"/>
      <c r="O35" s="229"/>
      <c r="P35" s="229"/>
      <c r="Q35" s="229"/>
      <c r="R35" s="229"/>
      <c r="S35" s="48"/>
      <c r="T35" s="142" t="s">
        <v>253</v>
      </c>
      <c r="U35" s="142"/>
      <c r="W35" s="52" t="s">
        <v>297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53"/>
      <c r="AP35" s="52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53"/>
      <c r="BE35" s="52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53"/>
      <c r="BT35" s="52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53"/>
    </row>
    <row r="36" spans="3:83" ht="13.5" customHeight="1" x14ac:dyDescent="0.25">
      <c r="C36" s="229" t="s">
        <v>204</v>
      </c>
      <c r="D36" s="229"/>
      <c r="E36" s="229"/>
      <c r="F36" s="229"/>
      <c r="G36" s="229"/>
      <c r="H36" s="229"/>
      <c r="I36" s="229"/>
      <c r="J36" s="229"/>
      <c r="K36" s="48">
        <v>9</v>
      </c>
      <c r="L36" s="229" t="s">
        <v>371</v>
      </c>
      <c r="M36" s="229"/>
      <c r="N36" s="229"/>
      <c r="O36" s="229"/>
      <c r="P36" s="229"/>
      <c r="Q36" s="229"/>
      <c r="R36" s="229"/>
      <c r="S36" s="48"/>
      <c r="T36" s="142" t="s">
        <v>253</v>
      </c>
      <c r="U36" s="142"/>
      <c r="W36" s="52" t="s">
        <v>392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53"/>
      <c r="AP36" s="52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53"/>
      <c r="BE36" s="5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53"/>
      <c r="BT36" s="52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53"/>
    </row>
    <row r="37" spans="3:83" ht="13.5" customHeight="1" x14ac:dyDescent="0.25">
      <c r="C37" s="229" t="s">
        <v>372</v>
      </c>
      <c r="D37" s="229"/>
      <c r="E37" s="229"/>
      <c r="F37" s="229"/>
      <c r="G37" s="229"/>
      <c r="H37" s="229"/>
      <c r="I37" s="229"/>
      <c r="J37" s="229"/>
      <c r="K37" s="48">
        <v>10</v>
      </c>
      <c r="L37" s="229" t="s">
        <v>257</v>
      </c>
      <c r="M37" s="229"/>
      <c r="N37" s="229"/>
      <c r="O37" s="229"/>
      <c r="P37" s="229"/>
      <c r="Q37" s="229"/>
      <c r="R37" s="229"/>
      <c r="S37" s="48"/>
      <c r="T37" s="142" t="s">
        <v>253</v>
      </c>
      <c r="U37" s="142"/>
      <c r="W37" s="52" t="s">
        <v>395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53"/>
      <c r="AP37" s="52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53"/>
      <c r="BE37" s="5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53"/>
      <c r="BT37" s="52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53"/>
    </row>
    <row r="38" spans="3:83" ht="13.5" customHeight="1" x14ac:dyDescent="0.25">
      <c r="C38" s="229" t="s">
        <v>373</v>
      </c>
      <c r="D38" s="229"/>
      <c r="E38" s="229"/>
      <c r="F38" s="229"/>
      <c r="G38" s="229"/>
      <c r="H38" s="229"/>
      <c r="I38" s="229"/>
      <c r="J38" s="229"/>
      <c r="K38" s="48">
        <v>11</v>
      </c>
      <c r="L38" s="229" t="s">
        <v>369</v>
      </c>
      <c r="M38" s="229"/>
      <c r="N38" s="229"/>
      <c r="O38" s="229"/>
      <c r="P38" s="229"/>
      <c r="Q38" s="229"/>
      <c r="R38" s="229"/>
      <c r="S38" s="48"/>
      <c r="T38" s="142" t="s">
        <v>253</v>
      </c>
      <c r="U38" s="142"/>
      <c r="W38" s="52" t="s">
        <v>396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53"/>
      <c r="AP38" s="52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53"/>
      <c r="BE38" s="52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53"/>
      <c r="BT38" s="52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53"/>
    </row>
    <row r="39" spans="3:83" ht="13.5" customHeight="1" x14ac:dyDescent="0.25">
      <c r="C39" s="229" t="s">
        <v>374</v>
      </c>
      <c r="D39" s="229"/>
      <c r="E39" s="229"/>
      <c r="F39" s="229"/>
      <c r="G39" s="229"/>
      <c r="H39" s="229"/>
      <c r="I39" s="229"/>
      <c r="J39" s="229"/>
      <c r="K39" s="48">
        <v>12</v>
      </c>
      <c r="L39" s="229" t="s">
        <v>375</v>
      </c>
      <c r="M39" s="229"/>
      <c r="N39" s="229"/>
      <c r="O39" s="229"/>
      <c r="P39" s="229"/>
      <c r="Q39" s="229"/>
      <c r="R39" s="229"/>
      <c r="S39" s="48"/>
      <c r="T39" s="142" t="s">
        <v>253</v>
      </c>
      <c r="U39" s="142"/>
      <c r="W39" s="52" t="s">
        <v>397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53"/>
      <c r="AP39" s="52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53"/>
      <c r="BE39" s="52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53"/>
      <c r="BT39" s="52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53"/>
    </row>
    <row r="40" spans="3:83" ht="13.5" customHeight="1" x14ac:dyDescent="0.25">
      <c r="C40" s="229" t="s">
        <v>376</v>
      </c>
      <c r="D40" s="229"/>
      <c r="E40" s="229"/>
      <c r="F40" s="229"/>
      <c r="G40" s="229"/>
      <c r="H40" s="229"/>
      <c r="I40" s="229"/>
      <c r="J40" s="229"/>
      <c r="K40" s="48">
        <v>13</v>
      </c>
      <c r="L40" s="229" t="s">
        <v>265</v>
      </c>
      <c r="M40" s="229"/>
      <c r="N40" s="229"/>
      <c r="O40" s="229"/>
      <c r="P40" s="229"/>
      <c r="Q40" s="229"/>
      <c r="R40" s="229"/>
      <c r="S40" s="48"/>
      <c r="T40" s="142" t="s">
        <v>253</v>
      </c>
      <c r="U40" s="142"/>
      <c r="W40" s="52" t="s">
        <v>398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53"/>
      <c r="AP40" s="52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53"/>
      <c r="BE40" s="52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53"/>
      <c r="BT40" s="52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53"/>
    </row>
    <row r="41" spans="3:83" ht="13.5" customHeight="1" x14ac:dyDescent="0.25">
      <c r="C41" s="221" t="s">
        <v>377</v>
      </c>
      <c r="D41" s="221"/>
      <c r="E41" s="221"/>
      <c r="F41" s="221"/>
      <c r="G41" s="221"/>
      <c r="H41" s="221"/>
      <c r="I41" s="221"/>
      <c r="J41" s="221"/>
      <c r="K41" s="70">
        <v>14</v>
      </c>
      <c r="L41" s="221" t="s">
        <v>265</v>
      </c>
      <c r="M41" s="221"/>
      <c r="N41" s="221"/>
      <c r="O41" s="221"/>
      <c r="P41" s="221"/>
      <c r="Q41" s="221"/>
      <c r="R41" s="221"/>
      <c r="S41" s="70"/>
      <c r="T41" s="240" t="s">
        <v>253</v>
      </c>
      <c r="U41" s="240"/>
      <c r="W41" s="52" t="s">
        <v>300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53"/>
      <c r="AP41" s="52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53"/>
      <c r="BE41" s="52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53"/>
      <c r="BT41" s="52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53"/>
    </row>
    <row r="42" spans="3:83" ht="13.5" customHeight="1" x14ac:dyDescent="0.25">
      <c r="C42" s="221" t="s">
        <v>378</v>
      </c>
      <c r="D42" s="221"/>
      <c r="E42" s="221"/>
      <c r="F42" s="221"/>
      <c r="G42" s="221"/>
      <c r="H42" s="221"/>
      <c r="I42" s="221"/>
      <c r="J42" s="221"/>
      <c r="K42" s="70">
        <v>15</v>
      </c>
      <c r="L42" s="221" t="s">
        <v>379</v>
      </c>
      <c r="M42" s="221"/>
      <c r="N42" s="221"/>
      <c r="O42" s="221"/>
      <c r="P42" s="221"/>
      <c r="Q42" s="221"/>
      <c r="R42" s="221"/>
      <c r="S42" s="70"/>
      <c r="T42" s="240" t="s">
        <v>253</v>
      </c>
      <c r="U42" s="240"/>
      <c r="W42" s="52" t="s">
        <v>300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53"/>
      <c r="AP42" s="52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53"/>
      <c r="BE42" s="52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53"/>
      <c r="BT42" s="52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53"/>
    </row>
    <row r="43" spans="3:83" ht="13.5" customHeight="1" x14ac:dyDescent="0.25">
      <c r="C43" s="221" t="s">
        <v>276</v>
      </c>
      <c r="D43" s="221"/>
      <c r="E43" s="221"/>
      <c r="F43" s="221"/>
      <c r="G43" s="221"/>
      <c r="H43" s="221"/>
      <c r="I43" s="221"/>
      <c r="J43" s="221"/>
      <c r="K43" s="70">
        <v>16</v>
      </c>
      <c r="L43" s="221" t="s">
        <v>270</v>
      </c>
      <c r="M43" s="221"/>
      <c r="N43" s="221"/>
      <c r="O43" s="221"/>
      <c r="P43" s="221"/>
      <c r="Q43" s="221"/>
      <c r="R43" s="221"/>
      <c r="S43" s="70"/>
      <c r="T43" s="240" t="s">
        <v>253</v>
      </c>
      <c r="U43" s="240"/>
      <c r="W43" s="52" t="s">
        <v>300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53"/>
      <c r="AP43" s="52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53"/>
      <c r="BE43" s="52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53"/>
      <c r="BT43" s="52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53"/>
    </row>
    <row r="44" spans="3:83" ht="13.5" customHeight="1" x14ac:dyDescent="0.25">
      <c r="C44" s="229" t="s">
        <v>380</v>
      </c>
      <c r="D44" s="229"/>
      <c r="E44" s="229"/>
      <c r="F44" s="229"/>
      <c r="G44" s="229"/>
      <c r="H44" s="229"/>
      <c r="I44" s="229"/>
      <c r="J44" s="229"/>
      <c r="K44" s="48">
        <v>17</v>
      </c>
      <c r="L44" s="229" t="s">
        <v>263</v>
      </c>
      <c r="M44" s="229"/>
      <c r="N44" s="229"/>
      <c r="O44" s="229"/>
      <c r="P44" s="229"/>
      <c r="Q44" s="229"/>
      <c r="R44" s="229"/>
      <c r="S44" s="48"/>
      <c r="T44" s="142" t="s">
        <v>253</v>
      </c>
      <c r="U44" s="142"/>
      <c r="W44" s="5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53"/>
      <c r="AP44" s="52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53"/>
      <c r="BE44" s="52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53"/>
      <c r="BT44" s="52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53"/>
    </row>
    <row r="45" spans="3:83" ht="13.5" customHeight="1" x14ac:dyDescent="0.25">
      <c r="C45" s="229" t="s">
        <v>381</v>
      </c>
      <c r="D45" s="229"/>
      <c r="E45" s="229"/>
      <c r="F45" s="229"/>
      <c r="G45" s="229"/>
      <c r="H45" s="229"/>
      <c r="I45" s="229"/>
      <c r="J45" s="229"/>
      <c r="K45" s="48">
        <v>18</v>
      </c>
      <c r="L45" s="229" t="s">
        <v>265</v>
      </c>
      <c r="M45" s="229"/>
      <c r="N45" s="229"/>
      <c r="O45" s="229"/>
      <c r="P45" s="229"/>
      <c r="Q45" s="229"/>
      <c r="R45" s="229"/>
      <c r="S45" s="48"/>
      <c r="T45" s="142" t="s">
        <v>253</v>
      </c>
      <c r="U45" s="142"/>
      <c r="W45" s="5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53"/>
      <c r="AP45" s="52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53"/>
      <c r="BE45" s="52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53"/>
      <c r="BT45" s="52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53"/>
    </row>
    <row r="46" spans="3:83" ht="13.5" customHeight="1" x14ac:dyDescent="0.25">
      <c r="C46" s="229" t="s">
        <v>382</v>
      </c>
      <c r="D46" s="229"/>
      <c r="E46" s="229"/>
      <c r="F46" s="229"/>
      <c r="G46" s="229"/>
      <c r="H46" s="229"/>
      <c r="I46" s="229"/>
      <c r="J46" s="229"/>
      <c r="K46" s="48">
        <v>19</v>
      </c>
      <c r="L46" s="229" t="s">
        <v>263</v>
      </c>
      <c r="M46" s="229"/>
      <c r="N46" s="229"/>
      <c r="O46" s="229"/>
      <c r="P46" s="229"/>
      <c r="Q46" s="229"/>
      <c r="R46" s="229"/>
      <c r="S46" s="48"/>
      <c r="T46" s="142" t="s">
        <v>253</v>
      </c>
      <c r="U46" s="142"/>
      <c r="W46" s="5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53"/>
      <c r="AP46" s="52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53"/>
      <c r="BE46" s="52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53"/>
      <c r="BT46" s="52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53"/>
    </row>
    <row r="47" spans="3:83" ht="13.5" customHeight="1" x14ac:dyDescent="0.25">
      <c r="C47" s="229" t="s">
        <v>383</v>
      </c>
      <c r="D47" s="229"/>
      <c r="E47" s="229"/>
      <c r="F47" s="229"/>
      <c r="G47" s="229"/>
      <c r="H47" s="229"/>
      <c r="I47" s="229"/>
      <c r="J47" s="229"/>
      <c r="K47" s="48">
        <v>20</v>
      </c>
      <c r="L47" s="229" t="s">
        <v>265</v>
      </c>
      <c r="M47" s="229"/>
      <c r="N47" s="229"/>
      <c r="O47" s="229"/>
      <c r="P47" s="229"/>
      <c r="Q47" s="229"/>
      <c r="R47" s="229"/>
      <c r="S47" s="48"/>
      <c r="T47" s="142" t="s">
        <v>253</v>
      </c>
      <c r="U47" s="142"/>
      <c r="W47" s="5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53"/>
      <c r="AP47" s="52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53"/>
      <c r="BE47" s="52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53"/>
      <c r="BT47" s="52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53"/>
    </row>
    <row r="48" spans="3:83" ht="13.5" customHeight="1" x14ac:dyDescent="0.25">
      <c r="C48" s="229" t="s">
        <v>277</v>
      </c>
      <c r="D48" s="229"/>
      <c r="E48" s="229"/>
      <c r="F48" s="229"/>
      <c r="G48" s="229"/>
      <c r="H48" s="229"/>
      <c r="I48" s="229"/>
      <c r="J48" s="229"/>
      <c r="K48" s="48">
        <v>21</v>
      </c>
      <c r="L48" s="229" t="s">
        <v>278</v>
      </c>
      <c r="M48" s="229"/>
      <c r="N48" s="229"/>
      <c r="O48" s="229"/>
      <c r="P48" s="229"/>
      <c r="Q48" s="229"/>
      <c r="R48" s="229"/>
      <c r="S48" s="48"/>
      <c r="T48" s="142" t="s">
        <v>253</v>
      </c>
      <c r="U48" s="142"/>
      <c r="W48" s="5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53"/>
      <c r="AP48" s="52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53"/>
      <c r="BE48" s="52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53"/>
      <c r="BT48" s="52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53"/>
    </row>
    <row r="49" spans="3:83" ht="13.5" customHeight="1" x14ac:dyDescent="0.25">
      <c r="C49" s="229" t="s">
        <v>384</v>
      </c>
      <c r="D49" s="229"/>
      <c r="E49" s="229"/>
      <c r="F49" s="229"/>
      <c r="G49" s="229"/>
      <c r="H49" s="229"/>
      <c r="I49" s="229"/>
      <c r="J49" s="229"/>
      <c r="K49" s="48">
        <v>22</v>
      </c>
      <c r="L49" s="229" t="s">
        <v>278</v>
      </c>
      <c r="M49" s="229"/>
      <c r="N49" s="229"/>
      <c r="O49" s="229"/>
      <c r="P49" s="229"/>
      <c r="Q49" s="229"/>
      <c r="R49" s="229"/>
      <c r="S49" s="48"/>
      <c r="T49" s="142" t="s">
        <v>253</v>
      </c>
      <c r="U49" s="142"/>
      <c r="W49" s="5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53"/>
      <c r="AP49" s="52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53"/>
      <c r="BE49" s="52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53"/>
      <c r="BT49" s="52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53"/>
    </row>
    <row r="50" spans="3:83" ht="13.5" customHeight="1" x14ac:dyDescent="0.25">
      <c r="C50" s="229" t="s">
        <v>385</v>
      </c>
      <c r="D50" s="229"/>
      <c r="E50" s="229"/>
      <c r="F50" s="229"/>
      <c r="G50" s="229"/>
      <c r="H50" s="229"/>
      <c r="I50" s="229"/>
      <c r="J50" s="229"/>
      <c r="K50" s="48">
        <v>23</v>
      </c>
      <c r="L50" s="229" t="s">
        <v>278</v>
      </c>
      <c r="M50" s="229"/>
      <c r="N50" s="229"/>
      <c r="O50" s="229"/>
      <c r="P50" s="229"/>
      <c r="Q50" s="229"/>
      <c r="R50" s="229"/>
      <c r="S50" s="48"/>
      <c r="T50" s="142" t="s">
        <v>253</v>
      </c>
      <c r="U50" s="142"/>
      <c r="W50" s="5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53"/>
      <c r="AP50" s="52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53"/>
      <c r="BE50" s="52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53"/>
      <c r="BT50" s="52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53"/>
    </row>
    <row r="51" spans="3:83" ht="13.5" customHeight="1" x14ac:dyDescent="0.25">
      <c r="C51" s="229" t="s">
        <v>386</v>
      </c>
      <c r="D51" s="229"/>
      <c r="E51" s="229"/>
      <c r="F51" s="229"/>
      <c r="G51" s="229"/>
      <c r="H51" s="229"/>
      <c r="I51" s="229"/>
      <c r="J51" s="229"/>
      <c r="K51" s="48">
        <v>24</v>
      </c>
      <c r="L51" s="229" t="s">
        <v>366</v>
      </c>
      <c r="M51" s="229"/>
      <c r="N51" s="229"/>
      <c r="O51" s="229"/>
      <c r="P51" s="229"/>
      <c r="Q51" s="229"/>
      <c r="R51" s="229"/>
      <c r="S51" s="48"/>
      <c r="T51" s="142" t="s">
        <v>253</v>
      </c>
      <c r="U51" s="142"/>
      <c r="W51" s="5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53"/>
      <c r="AP51" s="52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53"/>
      <c r="BE51" s="52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53"/>
      <c r="BT51" s="52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53"/>
    </row>
    <row r="52" spans="3:83" ht="13.5" customHeight="1" x14ac:dyDescent="0.25">
      <c r="C52" s="229" t="s">
        <v>387</v>
      </c>
      <c r="D52" s="229"/>
      <c r="E52" s="229"/>
      <c r="F52" s="229"/>
      <c r="G52" s="229"/>
      <c r="H52" s="229"/>
      <c r="I52" s="229"/>
      <c r="J52" s="229"/>
      <c r="K52" s="48">
        <v>25</v>
      </c>
      <c r="L52" s="229" t="s">
        <v>366</v>
      </c>
      <c r="M52" s="229"/>
      <c r="N52" s="229"/>
      <c r="O52" s="229"/>
      <c r="P52" s="229"/>
      <c r="Q52" s="229"/>
      <c r="R52" s="229"/>
      <c r="S52" s="48"/>
      <c r="T52" s="142" t="s">
        <v>253</v>
      </c>
      <c r="U52" s="142"/>
      <c r="W52" s="5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53"/>
      <c r="AP52" s="52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53"/>
      <c r="BE52" s="52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53"/>
      <c r="BT52" s="52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53"/>
    </row>
    <row r="53" spans="3:83" ht="13.5" customHeight="1" x14ac:dyDescent="0.25">
      <c r="C53" s="229" t="s">
        <v>388</v>
      </c>
      <c r="D53" s="229"/>
      <c r="E53" s="229"/>
      <c r="F53" s="229"/>
      <c r="G53" s="229"/>
      <c r="H53" s="229"/>
      <c r="I53" s="229"/>
      <c r="J53" s="229"/>
      <c r="K53" s="48">
        <v>26</v>
      </c>
      <c r="L53" s="229" t="s">
        <v>366</v>
      </c>
      <c r="M53" s="229"/>
      <c r="N53" s="229"/>
      <c r="O53" s="229"/>
      <c r="P53" s="229"/>
      <c r="Q53" s="229"/>
      <c r="R53" s="229"/>
      <c r="S53" s="48"/>
      <c r="T53" s="142" t="s">
        <v>253</v>
      </c>
      <c r="U53" s="142"/>
      <c r="W53" s="5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6"/>
      <c r="AP53" s="54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6"/>
      <c r="BE53" s="54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6"/>
      <c r="BT53" s="54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6"/>
    </row>
  </sheetData>
  <mergeCells count="140">
    <mergeCell ref="T50:U50"/>
    <mergeCell ref="T51:U51"/>
    <mergeCell ref="T52:U52"/>
    <mergeCell ref="T53:U53"/>
    <mergeCell ref="I6:AP6"/>
    <mergeCell ref="T45:U45"/>
    <mergeCell ref="T46:U46"/>
    <mergeCell ref="T47:U47"/>
    <mergeCell ref="T48:U48"/>
    <mergeCell ref="T49:U49"/>
    <mergeCell ref="T40:U40"/>
    <mergeCell ref="T41:U41"/>
    <mergeCell ref="T42:U42"/>
    <mergeCell ref="T43:U43"/>
    <mergeCell ref="T44:U44"/>
    <mergeCell ref="L50:R50"/>
    <mergeCell ref="L51:R51"/>
    <mergeCell ref="L52:R52"/>
    <mergeCell ref="L53:R53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T39:U39"/>
    <mergeCell ref="L45:R45"/>
    <mergeCell ref="L46:R46"/>
    <mergeCell ref="L47:R47"/>
    <mergeCell ref="L48:R48"/>
    <mergeCell ref="L49:R49"/>
    <mergeCell ref="L40:R40"/>
    <mergeCell ref="L41:R41"/>
    <mergeCell ref="L42:R42"/>
    <mergeCell ref="L43:R43"/>
    <mergeCell ref="L44:R44"/>
    <mergeCell ref="L35:R35"/>
    <mergeCell ref="L36:R36"/>
    <mergeCell ref="L37:R37"/>
    <mergeCell ref="L38:R38"/>
    <mergeCell ref="L39:R39"/>
    <mergeCell ref="C53:J53"/>
    <mergeCell ref="L28:R28"/>
    <mergeCell ref="L29:R29"/>
    <mergeCell ref="L30:R30"/>
    <mergeCell ref="L31:R31"/>
    <mergeCell ref="L32:R32"/>
    <mergeCell ref="L33:R33"/>
    <mergeCell ref="L34:R34"/>
    <mergeCell ref="C48:J48"/>
    <mergeCell ref="C49:J49"/>
    <mergeCell ref="C50:J50"/>
    <mergeCell ref="C51:J51"/>
    <mergeCell ref="C52:J52"/>
    <mergeCell ref="C43:J43"/>
    <mergeCell ref="C44:J44"/>
    <mergeCell ref="C45:J45"/>
    <mergeCell ref="C46:J46"/>
    <mergeCell ref="C47:J47"/>
    <mergeCell ref="C38:J38"/>
    <mergeCell ref="C39:J39"/>
    <mergeCell ref="C40:J40"/>
    <mergeCell ref="C41:J41"/>
    <mergeCell ref="C42:J42"/>
    <mergeCell ref="C33:J33"/>
    <mergeCell ref="C34:J34"/>
    <mergeCell ref="C35:J35"/>
    <mergeCell ref="C36:J36"/>
    <mergeCell ref="C37:J37"/>
    <mergeCell ref="C28:J28"/>
    <mergeCell ref="C29:J29"/>
    <mergeCell ref="C30:J30"/>
    <mergeCell ref="C31:J31"/>
    <mergeCell ref="C32:J32"/>
    <mergeCell ref="C2:AT2"/>
    <mergeCell ref="I4:K4"/>
    <mergeCell ref="I8:AP8"/>
    <mergeCell ref="Q4:U4"/>
    <mergeCell ref="E11:F12"/>
    <mergeCell ref="G11:V12"/>
    <mergeCell ref="AN11:AO12"/>
    <mergeCell ref="E18:F18"/>
    <mergeCell ref="W13:Z13"/>
    <mergeCell ref="W11:Z11"/>
    <mergeCell ref="W12:Z12"/>
    <mergeCell ref="AA11:AD11"/>
    <mergeCell ref="AA12:AD12"/>
    <mergeCell ref="AA13:AD13"/>
    <mergeCell ref="E13:F13"/>
    <mergeCell ref="E14:F14"/>
    <mergeCell ref="E15:F15"/>
    <mergeCell ref="E16:F16"/>
    <mergeCell ref="E17:F17"/>
    <mergeCell ref="G18:V18"/>
    <mergeCell ref="G13:V13"/>
    <mergeCell ref="G14:V14"/>
    <mergeCell ref="G15:V15"/>
    <mergeCell ref="G16:V16"/>
    <mergeCell ref="G17:V17"/>
    <mergeCell ref="C26:U26"/>
    <mergeCell ref="C27:J27"/>
    <mergeCell ref="L27:R27"/>
    <mergeCell ref="T27:U27"/>
    <mergeCell ref="W18:Z18"/>
    <mergeCell ref="AA18:AD18"/>
    <mergeCell ref="AE11:AM12"/>
    <mergeCell ref="AE13:AM13"/>
    <mergeCell ref="AE14:AM14"/>
    <mergeCell ref="AE15:AM15"/>
    <mergeCell ref="AE16:AM16"/>
    <mergeCell ref="AE17:AM17"/>
    <mergeCell ref="AE18:AM18"/>
    <mergeCell ref="AA14:AD14"/>
    <mergeCell ref="AA15:AD15"/>
    <mergeCell ref="AA16:AD16"/>
    <mergeCell ref="AA17:AD17"/>
    <mergeCell ref="W14:Z14"/>
    <mergeCell ref="W15:Z15"/>
    <mergeCell ref="W16:Z16"/>
    <mergeCell ref="W17:Z17"/>
    <mergeCell ref="AP18:AQ18"/>
    <mergeCell ref="AK21:AQ21"/>
    <mergeCell ref="AB21:AH21"/>
    <mergeCell ref="AP11:AQ12"/>
    <mergeCell ref="AP13:AQ13"/>
    <mergeCell ref="AP14:AQ14"/>
    <mergeCell ref="AP15:AQ15"/>
    <mergeCell ref="AP16:AQ16"/>
    <mergeCell ref="AP17:AQ17"/>
    <mergeCell ref="AN13:AO13"/>
    <mergeCell ref="AN14:AO14"/>
    <mergeCell ref="AN15:AO15"/>
    <mergeCell ref="AN16:AO16"/>
    <mergeCell ref="AN17:AO17"/>
    <mergeCell ref="AN18:AO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Listas!$E$2:$E$24</xm:f>
          </x14:formula1>
          <xm:sqref>I8</xm:sqref>
        </x14:dataValidation>
        <x14:dataValidation type="list" allowBlank="1" showInputMessage="1" showErrorMessage="1" xr:uid="{00000000-0002-0000-0300-000001000000}">
          <x14:formula1>
            <xm:f>Listas!$C$2:$C$67</xm:f>
          </x14:formula1>
          <xm:sqref>I6:AP6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V36"/>
  <sheetViews>
    <sheetView zoomScaleNormal="100" workbookViewId="0">
      <selection activeCell="C22" sqref="C22:U22"/>
    </sheetView>
  </sheetViews>
  <sheetFormatPr baseColWidth="10" defaultColWidth="2.7109375" defaultRowHeight="13.5" customHeight="1" x14ac:dyDescent="0.25"/>
  <cols>
    <col min="1" max="16384" width="2.7109375" style="13"/>
  </cols>
  <sheetData>
    <row r="1" spans="3:48" ht="13.5" customHeight="1" thickBot="1" x14ac:dyDescent="0.3"/>
    <row r="2" spans="3:48" ht="13.5" customHeight="1" thickBot="1" x14ac:dyDescent="0.35">
      <c r="C2" s="217" t="s">
        <v>413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9"/>
      <c r="AV2" s="47" t="s">
        <v>391</v>
      </c>
    </row>
    <row r="3" spans="3:48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3" t="s">
        <v>417</v>
      </c>
    </row>
    <row r="4" spans="3:48" ht="13.5" customHeight="1" x14ac:dyDescent="0.3">
      <c r="C4" s="5"/>
      <c r="D4" s="1"/>
      <c r="E4" s="7" t="s">
        <v>211</v>
      </c>
      <c r="F4" s="1"/>
      <c r="G4" s="1"/>
      <c r="H4" s="1"/>
      <c r="I4" s="220">
        <f>'IU_Registrar Ejecucion'!T3</f>
        <v>2018</v>
      </c>
      <c r="J4" s="220"/>
      <c r="K4" s="220"/>
      <c r="L4" s="1"/>
      <c r="M4" s="1"/>
      <c r="N4" s="1"/>
      <c r="O4" s="7" t="s">
        <v>212</v>
      </c>
      <c r="P4" s="1"/>
      <c r="Q4" s="226" t="s">
        <v>4</v>
      </c>
      <c r="R4" s="227"/>
      <c r="S4" s="227"/>
      <c r="T4" s="227"/>
      <c r="U4" s="227"/>
      <c r="V4" s="14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3" t="s">
        <v>499</v>
      </c>
    </row>
    <row r="5" spans="3:48" ht="13.5" customHeight="1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48" ht="13.5" customHeight="1" x14ac:dyDescent="0.3">
      <c r="C6" s="5"/>
      <c r="D6" s="1"/>
      <c r="E6" s="7" t="s">
        <v>22</v>
      </c>
      <c r="F6" s="1"/>
      <c r="G6" s="1"/>
      <c r="H6" s="1"/>
      <c r="I6" s="226" t="str">
        <f>'IU_Registrar Ejecucion'!T5</f>
        <v>9.- Nivel de atención de entregables normativos programados - INJT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8"/>
      <c r="AQ6" s="14" t="s">
        <v>2</v>
      </c>
      <c r="AR6" s="1"/>
      <c r="AS6" s="1"/>
      <c r="AT6" s="6"/>
    </row>
    <row r="7" spans="3:48" ht="13.5" customHeight="1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3.5" customHeight="1" x14ac:dyDescent="0.3">
      <c r="C8" s="5"/>
      <c r="D8" s="1"/>
      <c r="E8" s="7" t="s">
        <v>352</v>
      </c>
      <c r="F8" s="1"/>
      <c r="G8" s="1"/>
      <c r="H8" s="1"/>
      <c r="I8" s="226" t="s">
        <v>351</v>
      </c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8"/>
      <c r="AQ8" s="58" t="s">
        <v>2</v>
      </c>
      <c r="AR8" s="1"/>
      <c r="AS8" s="1"/>
      <c r="AT8" s="6"/>
    </row>
    <row r="9" spans="3:48" ht="13.5" customHeight="1" x14ac:dyDescent="0.25"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6"/>
    </row>
    <row r="10" spans="3:48" ht="13.5" customHeight="1" x14ac:dyDescent="0.25"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6"/>
    </row>
    <row r="11" spans="3:48" ht="13.5" customHeight="1" x14ac:dyDescent="0.3">
      <c r="C11" s="5"/>
      <c r="E11" s="235" t="s">
        <v>330</v>
      </c>
      <c r="F11" s="235"/>
      <c r="G11" s="235" t="s">
        <v>348</v>
      </c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42" t="s">
        <v>349</v>
      </c>
      <c r="AF11" s="243"/>
      <c r="AG11" s="243"/>
      <c r="AH11" s="243"/>
      <c r="AI11" s="242" t="s">
        <v>349</v>
      </c>
      <c r="AJ11" s="243"/>
      <c r="AK11" s="243"/>
      <c r="AL11" s="244"/>
      <c r="AM11" s="80"/>
      <c r="AN11" s="80"/>
      <c r="AO11" s="80"/>
      <c r="AP11" s="80"/>
      <c r="AQ11" s="80"/>
      <c r="AR11" s="80"/>
      <c r="AS11" s="80"/>
      <c r="AT11" s="6"/>
    </row>
    <row r="12" spans="3:48" ht="13.5" customHeight="1" x14ac:dyDescent="0.3">
      <c r="C12" s="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45" t="s">
        <v>432</v>
      </c>
      <c r="AF12" s="246"/>
      <c r="AG12" s="246"/>
      <c r="AH12" s="246"/>
      <c r="AI12" s="245" t="s">
        <v>350</v>
      </c>
      <c r="AJ12" s="246"/>
      <c r="AK12" s="246"/>
      <c r="AL12" s="247"/>
      <c r="AM12" s="80"/>
      <c r="AN12" s="80"/>
      <c r="AO12" s="80"/>
      <c r="AP12" s="80"/>
      <c r="AQ12" s="80"/>
      <c r="AR12" s="80"/>
      <c r="AS12" s="80"/>
      <c r="AT12" s="6"/>
    </row>
    <row r="13" spans="3:48" ht="13.5" customHeight="1" x14ac:dyDescent="0.25">
      <c r="C13" s="5"/>
      <c r="E13" s="241" t="s">
        <v>336</v>
      </c>
      <c r="F13" s="241"/>
      <c r="G13" s="174" t="s">
        <v>411</v>
      </c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238"/>
      <c r="AF13" s="238"/>
      <c r="AG13" s="238"/>
      <c r="AH13" s="238"/>
      <c r="AI13" s="248"/>
      <c r="AJ13" s="248"/>
      <c r="AK13" s="248"/>
      <c r="AL13" s="248"/>
      <c r="AM13" s="81"/>
      <c r="AN13" s="82"/>
      <c r="AO13" s="29"/>
      <c r="AP13" s="29"/>
      <c r="AQ13" s="1"/>
      <c r="AR13" s="1"/>
      <c r="AS13" s="1"/>
      <c r="AT13" s="6"/>
    </row>
    <row r="14" spans="3:48" ht="13.5" customHeight="1" x14ac:dyDescent="0.25">
      <c r="C14" s="5"/>
      <c r="E14" s="241" t="s">
        <v>337</v>
      </c>
      <c r="F14" s="241"/>
      <c r="G14" s="174" t="s">
        <v>412</v>
      </c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238"/>
      <c r="AF14" s="238"/>
      <c r="AG14" s="238"/>
      <c r="AH14" s="238"/>
      <c r="AI14" s="239"/>
      <c r="AJ14" s="239"/>
      <c r="AK14" s="239"/>
      <c r="AL14" s="239"/>
      <c r="AM14" s="81"/>
      <c r="AN14" s="82"/>
      <c r="AO14" s="29"/>
      <c r="AP14" s="29"/>
      <c r="AQ14" s="1"/>
      <c r="AR14" s="1"/>
      <c r="AS14" s="1"/>
      <c r="AT14" s="6"/>
    </row>
    <row r="15" spans="3:48" ht="13.5" customHeight="1" x14ac:dyDescent="0.25"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</row>
    <row r="16" spans="3:48" ht="13.5" customHeight="1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6"/>
    </row>
    <row r="17" spans="3:46" ht="13.5" customHeight="1" x14ac:dyDescent="0.25"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53" t="s">
        <v>329</v>
      </c>
      <c r="AC17" s="153"/>
      <c r="AD17" s="153"/>
      <c r="AE17" s="153"/>
      <c r="AF17" s="153"/>
      <c r="AG17" s="153"/>
      <c r="AH17" s="153"/>
      <c r="AI17" s="1"/>
      <c r="AJ17" s="1"/>
      <c r="AK17" s="153" t="s">
        <v>230</v>
      </c>
      <c r="AL17" s="153"/>
      <c r="AM17" s="153"/>
      <c r="AN17" s="153"/>
      <c r="AO17" s="153"/>
      <c r="AP17" s="153"/>
      <c r="AQ17" s="153"/>
      <c r="AR17" s="1"/>
      <c r="AS17" s="1"/>
      <c r="AT17" s="6"/>
    </row>
    <row r="18" spans="3:46" ht="13.5" customHeight="1" thickBo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</row>
    <row r="20" spans="3:46" ht="13.5" customHeight="1" x14ac:dyDescent="0.3">
      <c r="C20" s="47" t="s">
        <v>419</v>
      </c>
    </row>
    <row r="21" spans="3:46" ht="13.5" customHeight="1" x14ac:dyDescent="0.3">
      <c r="C21" s="47" t="s">
        <v>420</v>
      </c>
      <c r="X21" s="47" t="s">
        <v>421</v>
      </c>
    </row>
    <row r="22" spans="3:46" ht="13.5" customHeight="1" x14ac:dyDescent="0.3">
      <c r="C22" s="154" t="s">
        <v>404</v>
      </c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155"/>
      <c r="X22" s="154" t="s">
        <v>410</v>
      </c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155"/>
    </row>
    <row r="23" spans="3:46" ht="13.5" customHeight="1" x14ac:dyDescent="0.3">
      <c r="C23" s="172" t="s">
        <v>287</v>
      </c>
      <c r="D23" s="172"/>
      <c r="E23" s="172"/>
      <c r="F23" s="172"/>
      <c r="G23" s="172"/>
      <c r="H23" s="172"/>
      <c r="I23" s="172"/>
      <c r="J23" s="172"/>
      <c r="K23" s="68" t="s">
        <v>288</v>
      </c>
      <c r="L23" s="172" t="s">
        <v>289</v>
      </c>
      <c r="M23" s="172"/>
      <c r="N23" s="172"/>
      <c r="O23" s="172"/>
      <c r="P23" s="172"/>
      <c r="Q23" s="172"/>
      <c r="R23" s="172"/>
      <c r="S23" s="68" t="s">
        <v>290</v>
      </c>
      <c r="T23" s="172" t="s">
        <v>291</v>
      </c>
      <c r="U23" s="172"/>
      <c r="X23" s="172" t="s">
        <v>287</v>
      </c>
      <c r="Y23" s="172"/>
      <c r="Z23" s="172"/>
      <c r="AA23" s="172"/>
      <c r="AB23" s="172"/>
      <c r="AC23" s="172"/>
      <c r="AD23" s="172"/>
      <c r="AE23" s="172"/>
      <c r="AF23" s="68" t="s">
        <v>288</v>
      </c>
      <c r="AG23" s="172" t="s">
        <v>289</v>
      </c>
      <c r="AH23" s="172"/>
      <c r="AI23" s="172"/>
      <c r="AJ23" s="172"/>
      <c r="AK23" s="172"/>
      <c r="AL23" s="172"/>
      <c r="AM23" s="172"/>
      <c r="AN23" s="68" t="s">
        <v>290</v>
      </c>
      <c r="AO23" s="172" t="s">
        <v>291</v>
      </c>
      <c r="AP23" s="172"/>
    </row>
    <row r="24" spans="3:46" ht="13.5" customHeight="1" x14ac:dyDescent="0.3">
      <c r="C24" s="231" t="s">
        <v>399</v>
      </c>
      <c r="D24" s="231"/>
      <c r="E24" s="231"/>
      <c r="F24" s="231"/>
      <c r="G24" s="231"/>
      <c r="H24" s="231"/>
      <c r="I24" s="231"/>
      <c r="J24" s="231"/>
      <c r="K24" s="69">
        <v>1</v>
      </c>
      <c r="L24" s="231" t="s">
        <v>400</v>
      </c>
      <c r="M24" s="231"/>
      <c r="N24" s="231"/>
      <c r="O24" s="231"/>
      <c r="P24" s="231"/>
      <c r="Q24" s="231"/>
      <c r="R24" s="231"/>
      <c r="S24" s="69">
        <v>1</v>
      </c>
      <c r="T24" s="232" t="s">
        <v>250</v>
      </c>
      <c r="U24" s="232"/>
      <c r="X24" s="249" t="s">
        <v>399</v>
      </c>
      <c r="Y24" s="250"/>
      <c r="Z24" s="250"/>
      <c r="AA24" s="250"/>
      <c r="AB24" s="250"/>
      <c r="AC24" s="250"/>
      <c r="AD24" s="250"/>
      <c r="AE24" s="251"/>
      <c r="AF24" s="69">
        <v>1</v>
      </c>
      <c r="AG24" s="249" t="s">
        <v>400</v>
      </c>
      <c r="AH24" s="250"/>
      <c r="AI24" s="250"/>
      <c r="AJ24" s="250"/>
      <c r="AK24" s="250"/>
      <c r="AL24" s="250"/>
      <c r="AM24" s="251"/>
      <c r="AN24" s="69">
        <v>1</v>
      </c>
      <c r="AO24" s="232" t="s">
        <v>250</v>
      </c>
      <c r="AP24" s="232"/>
    </row>
    <row r="25" spans="3:46" ht="13.5" customHeight="1" x14ac:dyDescent="0.3">
      <c r="C25" s="229" t="s">
        <v>367</v>
      </c>
      <c r="D25" s="229"/>
      <c r="E25" s="229"/>
      <c r="F25" s="229"/>
      <c r="G25" s="229"/>
      <c r="H25" s="229"/>
      <c r="I25" s="229"/>
      <c r="J25" s="229"/>
      <c r="K25" s="48">
        <v>2</v>
      </c>
      <c r="L25" s="229" t="s">
        <v>255</v>
      </c>
      <c r="M25" s="229"/>
      <c r="N25" s="229"/>
      <c r="O25" s="229"/>
      <c r="P25" s="229"/>
      <c r="Q25" s="229"/>
      <c r="R25" s="229"/>
      <c r="S25" s="48"/>
      <c r="T25" s="142" t="s">
        <v>253</v>
      </c>
      <c r="U25" s="142"/>
      <c r="X25" s="249" t="s">
        <v>405</v>
      </c>
      <c r="Y25" s="250"/>
      <c r="Z25" s="250"/>
      <c r="AA25" s="250"/>
      <c r="AB25" s="250"/>
      <c r="AC25" s="250"/>
      <c r="AD25" s="250"/>
      <c r="AE25" s="251"/>
      <c r="AF25" s="69">
        <v>2</v>
      </c>
      <c r="AG25" s="249" t="s">
        <v>259</v>
      </c>
      <c r="AH25" s="250"/>
      <c r="AI25" s="250"/>
      <c r="AJ25" s="250"/>
      <c r="AK25" s="250"/>
      <c r="AL25" s="250"/>
      <c r="AM25" s="251"/>
      <c r="AN25" s="69">
        <v>2</v>
      </c>
      <c r="AO25" s="232" t="s">
        <v>250</v>
      </c>
      <c r="AP25" s="232"/>
    </row>
    <row r="26" spans="3:46" ht="13.5" customHeight="1" x14ac:dyDescent="0.3">
      <c r="C26" s="229" t="s">
        <v>260</v>
      </c>
      <c r="D26" s="229"/>
      <c r="E26" s="229"/>
      <c r="F26" s="229"/>
      <c r="G26" s="229"/>
      <c r="H26" s="229"/>
      <c r="I26" s="229"/>
      <c r="J26" s="229"/>
      <c r="K26" s="48">
        <v>3</v>
      </c>
      <c r="L26" s="229" t="s">
        <v>257</v>
      </c>
      <c r="M26" s="229"/>
      <c r="N26" s="229"/>
      <c r="O26" s="229"/>
      <c r="P26" s="229"/>
      <c r="Q26" s="229"/>
      <c r="R26" s="229"/>
      <c r="S26" s="48"/>
      <c r="T26" s="142" t="s">
        <v>253</v>
      </c>
      <c r="U26" s="142"/>
      <c r="X26" s="249" t="s">
        <v>406</v>
      </c>
      <c r="Y26" s="250"/>
      <c r="Z26" s="250"/>
      <c r="AA26" s="250"/>
      <c r="AB26" s="250"/>
      <c r="AC26" s="250"/>
      <c r="AD26" s="250"/>
      <c r="AE26" s="251"/>
      <c r="AF26" s="69">
        <v>3</v>
      </c>
      <c r="AG26" s="249" t="s">
        <v>257</v>
      </c>
      <c r="AH26" s="250"/>
      <c r="AI26" s="250"/>
      <c r="AJ26" s="250"/>
      <c r="AK26" s="250"/>
      <c r="AL26" s="250"/>
      <c r="AM26" s="251"/>
      <c r="AN26" s="69">
        <v>3</v>
      </c>
      <c r="AO26" s="232" t="s">
        <v>250</v>
      </c>
      <c r="AP26" s="232"/>
    </row>
    <row r="27" spans="3:46" ht="13.5" customHeight="1" x14ac:dyDescent="0.3">
      <c r="C27" s="229" t="s">
        <v>268</v>
      </c>
      <c r="D27" s="229"/>
      <c r="E27" s="229"/>
      <c r="F27" s="229"/>
      <c r="G27" s="229"/>
      <c r="H27" s="229"/>
      <c r="I27" s="229"/>
      <c r="J27" s="229"/>
      <c r="K27" s="48">
        <v>4</v>
      </c>
      <c r="L27" s="229" t="s">
        <v>257</v>
      </c>
      <c r="M27" s="229"/>
      <c r="N27" s="229"/>
      <c r="O27" s="229"/>
      <c r="P27" s="229"/>
      <c r="Q27" s="229"/>
      <c r="R27" s="229"/>
      <c r="S27" s="48"/>
      <c r="T27" s="142" t="s">
        <v>253</v>
      </c>
      <c r="U27" s="142"/>
      <c r="X27" s="249" t="s">
        <v>204</v>
      </c>
      <c r="Y27" s="250"/>
      <c r="Z27" s="250"/>
      <c r="AA27" s="250"/>
      <c r="AB27" s="250"/>
      <c r="AC27" s="250"/>
      <c r="AD27" s="250"/>
      <c r="AE27" s="251"/>
      <c r="AF27" s="69">
        <v>4</v>
      </c>
      <c r="AG27" s="249" t="s">
        <v>259</v>
      </c>
      <c r="AH27" s="250"/>
      <c r="AI27" s="250"/>
      <c r="AJ27" s="250"/>
      <c r="AK27" s="250"/>
      <c r="AL27" s="250"/>
      <c r="AM27" s="251"/>
      <c r="AN27" s="69">
        <v>4</v>
      </c>
      <c r="AO27" s="232" t="s">
        <v>250</v>
      </c>
      <c r="AP27" s="232"/>
    </row>
    <row r="28" spans="3:46" ht="13.5" customHeight="1" x14ac:dyDescent="0.25">
      <c r="C28" s="229" t="s">
        <v>368</v>
      </c>
      <c r="D28" s="229"/>
      <c r="E28" s="229"/>
      <c r="F28" s="229"/>
      <c r="G28" s="229"/>
      <c r="H28" s="229"/>
      <c r="I28" s="229"/>
      <c r="J28" s="229"/>
      <c r="K28" s="48">
        <v>5</v>
      </c>
      <c r="L28" s="229" t="s">
        <v>401</v>
      </c>
      <c r="M28" s="229"/>
      <c r="N28" s="229"/>
      <c r="O28" s="229"/>
      <c r="P28" s="229"/>
      <c r="Q28" s="229"/>
      <c r="R28" s="229"/>
      <c r="S28" s="48"/>
      <c r="T28" s="142" t="s">
        <v>253</v>
      </c>
      <c r="U28" s="142"/>
      <c r="X28" s="252" t="s">
        <v>407</v>
      </c>
      <c r="Y28" s="253"/>
      <c r="Z28" s="253"/>
      <c r="AA28" s="253"/>
      <c r="AB28" s="253"/>
      <c r="AC28" s="253"/>
      <c r="AD28" s="253"/>
      <c r="AE28" s="254"/>
      <c r="AF28" s="48">
        <v>5</v>
      </c>
      <c r="AG28" s="252" t="s">
        <v>408</v>
      </c>
      <c r="AH28" s="253"/>
      <c r="AI28" s="253"/>
      <c r="AJ28" s="253"/>
      <c r="AK28" s="253"/>
      <c r="AL28" s="253"/>
      <c r="AM28" s="254"/>
      <c r="AN28" s="48"/>
      <c r="AO28" s="142" t="s">
        <v>253</v>
      </c>
      <c r="AP28" s="142"/>
    </row>
    <row r="29" spans="3:46" ht="13.5" customHeight="1" x14ac:dyDescent="0.25">
      <c r="C29" s="229" t="s">
        <v>370</v>
      </c>
      <c r="D29" s="229"/>
      <c r="E29" s="229"/>
      <c r="F29" s="229"/>
      <c r="G29" s="229"/>
      <c r="H29" s="229"/>
      <c r="I29" s="229"/>
      <c r="J29" s="229"/>
      <c r="K29" s="48">
        <v>6</v>
      </c>
      <c r="L29" s="229" t="s">
        <v>278</v>
      </c>
      <c r="M29" s="229"/>
      <c r="N29" s="229"/>
      <c r="O29" s="229"/>
      <c r="P29" s="229"/>
      <c r="Q29" s="229"/>
      <c r="R29" s="229"/>
      <c r="S29" s="48"/>
      <c r="T29" s="142" t="s">
        <v>253</v>
      </c>
      <c r="U29" s="142"/>
      <c r="X29" s="199" t="s">
        <v>409</v>
      </c>
      <c r="Y29" s="197"/>
      <c r="Z29" s="197"/>
      <c r="AA29" s="197"/>
      <c r="AB29" s="197"/>
      <c r="AC29" s="197"/>
      <c r="AD29" s="197"/>
      <c r="AE29" s="198"/>
      <c r="AF29" s="70">
        <v>6</v>
      </c>
      <c r="AG29" s="199" t="s">
        <v>408</v>
      </c>
      <c r="AH29" s="197"/>
      <c r="AI29" s="197"/>
      <c r="AJ29" s="197"/>
      <c r="AK29" s="197"/>
      <c r="AL29" s="197"/>
      <c r="AM29" s="198"/>
      <c r="AN29" s="70"/>
      <c r="AO29" s="240" t="s">
        <v>253</v>
      </c>
      <c r="AP29" s="240"/>
    </row>
    <row r="30" spans="3:46" ht="13.5" customHeight="1" x14ac:dyDescent="0.25">
      <c r="C30" s="229" t="s">
        <v>402</v>
      </c>
      <c r="D30" s="229"/>
      <c r="E30" s="229"/>
      <c r="F30" s="229"/>
      <c r="G30" s="229"/>
      <c r="H30" s="229"/>
      <c r="I30" s="229"/>
      <c r="J30" s="229"/>
      <c r="K30" s="48">
        <v>7</v>
      </c>
      <c r="L30" s="229" t="s">
        <v>369</v>
      </c>
      <c r="M30" s="229"/>
      <c r="N30" s="229"/>
      <c r="O30" s="229"/>
      <c r="P30" s="229"/>
      <c r="Q30" s="229"/>
      <c r="R30" s="229"/>
      <c r="S30" s="48"/>
      <c r="T30" s="142" t="s">
        <v>253</v>
      </c>
      <c r="U30" s="142"/>
      <c r="X30" s="252" t="s">
        <v>380</v>
      </c>
      <c r="Y30" s="253"/>
      <c r="Z30" s="253"/>
      <c r="AA30" s="253"/>
      <c r="AB30" s="253"/>
      <c r="AC30" s="253"/>
      <c r="AD30" s="253"/>
      <c r="AE30" s="254"/>
      <c r="AF30" s="48">
        <v>7</v>
      </c>
      <c r="AG30" s="252" t="s">
        <v>263</v>
      </c>
      <c r="AH30" s="253"/>
      <c r="AI30" s="253"/>
      <c r="AJ30" s="253"/>
      <c r="AK30" s="253"/>
      <c r="AL30" s="253"/>
      <c r="AM30" s="254"/>
      <c r="AN30" s="48"/>
      <c r="AO30" s="142" t="s">
        <v>253</v>
      </c>
      <c r="AP30" s="142"/>
    </row>
    <row r="31" spans="3:46" ht="13.5" customHeight="1" x14ac:dyDescent="0.25">
      <c r="C31" s="229" t="s">
        <v>403</v>
      </c>
      <c r="D31" s="229"/>
      <c r="E31" s="229"/>
      <c r="F31" s="229"/>
      <c r="G31" s="229"/>
      <c r="H31" s="229"/>
      <c r="I31" s="229"/>
      <c r="J31" s="229"/>
      <c r="K31" s="48">
        <v>8</v>
      </c>
      <c r="L31" s="229" t="s">
        <v>375</v>
      </c>
      <c r="M31" s="229"/>
      <c r="N31" s="229"/>
      <c r="O31" s="229"/>
      <c r="P31" s="229"/>
      <c r="Q31" s="229"/>
      <c r="R31" s="229"/>
      <c r="S31" s="48"/>
      <c r="T31" s="142" t="s">
        <v>253</v>
      </c>
      <c r="U31" s="142"/>
      <c r="X31" s="252" t="s">
        <v>381</v>
      </c>
      <c r="Y31" s="253"/>
      <c r="Z31" s="253"/>
      <c r="AA31" s="253"/>
      <c r="AB31" s="253"/>
      <c r="AC31" s="253"/>
      <c r="AD31" s="253"/>
      <c r="AE31" s="254"/>
      <c r="AF31" s="48">
        <v>8</v>
      </c>
      <c r="AG31" s="252" t="s">
        <v>265</v>
      </c>
      <c r="AH31" s="253"/>
      <c r="AI31" s="253"/>
      <c r="AJ31" s="253"/>
      <c r="AK31" s="253"/>
      <c r="AL31" s="253"/>
      <c r="AM31" s="254"/>
      <c r="AN31" s="48"/>
      <c r="AO31" s="142" t="s">
        <v>253</v>
      </c>
      <c r="AP31" s="142"/>
    </row>
    <row r="32" spans="3:46" ht="13.5" customHeight="1" x14ac:dyDescent="0.25">
      <c r="C32" s="229" t="s">
        <v>380</v>
      </c>
      <c r="D32" s="229"/>
      <c r="E32" s="229"/>
      <c r="F32" s="229"/>
      <c r="G32" s="229"/>
      <c r="H32" s="229"/>
      <c r="I32" s="229"/>
      <c r="J32" s="229"/>
      <c r="K32" s="48">
        <v>9</v>
      </c>
      <c r="L32" s="229" t="s">
        <v>263</v>
      </c>
      <c r="M32" s="229"/>
      <c r="N32" s="229"/>
      <c r="O32" s="229"/>
      <c r="P32" s="229"/>
      <c r="Q32" s="229"/>
      <c r="R32" s="229"/>
      <c r="S32" s="48"/>
      <c r="T32" s="142" t="s">
        <v>253</v>
      </c>
      <c r="U32" s="142"/>
      <c r="X32" s="252" t="s">
        <v>382</v>
      </c>
      <c r="Y32" s="253"/>
      <c r="Z32" s="253"/>
      <c r="AA32" s="253"/>
      <c r="AB32" s="253"/>
      <c r="AC32" s="253"/>
      <c r="AD32" s="253"/>
      <c r="AE32" s="254"/>
      <c r="AF32" s="48">
        <v>9</v>
      </c>
      <c r="AG32" s="252" t="s">
        <v>263</v>
      </c>
      <c r="AH32" s="253"/>
      <c r="AI32" s="253"/>
      <c r="AJ32" s="253"/>
      <c r="AK32" s="253"/>
      <c r="AL32" s="253"/>
      <c r="AM32" s="254"/>
      <c r="AN32" s="48"/>
      <c r="AO32" s="142" t="s">
        <v>253</v>
      </c>
      <c r="AP32" s="142"/>
    </row>
    <row r="33" spans="3:42" ht="13.5" customHeight="1" x14ac:dyDescent="0.25">
      <c r="C33" s="229" t="s">
        <v>381</v>
      </c>
      <c r="D33" s="229"/>
      <c r="E33" s="229"/>
      <c r="F33" s="229"/>
      <c r="G33" s="229"/>
      <c r="H33" s="229"/>
      <c r="I33" s="229"/>
      <c r="J33" s="229"/>
      <c r="K33" s="48">
        <v>10</v>
      </c>
      <c r="L33" s="229" t="s">
        <v>265</v>
      </c>
      <c r="M33" s="229"/>
      <c r="N33" s="229"/>
      <c r="O33" s="229"/>
      <c r="P33" s="229"/>
      <c r="Q33" s="229"/>
      <c r="R33" s="229"/>
      <c r="S33" s="48"/>
      <c r="T33" s="142" t="s">
        <v>253</v>
      </c>
      <c r="U33" s="142"/>
      <c r="X33" s="252" t="s">
        <v>383</v>
      </c>
      <c r="Y33" s="253"/>
      <c r="Z33" s="253"/>
      <c r="AA33" s="253"/>
      <c r="AB33" s="253"/>
      <c r="AC33" s="253"/>
      <c r="AD33" s="253"/>
      <c r="AE33" s="254"/>
      <c r="AF33" s="48">
        <v>10</v>
      </c>
      <c r="AG33" s="252" t="s">
        <v>265</v>
      </c>
      <c r="AH33" s="253"/>
      <c r="AI33" s="253"/>
      <c r="AJ33" s="253"/>
      <c r="AK33" s="253"/>
      <c r="AL33" s="253"/>
      <c r="AM33" s="254"/>
      <c r="AN33" s="48"/>
      <c r="AO33" s="142" t="s">
        <v>253</v>
      </c>
      <c r="AP33" s="142"/>
    </row>
    <row r="34" spans="3:42" ht="13.5" customHeight="1" x14ac:dyDescent="0.25">
      <c r="C34" s="229" t="s">
        <v>382</v>
      </c>
      <c r="D34" s="229"/>
      <c r="E34" s="229"/>
      <c r="F34" s="229"/>
      <c r="G34" s="229"/>
      <c r="H34" s="229"/>
      <c r="I34" s="229"/>
      <c r="J34" s="229"/>
      <c r="K34" s="48">
        <v>11</v>
      </c>
      <c r="L34" s="229" t="s">
        <v>263</v>
      </c>
      <c r="M34" s="229"/>
      <c r="N34" s="229"/>
      <c r="O34" s="229"/>
      <c r="P34" s="229"/>
      <c r="Q34" s="229"/>
      <c r="R34" s="229"/>
      <c r="S34" s="48"/>
      <c r="T34" s="142" t="s">
        <v>253</v>
      </c>
      <c r="U34" s="142"/>
      <c r="X34" s="252" t="s">
        <v>277</v>
      </c>
      <c r="Y34" s="253"/>
      <c r="Z34" s="253"/>
      <c r="AA34" s="253"/>
      <c r="AB34" s="253"/>
      <c r="AC34" s="253"/>
      <c r="AD34" s="253"/>
      <c r="AE34" s="254"/>
      <c r="AF34" s="48">
        <v>11</v>
      </c>
      <c r="AG34" s="252" t="s">
        <v>278</v>
      </c>
      <c r="AH34" s="253"/>
      <c r="AI34" s="253"/>
      <c r="AJ34" s="253"/>
      <c r="AK34" s="253"/>
      <c r="AL34" s="253"/>
      <c r="AM34" s="254"/>
      <c r="AN34" s="48"/>
      <c r="AO34" s="142" t="s">
        <v>253</v>
      </c>
      <c r="AP34" s="142"/>
    </row>
    <row r="35" spans="3:42" ht="13.5" customHeight="1" x14ac:dyDescent="0.25">
      <c r="C35" s="229" t="s">
        <v>383</v>
      </c>
      <c r="D35" s="229"/>
      <c r="E35" s="229"/>
      <c r="F35" s="229"/>
      <c r="G35" s="229"/>
      <c r="H35" s="229"/>
      <c r="I35" s="229"/>
      <c r="J35" s="229"/>
      <c r="K35" s="48">
        <v>12</v>
      </c>
      <c r="L35" s="229" t="s">
        <v>265</v>
      </c>
      <c r="M35" s="229"/>
      <c r="N35" s="229"/>
      <c r="O35" s="229"/>
      <c r="P35" s="229"/>
      <c r="Q35" s="229"/>
      <c r="R35" s="229"/>
      <c r="S35" s="48"/>
      <c r="T35" s="142" t="s">
        <v>253</v>
      </c>
      <c r="U35" s="142"/>
    </row>
    <row r="36" spans="3:42" ht="13.5" customHeight="1" x14ac:dyDescent="0.25">
      <c r="C36" s="229" t="s">
        <v>277</v>
      </c>
      <c r="D36" s="229"/>
      <c r="E36" s="229"/>
      <c r="F36" s="229"/>
      <c r="G36" s="229"/>
      <c r="H36" s="229"/>
      <c r="I36" s="229"/>
      <c r="J36" s="229"/>
      <c r="K36" s="48">
        <v>13</v>
      </c>
      <c r="L36" s="229" t="s">
        <v>278</v>
      </c>
      <c r="M36" s="229"/>
      <c r="N36" s="229"/>
      <c r="O36" s="229"/>
      <c r="P36" s="229"/>
      <c r="Q36" s="229"/>
      <c r="R36" s="229"/>
      <c r="S36" s="48"/>
      <c r="T36" s="142" t="s">
        <v>253</v>
      </c>
      <c r="U36" s="142"/>
    </row>
  </sheetData>
  <mergeCells count="101">
    <mergeCell ref="X33:AE33"/>
    <mergeCell ref="X34:AE34"/>
    <mergeCell ref="AO33:AP33"/>
    <mergeCell ref="C34:J34"/>
    <mergeCell ref="AO31:AP31"/>
    <mergeCell ref="AO32:AP32"/>
    <mergeCell ref="AO34:AP34"/>
    <mergeCell ref="AO25:AP25"/>
    <mergeCell ref="AO26:AP26"/>
    <mergeCell ref="AO27:AP27"/>
    <mergeCell ref="AO28:AP28"/>
    <mergeCell ref="AO29:AP29"/>
    <mergeCell ref="AG33:AM33"/>
    <mergeCell ref="AG34:AM34"/>
    <mergeCell ref="AG31:AM31"/>
    <mergeCell ref="AG32:AM32"/>
    <mergeCell ref="X31:AE31"/>
    <mergeCell ref="X32:AE32"/>
    <mergeCell ref="AO24:AP24"/>
    <mergeCell ref="X24:AE24"/>
    <mergeCell ref="AG24:AM24"/>
    <mergeCell ref="L23:R23"/>
    <mergeCell ref="T23:U23"/>
    <mergeCell ref="AB17:AH17"/>
    <mergeCell ref="AK17:AQ17"/>
    <mergeCell ref="X29:AE29"/>
    <mergeCell ref="AO30:AP30"/>
    <mergeCell ref="C22:U22"/>
    <mergeCell ref="C23:J23"/>
    <mergeCell ref="AG28:AM28"/>
    <mergeCell ref="AG29:AM29"/>
    <mergeCell ref="AG30:AM30"/>
    <mergeCell ref="AG25:AM25"/>
    <mergeCell ref="AG26:AM26"/>
    <mergeCell ref="AG27:AM27"/>
    <mergeCell ref="X30:AE30"/>
    <mergeCell ref="X25:AE25"/>
    <mergeCell ref="X26:AE26"/>
    <mergeCell ref="X27:AE27"/>
    <mergeCell ref="X28:AE28"/>
    <mergeCell ref="L36:R36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C35:J35"/>
    <mergeCell ref="C36:J36"/>
    <mergeCell ref="L24:R24"/>
    <mergeCell ref="L25:R25"/>
    <mergeCell ref="L26:R26"/>
    <mergeCell ref="L27:R27"/>
    <mergeCell ref="L28:R28"/>
    <mergeCell ref="L29:R29"/>
    <mergeCell ref="L30:R30"/>
    <mergeCell ref="L31:R31"/>
    <mergeCell ref="L32:R32"/>
    <mergeCell ref="L33:R33"/>
    <mergeCell ref="L34:R34"/>
    <mergeCell ref="C29:J29"/>
    <mergeCell ref="C30:J30"/>
    <mergeCell ref="C31:J31"/>
    <mergeCell ref="C32:J32"/>
    <mergeCell ref="C33:J33"/>
    <mergeCell ref="C25:J25"/>
    <mergeCell ref="C26:J26"/>
    <mergeCell ref="C27:J27"/>
    <mergeCell ref="C28:J28"/>
    <mergeCell ref="C24:J24"/>
    <mergeCell ref="L35:R35"/>
    <mergeCell ref="G11:AD12"/>
    <mergeCell ref="G13:AD13"/>
    <mergeCell ref="G14:AD14"/>
    <mergeCell ref="X22:AP22"/>
    <mergeCell ref="X23:AE23"/>
    <mergeCell ref="AG23:AM23"/>
    <mergeCell ref="C2:AT2"/>
    <mergeCell ref="I4:K4"/>
    <mergeCell ref="E14:F14"/>
    <mergeCell ref="AE14:AH14"/>
    <mergeCell ref="AI14:AL14"/>
    <mergeCell ref="AE12:AH12"/>
    <mergeCell ref="AI12:AL12"/>
    <mergeCell ref="E13:F13"/>
    <mergeCell ref="AE13:AH13"/>
    <mergeCell ref="AI13:AL13"/>
    <mergeCell ref="E11:F12"/>
    <mergeCell ref="AE11:AH11"/>
    <mergeCell ref="AI11:AL11"/>
    <mergeCell ref="I6:AP6"/>
    <mergeCell ref="Q4:U4"/>
    <mergeCell ref="I8:AP8"/>
    <mergeCell ref="AO23:AP23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Listas!$E$2:$E$24</xm:f>
          </x14:formula1>
          <xm:sqref>I8</xm:sqref>
        </x14:dataValidation>
        <x14:dataValidation type="list" allowBlank="1" showInputMessage="1" showErrorMessage="1" xr:uid="{00000000-0002-0000-0400-000001000000}">
          <x14:formula1>
            <xm:f>Listas!$C$2:$C$67</xm:f>
          </x14:formula1>
          <xm:sqref>I6:AP6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V79"/>
  <sheetViews>
    <sheetView zoomScaleNormal="100" workbookViewId="0">
      <selection activeCell="AW18" sqref="AW18"/>
    </sheetView>
  </sheetViews>
  <sheetFormatPr baseColWidth="10" defaultColWidth="2.7109375" defaultRowHeight="12.75" x14ac:dyDescent="0.25"/>
  <cols>
    <col min="1" max="16384" width="2.7109375" style="13"/>
  </cols>
  <sheetData>
    <row r="1" spans="3:48" ht="13.5" thickBot="1" x14ac:dyDescent="0.3"/>
    <row r="2" spans="3:48" ht="15" thickBot="1" x14ac:dyDescent="0.35">
      <c r="C2" s="217" t="s">
        <v>425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9"/>
      <c r="AV2" s="47" t="s">
        <v>391</v>
      </c>
    </row>
    <row r="3" spans="3:48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3" t="s">
        <v>487</v>
      </c>
    </row>
    <row r="4" spans="3:48" ht="14.25" x14ac:dyDescent="0.3">
      <c r="C4" s="5"/>
      <c r="D4" s="1"/>
      <c r="E4" s="7" t="s">
        <v>211</v>
      </c>
      <c r="F4" s="1"/>
      <c r="G4" s="1"/>
      <c r="H4" s="1"/>
      <c r="I4" s="220">
        <f>'IU_Registrar Ejecucion'!T3</f>
        <v>2018</v>
      </c>
      <c r="J4" s="220"/>
      <c r="K4" s="220"/>
      <c r="L4" s="1"/>
      <c r="M4" s="1"/>
      <c r="N4" s="1"/>
      <c r="O4" s="7" t="s">
        <v>212</v>
      </c>
      <c r="P4" s="1"/>
      <c r="Q4" s="226" t="s">
        <v>4</v>
      </c>
      <c r="R4" s="227"/>
      <c r="S4" s="227"/>
      <c r="T4" s="227"/>
      <c r="U4" s="227"/>
      <c r="V4" s="14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3" t="s">
        <v>499</v>
      </c>
    </row>
    <row r="5" spans="3:48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48" ht="14.25" x14ac:dyDescent="0.3">
      <c r="C6" s="5"/>
      <c r="D6" s="1"/>
      <c r="E6" s="7" t="s">
        <v>22</v>
      </c>
      <c r="F6" s="1"/>
      <c r="G6" s="1"/>
      <c r="H6" s="1"/>
      <c r="I6" s="226" t="s">
        <v>70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8"/>
      <c r="AQ6" s="14" t="s">
        <v>2</v>
      </c>
      <c r="AR6" s="1"/>
      <c r="AS6" s="1"/>
      <c r="AT6" s="6"/>
    </row>
    <row r="7" spans="3:48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x14ac:dyDescent="0.25"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6"/>
    </row>
    <row r="9" spans="3:48" ht="14.25" x14ac:dyDescent="0.3">
      <c r="C9" s="5"/>
      <c r="D9" s="1"/>
      <c r="E9" s="154" t="s">
        <v>423</v>
      </c>
      <c r="F9" s="155"/>
      <c r="G9" s="154" t="s">
        <v>424</v>
      </c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155"/>
      <c r="AE9" s="154" t="s">
        <v>431</v>
      </c>
      <c r="AF9" s="234"/>
      <c r="AG9" s="234"/>
      <c r="AH9" s="234"/>
      <c r="AI9" s="155"/>
      <c r="AJ9" s="154" t="s">
        <v>16</v>
      </c>
      <c r="AK9" s="234"/>
      <c r="AL9" s="234"/>
      <c r="AM9" s="234"/>
      <c r="AN9" s="155"/>
      <c r="AO9" s="1"/>
      <c r="AP9" s="1"/>
      <c r="AQ9" s="1"/>
      <c r="AR9" s="1"/>
      <c r="AS9" s="1"/>
      <c r="AT9" s="6"/>
    </row>
    <row r="10" spans="3:48" x14ac:dyDescent="0.25">
      <c r="C10" s="5"/>
      <c r="D10" s="1"/>
      <c r="E10" s="241" t="s">
        <v>336</v>
      </c>
      <c r="F10" s="241"/>
      <c r="G10" s="174" t="s">
        <v>426</v>
      </c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222">
        <v>99.5</v>
      </c>
      <c r="AF10" s="223"/>
      <c r="AG10" s="223"/>
      <c r="AH10" s="223"/>
      <c r="AI10" s="224"/>
      <c r="AJ10" s="255"/>
      <c r="AK10" s="256"/>
      <c r="AL10" s="256"/>
      <c r="AM10" s="256"/>
      <c r="AN10" s="257"/>
      <c r="AO10" s="1"/>
      <c r="AP10" s="1"/>
      <c r="AQ10" s="1"/>
      <c r="AR10" s="1"/>
      <c r="AS10" s="1"/>
      <c r="AT10" s="6"/>
    </row>
    <row r="11" spans="3:48" x14ac:dyDescent="0.25">
      <c r="C11" s="5"/>
      <c r="D11" s="1"/>
      <c r="E11" s="241" t="s">
        <v>337</v>
      </c>
      <c r="F11" s="241"/>
      <c r="G11" s="174" t="s">
        <v>427</v>
      </c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222">
        <v>99.5</v>
      </c>
      <c r="AF11" s="223"/>
      <c r="AG11" s="223"/>
      <c r="AH11" s="223"/>
      <c r="AI11" s="224"/>
      <c r="AJ11" s="255"/>
      <c r="AK11" s="256"/>
      <c r="AL11" s="256"/>
      <c r="AM11" s="256"/>
      <c r="AN11" s="257"/>
      <c r="AO11" s="1"/>
      <c r="AP11" s="1"/>
      <c r="AQ11" s="1"/>
      <c r="AR11" s="1"/>
      <c r="AS11" s="1"/>
      <c r="AT11" s="6"/>
    </row>
    <row r="12" spans="3:48" x14ac:dyDescent="0.25">
      <c r="C12" s="5"/>
      <c r="D12" s="1"/>
      <c r="E12" s="241" t="s">
        <v>338</v>
      </c>
      <c r="F12" s="241"/>
      <c r="G12" s="174" t="s">
        <v>428</v>
      </c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222">
        <v>99.5</v>
      </c>
      <c r="AF12" s="223"/>
      <c r="AG12" s="223"/>
      <c r="AH12" s="223"/>
      <c r="AI12" s="224"/>
      <c r="AJ12" s="255"/>
      <c r="AK12" s="256"/>
      <c r="AL12" s="256"/>
      <c r="AM12" s="256"/>
      <c r="AN12" s="257"/>
      <c r="AO12" s="1"/>
      <c r="AP12" s="1"/>
      <c r="AQ12" s="1"/>
      <c r="AR12" s="1"/>
      <c r="AS12" s="1"/>
      <c r="AT12" s="6"/>
    </row>
    <row r="13" spans="3:48" x14ac:dyDescent="0.25">
      <c r="C13" s="5"/>
      <c r="D13" s="1"/>
      <c r="E13" s="241" t="s">
        <v>339</v>
      </c>
      <c r="F13" s="241"/>
      <c r="G13" s="174" t="s">
        <v>429</v>
      </c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222">
        <v>99.8</v>
      </c>
      <c r="AF13" s="223"/>
      <c r="AG13" s="223"/>
      <c r="AH13" s="223"/>
      <c r="AI13" s="224"/>
      <c r="AJ13" s="255"/>
      <c r="AK13" s="256"/>
      <c r="AL13" s="256"/>
      <c r="AM13" s="256"/>
      <c r="AN13" s="257"/>
      <c r="AO13" s="1"/>
      <c r="AP13" s="1"/>
      <c r="AQ13" s="1"/>
      <c r="AR13" s="1"/>
      <c r="AS13" s="1"/>
      <c r="AT13" s="6"/>
    </row>
    <row r="14" spans="3:48" x14ac:dyDescent="0.25"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6"/>
    </row>
    <row r="15" spans="3:48" x14ac:dyDescent="0.25"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</row>
    <row r="16" spans="3:48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47" t="s">
        <v>329</v>
      </c>
      <c r="AC16" s="148"/>
      <c r="AD16" s="148"/>
      <c r="AE16" s="148"/>
      <c r="AF16" s="148"/>
      <c r="AG16" s="148"/>
      <c r="AH16" s="149"/>
      <c r="AI16" s="1"/>
      <c r="AJ16" s="1"/>
      <c r="AK16" s="147" t="s">
        <v>230</v>
      </c>
      <c r="AL16" s="148"/>
      <c r="AM16" s="148"/>
      <c r="AN16" s="148"/>
      <c r="AO16" s="148"/>
      <c r="AP16" s="148"/>
      <c r="AQ16" s="149"/>
      <c r="AR16" s="1"/>
      <c r="AS16" s="1"/>
      <c r="AT16" s="6"/>
    </row>
    <row r="17" spans="3:46" ht="13.5" thickBo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0"/>
    </row>
    <row r="20" spans="3:46" ht="14.25" x14ac:dyDescent="0.3">
      <c r="C20" s="47" t="s">
        <v>485</v>
      </c>
    </row>
    <row r="21" spans="3:46" ht="14.25" x14ac:dyDescent="0.3">
      <c r="C21" s="154" t="s">
        <v>486</v>
      </c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155"/>
    </row>
    <row r="22" spans="3:46" ht="14.25" x14ac:dyDescent="0.3">
      <c r="C22" s="172" t="s">
        <v>287</v>
      </c>
      <c r="D22" s="172"/>
      <c r="E22" s="172"/>
      <c r="F22" s="172"/>
      <c r="G22" s="172"/>
      <c r="H22" s="172"/>
      <c r="I22" s="172"/>
      <c r="J22" s="172"/>
      <c r="K22" s="68" t="s">
        <v>288</v>
      </c>
      <c r="L22" s="172" t="s">
        <v>289</v>
      </c>
      <c r="M22" s="172"/>
      <c r="N22" s="172"/>
      <c r="O22" s="172"/>
      <c r="P22" s="172"/>
      <c r="Q22" s="172"/>
      <c r="R22" s="172"/>
      <c r="S22" s="68" t="s">
        <v>290</v>
      </c>
      <c r="T22" s="172" t="s">
        <v>291</v>
      </c>
      <c r="U22" s="172"/>
    </row>
    <row r="23" spans="3:46" x14ac:dyDescent="0.25">
      <c r="C23" s="229" t="s">
        <v>174</v>
      </c>
      <c r="D23" s="229"/>
      <c r="E23" s="229"/>
      <c r="F23" s="229"/>
      <c r="G23" s="229"/>
      <c r="H23" s="229"/>
      <c r="I23" s="229"/>
      <c r="J23" s="229"/>
      <c r="K23" s="48">
        <v>1</v>
      </c>
      <c r="L23" s="229" t="s">
        <v>255</v>
      </c>
      <c r="M23" s="229"/>
      <c r="N23" s="229"/>
      <c r="O23" s="229"/>
      <c r="P23" s="229"/>
      <c r="Q23" s="229"/>
      <c r="R23" s="229"/>
      <c r="S23" s="48"/>
      <c r="T23" s="142" t="s">
        <v>253</v>
      </c>
      <c r="U23" s="142"/>
    </row>
    <row r="24" spans="3:46" x14ac:dyDescent="0.25">
      <c r="C24" s="229" t="s">
        <v>175</v>
      </c>
      <c r="D24" s="229"/>
      <c r="E24" s="229"/>
      <c r="F24" s="229"/>
      <c r="G24" s="229"/>
      <c r="H24" s="229"/>
      <c r="I24" s="229"/>
      <c r="J24" s="229"/>
      <c r="K24" s="48">
        <v>2</v>
      </c>
      <c r="L24" s="229" t="s">
        <v>257</v>
      </c>
      <c r="M24" s="229"/>
      <c r="N24" s="229"/>
      <c r="O24" s="229"/>
      <c r="P24" s="229"/>
      <c r="Q24" s="229"/>
      <c r="R24" s="229"/>
      <c r="S24" s="48"/>
      <c r="T24" s="142" t="s">
        <v>253</v>
      </c>
      <c r="U24" s="142"/>
    </row>
    <row r="25" spans="3:46" x14ac:dyDescent="0.25">
      <c r="C25" s="229" t="s">
        <v>433</v>
      </c>
      <c r="D25" s="229"/>
      <c r="E25" s="229"/>
      <c r="F25" s="229"/>
      <c r="G25" s="229"/>
      <c r="H25" s="229"/>
      <c r="I25" s="229"/>
      <c r="J25" s="229"/>
      <c r="K25" s="48">
        <v>3</v>
      </c>
      <c r="L25" s="229" t="s">
        <v>257</v>
      </c>
      <c r="M25" s="229"/>
      <c r="N25" s="229"/>
      <c r="O25" s="229"/>
      <c r="P25" s="229"/>
      <c r="Q25" s="229"/>
      <c r="R25" s="229"/>
      <c r="S25" s="48"/>
      <c r="T25" s="142" t="s">
        <v>253</v>
      </c>
      <c r="U25" s="142"/>
    </row>
    <row r="26" spans="3:46" x14ac:dyDescent="0.25">
      <c r="C26" s="229" t="s">
        <v>434</v>
      </c>
      <c r="D26" s="229"/>
      <c r="E26" s="229"/>
      <c r="F26" s="229"/>
      <c r="G26" s="229"/>
      <c r="H26" s="229"/>
      <c r="I26" s="229"/>
      <c r="J26" s="229"/>
      <c r="K26" s="48">
        <v>4</v>
      </c>
      <c r="L26" s="229" t="s">
        <v>259</v>
      </c>
      <c r="M26" s="229"/>
      <c r="N26" s="229"/>
      <c r="O26" s="229"/>
      <c r="P26" s="229"/>
      <c r="Q26" s="229"/>
      <c r="R26" s="229"/>
      <c r="S26" s="48"/>
      <c r="T26" s="142" t="s">
        <v>253</v>
      </c>
      <c r="U26" s="142"/>
    </row>
    <row r="27" spans="3:46" x14ac:dyDescent="0.25">
      <c r="C27" s="229" t="s">
        <v>435</v>
      </c>
      <c r="D27" s="229"/>
      <c r="E27" s="229"/>
      <c r="F27" s="229"/>
      <c r="G27" s="229"/>
      <c r="H27" s="229"/>
      <c r="I27" s="229"/>
      <c r="J27" s="229"/>
      <c r="K27" s="48">
        <v>5</v>
      </c>
      <c r="L27" s="229" t="s">
        <v>255</v>
      </c>
      <c r="M27" s="229"/>
      <c r="N27" s="229"/>
      <c r="O27" s="229"/>
      <c r="P27" s="229"/>
      <c r="Q27" s="229"/>
      <c r="R27" s="229"/>
      <c r="S27" s="48"/>
      <c r="T27" s="142" t="s">
        <v>253</v>
      </c>
      <c r="U27" s="142"/>
    </row>
    <row r="28" spans="3:46" x14ac:dyDescent="0.25">
      <c r="C28" s="229" t="s">
        <v>436</v>
      </c>
      <c r="D28" s="229"/>
      <c r="E28" s="229"/>
      <c r="F28" s="229"/>
      <c r="G28" s="229"/>
      <c r="H28" s="229"/>
      <c r="I28" s="229"/>
      <c r="J28" s="229"/>
      <c r="K28" s="48">
        <v>6</v>
      </c>
      <c r="L28" s="229" t="s">
        <v>437</v>
      </c>
      <c r="M28" s="229"/>
      <c r="N28" s="229"/>
      <c r="O28" s="229"/>
      <c r="P28" s="229"/>
      <c r="Q28" s="229"/>
      <c r="R28" s="229"/>
      <c r="S28" s="48"/>
      <c r="T28" s="142" t="s">
        <v>253</v>
      </c>
      <c r="U28" s="142"/>
    </row>
    <row r="29" spans="3:46" x14ac:dyDescent="0.25">
      <c r="C29" s="229" t="s">
        <v>438</v>
      </c>
      <c r="D29" s="229"/>
      <c r="E29" s="229"/>
      <c r="F29" s="229"/>
      <c r="G29" s="229"/>
      <c r="H29" s="229"/>
      <c r="I29" s="229"/>
      <c r="J29" s="229"/>
      <c r="K29" s="48">
        <v>7</v>
      </c>
      <c r="L29" s="229" t="s">
        <v>439</v>
      </c>
      <c r="M29" s="229"/>
      <c r="N29" s="229"/>
      <c r="O29" s="229"/>
      <c r="P29" s="229"/>
      <c r="Q29" s="229"/>
      <c r="R29" s="229"/>
      <c r="S29" s="48"/>
      <c r="T29" s="142" t="s">
        <v>253</v>
      </c>
      <c r="U29" s="142"/>
    </row>
    <row r="30" spans="3:46" x14ac:dyDescent="0.25">
      <c r="C30" s="229" t="s">
        <v>440</v>
      </c>
      <c r="D30" s="229"/>
      <c r="E30" s="229"/>
      <c r="F30" s="229"/>
      <c r="G30" s="229"/>
      <c r="H30" s="229"/>
      <c r="I30" s="229"/>
      <c r="J30" s="229"/>
      <c r="K30" s="48">
        <v>8</v>
      </c>
      <c r="L30" s="229" t="s">
        <v>441</v>
      </c>
      <c r="M30" s="229"/>
      <c r="N30" s="229"/>
      <c r="O30" s="229"/>
      <c r="P30" s="229"/>
      <c r="Q30" s="229"/>
      <c r="R30" s="229"/>
      <c r="S30" s="48"/>
      <c r="T30" s="142" t="s">
        <v>253</v>
      </c>
      <c r="U30" s="142"/>
    </row>
    <row r="31" spans="3:46" x14ac:dyDescent="0.25">
      <c r="C31" s="229" t="s">
        <v>442</v>
      </c>
      <c r="D31" s="229"/>
      <c r="E31" s="229"/>
      <c r="F31" s="229"/>
      <c r="G31" s="229"/>
      <c r="H31" s="229"/>
      <c r="I31" s="229"/>
      <c r="J31" s="229"/>
      <c r="K31" s="48">
        <v>9</v>
      </c>
      <c r="L31" s="229" t="s">
        <v>278</v>
      </c>
      <c r="M31" s="229"/>
      <c r="N31" s="229"/>
      <c r="O31" s="229"/>
      <c r="P31" s="229"/>
      <c r="Q31" s="229"/>
      <c r="R31" s="229"/>
      <c r="S31" s="48"/>
      <c r="T31" s="142" t="s">
        <v>253</v>
      </c>
      <c r="U31" s="142"/>
    </row>
    <row r="32" spans="3:46" x14ac:dyDescent="0.25">
      <c r="C32" s="229" t="s">
        <v>443</v>
      </c>
      <c r="D32" s="229"/>
      <c r="E32" s="229"/>
      <c r="F32" s="229"/>
      <c r="G32" s="229"/>
      <c r="H32" s="229"/>
      <c r="I32" s="229"/>
      <c r="J32" s="229"/>
      <c r="K32" s="48">
        <v>10</v>
      </c>
      <c r="L32" s="229" t="s">
        <v>259</v>
      </c>
      <c r="M32" s="229"/>
      <c r="N32" s="229"/>
      <c r="O32" s="229"/>
      <c r="P32" s="229"/>
      <c r="Q32" s="229"/>
      <c r="R32" s="229"/>
      <c r="S32" s="48"/>
      <c r="T32" s="142" t="s">
        <v>253</v>
      </c>
      <c r="U32" s="142"/>
    </row>
    <row r="33" spans="3:21" x14ac:dyDescent="0.25">
      <c r="C33" s="229" t="s">
        <v>444</v>
      </c>
      <c r="D33" s="229"/>
      <c r="E33" s="229"/>
      <c r="F33" s="229"/>
      <c r="G33" s="229"/>
      <c r="H33" s="229"/>
      <c r="I33" s="229"/>
      <c r="J33" s="229"/>
      <c r="K33" s="48">
        <v>11</v>
      </c>
      <c r="L33" s="229" t="s">
        <v>445</v>
      </c>
      <c r="M33" s="229"/>
      <c r="N33" s="229"/>
      <c r="O33" s="229"/>
      <c r="P33" s="229"/>
      <c r="Q33" s="229"/>
      <c r="R33" s="229"/>
      <c r="S33" s="48"/>
      <c r="T33" s="142" t="s">
        <v>253</v>
      </c>
      <c r="U33" s="142"/>
    </row>
    <row r="34" spans="3:21" x14ac:dyDescent="0.25">
      <c r="C34" s="229" t="s">
        <v>446</v>
      </c>
      <c r="D34" s="229"/>
      <c r="E34" s="229"/>
      <c r="F34" s="229"/>
      <c r="G34" s="229"/>
      <c r="H34" s="229"/>
      <c r="I34" s="229"/>
      <c r="J34" s="229"/>
      <c r="K34" s="48">
        <v>12</v>
      </c>
      <c r="L34" s="229" t="s">
        <v>447</v>
      </c>
      <c r="M34" s="229"/>
      <c r="N34" s="229"/>
      <c r="O34" s="229"/>
      <c r="P34" s="229"/>
      <c r="Q34" s="229"/>
      <c r="R34" s="229"/>
      <c r="S34" s="48"/>
      <c r="T34" s="142" t="s">
        <v>253</v>
      </c>
      <c r="U34" s="142"/>
    </row>
    <row r="35" spans="3:21" x14ac:dyDescent="0.25">
      <c r="C35" s="229" t="s">
        <v>448</v>
      </c>
      <c r="D35" s="229"/>
      <c r="E35" s="229"/>
      <c r="F35" s="229"/>
      <c r="G35" s="229"/>
      <c r="H35" s="229"/>
      <c r="I35" s="229"/>
      <c r="J35" s="229"/>
      <c r="K35" s="48">
        <v>13</v>
      </c>
      <c r="L35" s="229" t="s">
        <v>449</v>
      </c>
      <c r="M35" s="229"/>
      <c r="N35" s="229"/>
      <c r="O35" s="229"/>
      <c r="P35" s="229"/>
      <c r="Q35" s="229"/>
      <c r="R35" s="229"/>
      <c r="S35" s="48"/>
      <c r="T35" s="142" t="s">
        <v>253</v>
      </c>
      <c r="U35" s="142"/>
    </row>
    <row r="36" spans="3:21" x14ac:dyDescent="0.25">
      <c r="C36" s="229" t="s">
        <v>450</v>
      </c>
      <c r="D36" s="229"/>
      <c r="E36" s="229"/>
      <c r="F36" s="229"/>
      <c r="G36" s="229"/>
      <c r="H36" s="229"/>
      <c r="I36" s="229"/>
      <c r="J36" s="229"/>
      <c r="K36" s="48">
        <v>14</v>
      </c>
      <c r="L36" s="229" t="s">
        <v>451</v>
      </c>
      <c r="M36" s="229"/>
      <c r="N36" s="229"/>
      <c r="O36" s="229"/>
      <c r="P36" s="229"/>
      <c r="Q36" s="229"/>
      <c r="R36" s="229"/>
      <c r="S36" s="48"/>
      <c r="T36" s="142" t="s">
        <v>253</v>
      </c>
      <c r="U36" s="142"/>
    </row>
    <row r="37" spans="3:21" x14ac:dyDescent="0.25">
      <c r="C37" s="229" t="s">
        <v>262</v>
      </c>
      <c r="D37" s="229"/>
      <c r="E37" s="229"/>
      <c r="F37" s="229"/>
      <c r="G37" s="229"/>
      <c r="H37" s="229"/>
      <c r="I37" s="229"/>
      <c r="J37" s="229"/>
      <c r="K37" s="48">
        <v>15</v>
      </c>
      <c r="L37" s="229" t="s">
        <v>263</v>
      </c>
      <c r="M37" s="229"/>
      <c r="N37" s="229"/>
      <c r="O37" s="229"/>
      <c r="P37" s="229"/>
      <c r="Q37" s="229"/>
      <c r="R37" s="229"/>
      <c r="S37" s="48"/>
      <c r="T37" s="142" t="s">
        <v>253</v>
      </c>
      <c r="U37" s="142"/>
    </row>
    <row r="38" spans="3:21" x14ac:dyDescent="0.25">
      <c r="C38" s="229" t="s">
        <v>264</v>
      </c>
      <c r="D38" s="229"/>
      <c r="E38" s="229"/>
      <c r="F38" s="229"/>
      <c r="G38" s="229"/>
      <c r="H38" s="229"/>
      <c r="I38" s="229"/>
      <c r="J38" s="229"/>
      <c r="K38" s="48">
        <v>16</v>
      </c>
      <c r="L38" s="229" t="s">
        <v>265</v>
      </c>
      <c r="M38" s="229"/>
      <c r="N38" s="229"/>
      <c r="O38" s="229"/>
      <c r="P38" s="229"/>
      <c r="Q38" s="229"/>
      <c r="R38" s="229"/>
      <c r="S38" s="48"/>
      <c r="T38" s="142" t="s">
        <v>253</v>
      </c>
      <c r="U38" s="142"/>
    </row>
    <row r="39" spans="3:21" x14ac:dyDescent="0.25">
      <c r="C39" s="229" t="s">
        <v>266</v>
      </c>
      <c r="D39" s="229"/>
      <c r="E39" s="229"/>
      <c r="F39" s="229"/>
      <c r="G39" s="229"/>
      <c r="H39" s="229"/>
      <c r="I39" s="229"/>
      <c r="J39" s="229"/>
      <c r="K39" s="48">
        <v>17</v>
      </c>
      <c r="L39" s="229" t="s">
        <v>263</v>
      </c>
      <c r="M39" s="229"/>
      <c r="N39" s="229"/>
      <c r="O39" s="229"/>
      <c r="P39" s="229"/>
      <c r="Q39" s="229"/>
      <c r="R39" s="229"/>
      <c r="S39" s="48"/>
      <c r="T39" s="142" t="s">
        <v>253</v>
      </c>
      <c r="U39" s="142"/>
    </row>
    <row r="40" spans="3:21" x14ac:dyDescent="0.25">
      <c r="C40" s="229" t="s">
        <v>267</v>
      </c>
      <c r="D40" s="229"/>
      <c r="E40" s="229"/>
      <c r="F40" s="229"/>
      <c r="G40" s="229"/>
      <c r="H40" s="229"/>
      <c r="I40" s="229"/>
      <c r="J40" s="229"/>
      <c r="K40" s="48">
        <v>18</v>
      </c>
      <c r="L40" s="229" t="s">
        <v>265</v>
      </c>
      <c r="M40" s="229"/>
      <c r="N40" s="229"/>
      <c r="O40" s="229"/>
      <c r="P40" s="229"/>
      <c r="Q40" s="229"/>
      <c r="R40" s="229"/>
      <c r="S40" s="48"/>
      <c r="T40" s="142" t="s">
        <v>253</v>
      </c>
      <c r="U40" s="142"/>
    </row>
    <row r="41" spans="3:21" x14ac:dyDescent="0.25">
      <c r="C41" s="229" t="s">
        <v>452</v>
      </c>
      <c r="D41" s="229"/>
      <c r="E41" s="229"/>
      <c r="F41" s="229"/>
      <c r="G41" s="229"/>
      <c r="H41" s="229"/>
      <c r="I41" s="229"/>
      <c r="J41" s="229"/>
      <c r="K41" s="48">
        <v>19</v>
      </c>
      <c r="L41" s="229" t="s">
        <v>453</v>
      </c>
      <c r="M41" s="229"/>
      <c r="N41" s="229"/>
      <c r="O41" s="229"/>
      <c r="P41" s="229"/>
      <c r="Q41" s="229"/>
      <c r="R41" s="229"/>
      <c r="S41" s="48"/>
      <c r="T41" s="142" t="s">
        <v>253</v>
      </c>
      <c r="U41" s="142"/>
    </row>
    <row r="42" spans="3:21" x14ac:dyDescent="0.25">
      <c r="C42" s="229" t="s">
        <v>370</v>
      </c>
      <c r="D42" s="229"/>
      <c r="E42" s="229"/>
      <c r="F42" s="229"/>
      <c r="G42" s="229"/>
      <c r="H42" s="229"/>
      <c r="I42" s="229"/>
      <c r="J42" s="229"/>
      <c r="K42" s="48">
        <v>20</v>
      </c>
      <c r="L42" s="229" t="s">
        <v>278</v>
      </c>
      <c r="M42" s="229"/>
      <c r="N42" s="229"/>
      <c r="O42" s="229"/>
      <c r="P42" s="229"/>
      <c r="Q42" s="229"/>
      <c r="R42" s="229"/>
      <c r="S42" s="48"/>
      <c r="T42" s="142" t="s">
        <v>253</v>
      </c>
      <c r="U42" s="142"/>
    </row>
    <row r="43" spans="3:21" x14ac:dyDescent="0.25">
      <c r="C43" s="229" t="s">
        <v>179</v>
      </c>
      <c r="D43" s="229"/>
      <c r="E43" s="229"/>
      <c r="F43" s="229"/>
      <c r="G43" s="229"/>
      <c r="H43" s="229"/>
      <c r="I43" s="229"/>
      <c r="J43" s="229"/>
      <c r="K43" s="48">
        <v>21</v>
      </c>
      <c r="L43" s="229" t="s">
        <v>371</v>
      </c>
      <c r="M43" s="229"/>
      <c r="N43" s="229"/>
      <c r="O43" s="229"/>
      <c r="P43" s="229"/>
      <c r="Q43" s="229"/>
      <c r="R43" s="229"/>
      <c r="S43" s="48"/>
      <c r="T43" s="142" t="s">
        <v>253</v>
      </c>
      <c r="U43" s="142"/>
    </row>
    <row r="44" spans="3:21" x14ac:dyDescent="0.25">
      <c r="C44" s="229" t="s">
        <v>271</v>
      </c>
      <c r="D44" s="229"/>
      <c r="E44" s="229"/>
      <c r="F44" s="229"/>
      <c r="G44" s="229"/>
      <c r="H44" s="229"/>
      <c r="I44" s="229"/>
      <c r="J44" s="229"/>
      <c r="K44" s="48">
        <v>22</v>
      </c>
      <c r="L44" s="229" t="s">
        <v>371</v>
      </c>
      <c r="M44" s="229"/>
      <c r="N44" s="229"/>
      <c r="O44" s="229"/>
      <c r="P44" s="229"/>
      <c r="Q44" s="229"/>
      <c r="R44" s="229"/>
      <c r="S44" s="48"/>
      <c r="T44" s="142" t="s">
        <v>253</v>
      </c>
      <c r="U44" s="142"/>
    </row>
    <row r="45" spans="3:21" x14ac:dyDescent="0.25">
      <c r="C45" s="229" t="s">
        <v>204</v>
      </c>
      <c r="D45" s="229"/>
      <c r="E45" s="229"/>
      <c r="F45" s="229"/>
      <c r="G45" s="229"/>
      <c r="H45" s="229"/>
      <c r="I45" s="229"/>
      <c r="J45" s="229"/>
      <c r="K45" s="48">
        <v>23</v>
      </c>
      <c r="L45" s="229" t="s">
        <v>259</v>
      </c>
      <c r="M45" s="229"/>
      <c r="N45" s="229"/>
      <c r="O45" s="229"/>
      <c r="P45" s="229"/>
      <c r="Q45" s="229"/>
      <c r="R45" s="229"/>
      <c r="S45" s="48"/>
      <c r="T45" s="142" t="s">
        <v>253</v>
      </c>
      <c r="U45" s="142"/>
    </row>
    <row r="46" spans="3:21" x14ac:dyDescent="0.25">
      <c r="C46" s="229" t="s">
        <v>368</v>
      </c>
      <c r="D46" s="229"/>
      <c r="E46" s="229"/>
      <c r="F46" s="229"/>
      <c r="G46" s="229"/>
      <c r="H46" s="229"/>
      <c r="I46" s="229"/>
      <c r="J46" s="229"/>
      <c r="K46" s="48">
        <v>24</v>
      </c>
      <c r="L46" s="229" t="s">
        <v>257</v>
      </c>
      <c r="M46" s="229"/>
      <c r="N46" s="229"/>
      <c r="O46" s="229"/>
      <c r="P46" s="229"/>
      <c r="Q46" s="229"/>
      <c r="R46" s="229"/>
      <c r="S46" s="48"/>
      <c r="T46" s="142" t="s">
        <v>253</v>
      </c>
      <c r="U46" s="142"/>
    </row>
    <row r="47" spans="3:21" x14ac:dyDescent="0.25">
      <c r="C47" s="229" t="s">
        <v>454</v>
      </c>
      <c r="D47" s="229"/>
      <c r="E47" s="229"/>
      <c r="F47" s="229"/>
      <c r="G47" s="229"/>
      <c r="H47" s="229"/>
      <c r="I47" s="229"/>
      <c r="J47" s="229"/>
      <c r="K47" s="48">
        <v>25</v>
      </c>
      <c r="L47" s="229" t="s">
        <v>257</v>
      </c>
      <c r="M47" s="229"/>
      <c r="N47" s="229"/>
      <c r="O47" s="229"/>
      <c r="P47" s="229"/>
      <c r="Q47" s="229"/>
      <c r="R47" s="229"/>
      <c r="S47" s="48"/>
      <c r="T47" s="142" t="s">
        <v>253</v>
      </c>
      <c r="U47" s="142"/>
    </row>
    <row r="48" spans="3:21" x14ac:dyDescent="0.25">
      <c r="C48" s="229" t="s">
        <v>455</v>
      </c>
      <c r="D48" s="229"/>
      <c r="E48" s="229"/>
      <c r="F48" s="229"/>
      <c r="G48" s="229"/>
      <c r="H48" s="229"/>
      <c r="I48" s="229"/>
      <c r="J48" s="229"/>
      <c r="K48" s="48">
        <v>26</v>
      </c>
      <c r="L48" s="229" t="s">
        <v>375</v>
      </c>
      <c r="M48" s="229"/>
      <c r="N48" s="229"/>
      <c r="O48" s="229"/>
      <c r="P48" s="229"/>
      <c r="Q48" s="229"/>
      <c r="R48" s="229"/>
      <c r="S48" s="48"/>
      <c r="T48" s="142" t="s">
        <v>253</v>
      </c>
      <c r="U48" s="142"/>
    </row>
    <row r="49" spans="3:21" x14ac:dyDescent="0.25">
      <c r="C49" s="229" t="s">
        <v>186</v>
      </c>
      <c r="D49" s="229"/>
      <c r="E49" s="229"/>
      <c r="F49" s="229"/>
      <c r="G49" s="229"/>
      <c r="H49" s="229"/>
      <c r="I49" s="229"/>
      <c r="J49" s="229"/>
      <c r="K49" s="48">
        <v>27</v>
      </c>
      <c r="L49" s="229" t="s">
        <v>278</v>
      </c>
      <c r="M49" s="229"/>
      <c r="N49" s="229"/>
      <c r="O49" s="229"/>
      <c r="P49" s="229"/>
      <c r="Q49" s="229"/>
      <c r="R49" s="229"/>
      <c r="S49" s="48"/>
      <c r="T49" s="142" t="s">
        <v>253</v>
      </c>
      <c r="U49" s="142"/>
    </row>
    <row r="50" spans="3:21" x14ac:dyDescent="0.25">
      <c r="C50" s="229" t="s">
        <v>456</v>
      </c>
      <c r="D50" s="229"/>
      <c r="E50" s="229"/>
      <c r="F50" s="229"/>
      <c r="G50" s="229"/>
      <c r="H50" s="229"/>
      <c r="I50" s="229"/>
      <c r="J50" s="229"/>
      <c r="K50" s="48">
        <v>28</v>
      </c>
      <c r="L50" s="229" t="s">
        <v>408</v>
      </c>
      <c r="M50" s="229"/>
      <c r="N50" s="229"/>
      <c r="O50" s="229"/>
      <c r="P50" s="229"/>
      <c r="Q50" s="229"/>
      <c r="R50" s="229"/>
      <c r="S50" s="48"/>
      <c r="T50" s="142" t="s">
        <v>253</v>
      </c>
      <c r="U50" s="142"/>
    </row>
    <row r="51" spans="3:21" x14ac:dyDescent="0.25">
      <c r="C51" s="229" t="s">
        <v>457</v>
      </c>
      <c r="D51" s="229"/>
      <c r="E51" s="229"/>
      <c r="F51" s="229"/>
      <c r="G51" s="229"/>
      <c r="H51" s="229"/>
      <c r="I51" s="229"/>
      <c r="J51" s="229"/>
      <c r="K51" s="48">
        <v>29</v>
      </c>
      <c r="L51" s="229" t="s">
        <v>408</v>
      </c>
      <c r="M51" s="229"/>
      <c r="N51" s="229"/>
      <c r="O51" s="229"/>
      <c r="P51" s="229"/>
      <c r="Q51" s="229"/>
      <c r="R51" s="229"/>
      <c r="S51" s="48"/>
      <c r="T51" s="142" t="s">
        <v>253</v>
      </c>
      <c r="U51" s="142"/>
    </row>
    <row r="52" spans="3:21" x14ac:dyDescent="0.25">
      <c r="C52" s="229" t="s">
        <v>458</v>
      </c>
      <c r="D52" s="229"/>
      <c r="E52" s="229"/>
      <c r="F52" s="229"/>
      <c r="G52" s="229"/>
      <c r="H52" s="229"/>
      <c r="I52" s="229"/>
      <c r="J52" s="229"/>
      <c r="K52" s="48">
        <v>30</v>
      </c>
      <c r="L52" s="229" t="s">
        <v>408</v>
      </c>
      <c r="M52" s="229"/>
      <c r="N52" s="229"/>
      <c r="O52" s="229"/>
      <c r="P52" s="229"/>
      <c r="Q52" s="229"/>
      <c r="R52" s="229"/>
      <c r="S52" s="48"/>
      <c r="T52" s="142" t="s">
        <v>253</v>
      </c>
      <c r="U52" s="142"/>
    </row>
    <row r="53" spans="3:21" x14ac:dyDescent="0.25">
      <c r="C53" s="221" t="s">
        <v>459</v>
      </c>
      <c r="D53" s="221"/>
      <c r="E53" s="221"/>
      <c r="F53" s="221"/>
      <c r="G53" s="221"/>
      <c r="H53" s="221"/>
      <c r="I53" s="221"/>
      <c r="J53" s="221"/>
      <c r="K53" s="70">
        <v>31</v>
      </c>
      <c r="L53" s="221" t="s">
        <v>408</v>
      </c>
      <c r="M53" s="221"/>
      <c r="N53" s="221"/>
      <c r="O53" s="221"/>
      <c r="P53" s="221"/>
      <c r="Q53" s="221"/>
      <c r="R53" s="221"/>
      <c r="S53" s="70"/>
      <c r="T53" s="240" t="s">
        <v>253</v>
      </c>
      <c r="U53" s="240"/>
    </row>
    <row r="54" spans="3:21" x14ac:dyDescent="0.25">
      <c r="C54" s="229" t="s">
        <v>460</v>
      </c>
      <c r="D54" s="229"/>
      <c r="E54" s="229"/>
      <c r="F54" s="229"/>
      <c r="G54" s="229"/>
      <c r="H54" s="229"/>
      <c r="I54" s="229"/>
      <c r="J54" s="229"/>
      <c r="K54" s="48">
        <v>32</v>
      </c>
      <c r="L54" s="229" t="s">
        <v>408</v>
      </c>
      <c r="M54" s="229"/>
      <c r="N54" s="229"/>
      <c r="O54" s="229"/>
      <c r="P54" s="229"/>
      <c r="Q54" s="229"/>
      <c r="R54" s="229"/>
      <c r="S54" s="48"/>
      <c r="T54" s="142" t="s">
        <v>253</v>
      </c>
      <c r="U54" s="142"/>
    </row>
    <row r="55" spans="3:21" x14ac:dyDescent="0.25">
      <c r="C55" s="221" t="s">
        <v>461</v>
      </c>
      <c r="D55" s="221"/>
      <c r="E55" s="221"/>
      <c r="F55" s="221"/>
      <c r="G55" s="221"/>
      <c r="H55" s="221"/>
      <c r="I55" s="221"/>
      <c r="J55" s="221"/>
      <c r="K55" s="70">
        <v>33</v>
      </c>
      <c r="L55" s="221" t="s">
        <v>408</v>
      </c>
      <c r="M55" s="221"/>
      <c r="N55" s="221"/>
      <c r="O55" s="221"/>
      <c r="P55" s="221"/>
      <c r="Q55" s="221"/>
      <c r="R55" s="221"/>
      <c r="S55" s="70"/>
      <c r="T55" s="240" t="s">
        <v>253</v>
      </c>
      <c r="U55" s="240"/>
    </row>
    <row r="56" spans="3:21" x14ac:dyDescent="0.25">
      <c r="C56" s="229" t="s">
        <v>462</v>
      </c>
      <c r="D56" s="229"/>
      <c r="E56" s="229"/>
      <c r="F56" s="229"/>
      <c r="G56" s="229"/>
      <c r="H56" s="229"/>
      <c r="I56" s="229"/>
      <c r="J56" s="229"/>
      <c r="K56" s="48">
        <v>34</v>
      </c>
      <c r="L56" s="229" t="s">
        <v>408</v>
      </c>
      <c r="M56" s="229"/>
      <c r="N56" s="229"/>
      <c r="O56" s="229"/>
      <c r="P56" s="229"/>
      <c r="Q56" s="229"/>
      <c r="R56" s="229"/>
      <c r="S56" s="48"/>
      <c r="T56" s="142" t="s">
        <v>253</v>
      </c>
      <c r="U56" s="142"/>
    </row>
    <row r="57" spans="3:21" x14ac:dyDescent="0.25">
      <c r="C57" s="221" t="s">
        <v>463</v>
      </c>
      <c r="D57" s="221"/>
      <c r="E57" s="221"/>
      <c r="F57" s="221"/>
      <c r="G57" s="221"/>
      <c r="H57" s="221"/>
      <c r="I57" s="221"/>
      <c r="J57" s="221"/>
      <c r="K57" s="70">
        <v>35</v>
      </c>
      <c r="L57" s="221" t="s">
        <v>408</v>
      </c>
      <c r="M57" s="221"/>
      <c r="N57" s="221"/>
      <c r="O57" s="221"/>
      <c r="P57" s="221"/>
      <c r="Q57" s="221"/>
      <c r="R57" s="221"/>
      <c r="S57" s="70"/>
      <c r="T57" s="240" t="s">
        <v>253</v>
      </c>
      <c r="U57" s="240"/>
    </row>
    <row r="58" spans="3:21" x14ac:dyDescent="0.25">
      <c r="C58" s="229" t="s">
        <v>464</v>
      </c>
      <c r="D58" s="229"/>
      <c r="E58" s="229"/>
      <c r="F58" s="229"/>
      <c r="G58" s="229"/>
      <c r="H58" s="229"/>
      <c r="I58" s="229"/>
      <c r="J58" s="229"/>
      <c r="K58" s="48">
        <v>36</v>
      </c>
      <c r="L58" s="229" t="s">
        <v>408</v>
      </c>
      <c r="M58" s="229"/>
      <c r="N58" s="229"/>
      <c r="O58" s="229"/>
      <c r="P58" s="229"/>
      <c r="Q58" s="229"/>
      <c r="R58" s="229"/>
      <c r="S58" s="48"/>
      <c r="T58" s="142" t="s">
        <v>253</v>
      </c>
      <c r="U58" s="142"/>
    </row>
    <row r="59" spans="3:21" x14ac:dyDescent="0.25">
      <c r="C59" s="221" t="s">
        <v>465</v>
      </c>
      <c r="D59" s="221"/>
      <c r="E59" s="221"/>
      <c r="F59" s="221"/>
      <c r="G59" s="221"/>
      <c r="H59" s="221"/>
      <c r="I59" s="221"/>
      <c r="J59" s="221"/>
      <c r="K59" s="70">
        <v>37</v>
      </c>
      <c r="L59" s="221" t="s">
        <v>408</v>
      </c>
      <c r="M59" s="221"/>
      <c r="N59" s="221"/>
      <c r="O59" s="221"/>
      <c r="P59" s="221"/>
      <c r="Q59" s="221"/>
      <c r="R59" s="221"/>
      <c r="S59" s="70"/>
      <c r="T59" s="240" t="s">
        <v>253</v>
      </c>
      <c r="U59" s="240"/>
    </row>
    <row r="60" spans="3:21" x14ac:dyDescent="0.25">
      <c r="C60" s="229" t="s">
        <v>466</v>
      </c>
      <c r="D60" s="229"/>
      <c r="E60" s="229"/>
      <c r="F60" s="229"/>
      <c r="G60" s="229"/>
      <c r="H60" s="229"/>
      <c r="I60" s="229"/>
      <c r="J60" s="229"/>
      <c r="K60" s="48">
        <v>38</v>
      </c>
      <c r="L60" s="229" t="s">
        <v>408</v>
      </c>
      <c r="M60" s="229"/>
      <c r="N60" s="229"/>
      <c r="O60" s="229"/>
      <c r="P60" s="229"/>
      <c r="Q60" s="229"/>
      <c r="R60" s="229"/>
      <c r="S60" s="48"/>
      <c r="T60" s="142" t="s">
        <v>253</v>
      </c>
      <c r="U60" s="142"/>
    </row>
    <row r="61" spans="3:21" x14ac:dyDescent="0.25">
      <c r="C61" s="221" t="s">
        <v>467</v>
      </c>
      <c r="D61" s="221"/>
      <c r="E61" s="221"/>
      <c r="F61" s="221"/>
      <c r="G61" s="221"/>
      <c r="H61" s="221"/>
      <c r="I61" s="221"/>
      <c r="J61" s="221"/>
      <c r="K61" s="70">
        <v>39</v>
      </c>
      <c r="L61" s="221" t="s">
        <v>408</v>
      </c>
      <c r="M61" s="221"/>
      <c r="N61" s="221"/>
      <c r="O61" s="221"/>
      <c r="P61" s="221"/>
      <c r="Q61" s="221"/>
      <c r="R61" s="221"/>
      <c r="S61" s="70"/>
      <c r="T61" s="240" t="s">
        <v>253</v>
      </c>
      <c r="U61" s="240"/>
    </row>
    <row r="62" spans="3:21" x14ac:dyDescent="0.25">
      <c r="C62" s="229" t="s">
        <v>468</v>
      </c>
      <c r="D62" s="229"/>
      <c r="E62" s="229"/>
      <c r="F62" s="229"/>
      <c r="G62" s="229"/>
      <c r="H62" s="229"/>
      <c r="I62" s="229"/>
      <c r="J62" s="229"/>
      <c r="K62" s="48">
        <v>40</v>
      </c>
      <c r="L62" s="229" t="s">
        <v>408</v>
      </c>
      <c r="M62" s="229"/>
      <c r="N62" s="229"/>
      <c r="O62" s="229"/>
      <c r="P62" s="229"/>
      <c r="Q62" s="229"/>
      <c r="R62" s="229"/>
      <c r="S62" s="48"/>
      <c r="T62" s="142" t="s">
        <v>253</v>
      </c>
      <c r="U62" s="142"/>
    </row>
    <row r="63" spans="3:21" x14ac:dyDescent="0.25">
      <c r="C63" s="221" t="s">
        <v>469</v>
      </c>
      <c r="D63" s="221"/>
      <c r="E63" s="221"/>
      <c r="F63" s="221"/>
      <c r="G63" s="221"/>
      <c r="H63" s="221"/>
      <c r="I63" s="221"/>
      <c r="J63" s="221"/>
      <c r="K63" s="70">
        <v>41</v>
      </c>
      <c r="L63" s="221" t="s">
        <v>408</v>
      </c>
      <c r="M63" s="221"/>
      <c r="N63" s="221"/>
      <c r="O63" s="221"/>
      <c r="P63" s="221"/>
      <c r="Q63" s="221"/>
      <c r="R63" s="221"/>
      <c r="S63" s="70"/>
      <c r="T63" s="240" t="s">
        <v>253</v>
      </c>
      <c r="U63" s="240"/>
    </row>
    <row r="64" spans="3:21" x14ac:dyDescent="0.25">
      <c r="C64" s="229" t="s">
        <v>470</v>
      </c>
      <c r="D64" s="229"/>
      <c r="E64" s="229"/>
      <c r="F64" s="229"/>
      <c r="G64" s="229"/>
      <c r="H64" s="229"/>
      <c r="I64" s="229"/>
      <c r="J64" s="229"/>
      <c r="K64" s="48">
        <v>42</v>
      </c>
      <c r="L64" s="229" t="s">
        <v>408</v>
      </c>
      <c r="M64" s="229"/>
      <c r="N64" s="229"/>
      <c r="O64" s="229"/>
      <c r="P64" s="229"/>
      <c r="Q64" s="229"/>
      <c r="R64" s="229"/>
      <c r="S64" s="48"/>
      <c r="T64" s="142" t="s">
        <v>253</v>
      </c>
      <c r="U64" s="142"/>
    </row>
    <row r="65" spans="3:21" x14ac:dyDescent="0.25">
      <c r="C65" s="221" t="s">
        <v>471</v>
      </c>
      <c r="D65" s="221"/>
      <c r="E65" s="221"/>
      <c r="F65" s="221"/>
      <c r="G65" s="221"/>
      <c r="H65" s="221"/>
      <c r="I65" s="221"/>
      <c r="J65" s="221"/>
      <c r="K65" s="70">
        <v>43</v>
      </c>
      <c r="L65" s="221" t="s">
        <v>408</v>
      </c>
      <c r="M65" s="221"/>
      <c r="N65" s="221"/>
      <c r="O65" s="221"/>
      <c r="P65" s="221"/>
      <c r="Q65" s="221"/>
      <c r="R65" s="221"/>
      <c r="S65" s="70"/>
      <c r="T65" s="240" t="s">
        <v>253</v>
      </c>
      <c r="U65" s="240"/>
    </row>
    <row r="66" spans="3:21" x14ac:dyDescent="0.25">
      <c r="C66" s="229" t="s">
        <v>472</v>
      </c>
      <c r="D66" s="229"/>
      <c r="E66" s="229"/>
      <c r="F66" s="229"/>
      <c r="G66" s="229"/>
      <c r="H66" s="229"/>
      <c r="I66" s="229"/>
      <c r="J66" s="229"/>
      <c r="K66" s="48">
        <v>44</v>
      </c>
      <c r="L66" s="229" t="s">
        <v>408</v>
      </c>
      <c r="M66" s="229"/>
      <c r="N66" s="229"/>
      <c r="O66" s="229"/>
      <c r="P66" s="229"/>
      <c r="Q66" s="229"/>
      <c r="R66" s="229"/>
      <c r="S66" s="48"/>
      <c r="T66" s="142" t="s">
        <v>253</v>
      </c>
      <c r="U66" s="142"/>
    </row>
    <row r="67" spans="3:21" x14ac:dyDescent="0.25">
      <c r="C67" s="221" t="s">
        <v>473</v>
      </c>
      <c r="D67" s="221"/>
      <c r="E67" s="221"/>
      <c r="F67" s="221"/>
      <c r="G67" s="221"/>
      <c r="H67" s="221"/>
      <c r="I67" s="221"/>
      <c r="J67" s="221"/>
      <c r="K67" s="70">
        <v>45</v>
      </c>
      <c r="L67" s="221" t="s">
        <v>408</v>
      </c>
      <c r="M67" s="221"/>
      <c r="N67" s="221"/>
      <c r="O67" s="221"/>
      <c r="P67" s="221"/>
      <c r="Q67" s="221"/>
      <c r="R67" s="221"/>
      <c r="S67" s="70"/>
      <c r="T67" s="240" t="s">
        <v>253</v>
      </c>
      <c r="U67" s="240"/>
    </row>
    <row r="68" spans="3:21" x14ac:dyDescent="0.25">
      <c r="C68" s="229" t="s">
        <v>474</v>
      </c>
      <c r="D68" s="229"/>
      <c r="E68" s="229"/>
      <c r="F68" s="229"/>
      <c r="G68" s="229"/>
      <c r="H68" s="229"/>
      <c r="I68" s="229"/>
      <c r="J68" s="229"/>
      <c r="K68" s="48">
        <v>46</v>
      </c>
      <c r="L68" s="229" t="s">
        <v>408</v>
      </c>
      <c r="M68" s="229"/>
      <c r="N68" s="229"/>
      <c r="O68" s="229"/>
      <c r="P68" s="229"/>
      <c r="Q68" s="229"/>
      <c r="R68" s="229"/>
      <c r="S68" s="48"/>
      <c r="T68" s="142" t="s">
        <v>253</v>
      </c>
      <c r="U68" s="142"/>
    </row>
    <row r="69" spans="3:21" x14ac:dyDescent="0.25">
      <c r="C69" s="221" t="s">
        <v>475</v>
      </c>
      <c r="D69" s="221"/>
      <c r="E69" s="221"/>
      <c r="F69" s="221"/>
      <c r="G69" s="221"/>
      <c r="H69" s="221"/>
      <c r="I69" s="221"/>
      <c r="J69" s="221"/>
      <c r="K69" s="70">
        <v>47</v>
      </c>
      <c r="L69" s="221" t="s">
        <v>408</v>
      </c>
      <c r="M69" s="221"/>
      <c r="N69" s="221"/>
      <c r="O69" s="221"/>
      <c r="P69" s="221"/>
      <c r="Q69" s="221"/>
      <c r="R69" s="221"/>
      <c r="S69" s="70"/>
      <c r="T69" s="240" t="s">
        <v>253</v>
      </c>
      <c r="U69" s="240"/>
    </row>
    <row r="70" spans="3:21" x14ac:dyDescent="0.25">
      <c r="C70" s="229" t="s">
        <v>476</v>
      </c>
      <c r="D70" s="229"/>
      <c r="E70" s="229"/>
      <c r="F70" s="229"/>
      <c r="G70" s="229"/>
      <c r="H70" s="229"/>
      <c r="I70" s="229"/>
      <c r="J70" s="229"/>
      <c r="K70" s="48">
        <v>48</v>
      </c>
      <c r="L70" s="229" t="s">
        <v>408</v>
      </c>
      <c r="M70" s="229"/>
      <c r="N70" s="229"/>
      <c r="O70" s="229"/>
      <c r="P70" s="229"/>
      <c r="Q70" s="229"/>
      <c r="R70" s="229"/>
      <c r="S70" s="48"/>
      <c r="T70" s="142" t="s">
        <v>253</v>
      </c>
      <c r="U70" s="142"/>
    </row>
    <row r="71" spans="3:21" x14ac:dyDescent="0.25">
      <c r="C71" s="221" t="s">
        <v>477</v>
      </c>
      <c r="D71" s="221"/>
      <c r="E71" s="221"/>
      <c r="F71" s="221"/>
      <c r="G71" s="221"/>
      <c r="H71" s="221"/>
      <c r="I71" s="221"/>
      <c r="J71" s="221"/>
      <c r="K71" s="70">
        <v>49</v>
      </c>
      <c r="L71" s="221" t="s">
        <v>408</v>
      </c>
      <c r="M71" s="221"/>
      <c r="N71" s="221"/>
      <c r="O71" s="221"/>
      <c r="P71" s="221"/>
      <c r="Q71" s="221"/>
      <c r="R71" s="221"/>
      <c r="S71" s="70"/>
      <c r="T71" s="240" t="s">
        <v>253</v>
      </c>
      <c r="U71" s="240"/>
    </row>
    <row r="72" spans="3:21" x14ac:dyDescent="0.25">
      <c r="C72" s="229" t="s">
        <v>478</v>
      </c>
      <c r="D72" s="229"/>
      <c r="E72" s="229"/>
      <c r="F72" s="229"/>
      <c r="G72" s="229"/>
      <c r="H72" s="229"/>
      <c r="I72" s="229"/>
      <c r="J72" s="229"/>
      <c r="K72" s="48">
        <v>50</v>
      </c>
      <c r="L72" s="229" t="s">
        <v>408</v>
      </c>
      <c r="M72" s="229"/>
      <c r="N72" s="229"/>
      <c r="O72" s="229"/>
      <c r="P72" s="229"/>
      <c r="Q72" s="229"/>
      <c r="R72" s="229"/>
      <c r="S72" s="48"/>
      <c r="T72" s="142" t="s">
        <v>253</v>
      </c>
      <c r="U72" s="142"/>
    </row>
    <row r="73" spans="3:21" x14ac:dyDescent="0.25">
      <c r="C73" s="221" t="s">
        <v>479</v>
      </c>
      <c r="D73" s="221"/>
      <c r="E73" s="221"/>
      <c r="F73" s="221"/>
      <c r="G73" s="221"/>
      <c r="H73" s="221"/>
      <c r="I73" s="221"/>
      <c r="J73" s="221"/>
      <c r="K73" s="70">
        <v>51</v>
      </c>
      <c r="L73" s="221" t="s">
        <v>408</v>
      </c>
      <c r="M73" s="221"/>
      <c r="N73" s="221"/>
      <c r="O73" s="221"/>
      <c r="P73" s="221"/>
      <c r="Q73" s="221"/>
      <c r="R73" s="221"/>
      <c r="S73" s="70"/>
      <c r="T73" s="240" t="s">
        <v>253</v>
      </c>
      <c r="U73" s="240"/>
    </row>
    <row r="74" spans="3:21" x14ac:dyDescent="0.25">
      <c r="C74" s="229" t="s">
        <v>480</v>
      </c>
      <c r="D74" s="229"/>
      <c r="E74" s="229"/>
      <c r="F74" s="229"/>
      <c r="G74" s="229"/>
      <c r="H74" s="229"/>
      <c r="I74" s="229"/>
      <c r="J74" s="229"/>
      <c r="K74" s="48">
        <v>52</v>
      </c>
      <c r="L74" s="229" t="s">
        <v>408</v>
      </c>
      <c r="M74" s="229"/>
      <c r="N74" s="229"/>
      <c r="O74" s="229"/>
      <c r="P74" s="229"/>
      <c r="Q74" s="229"/>
      <c r="R74" s="229"/>
      <c r="S74" s="48"/>
      <c r="T74" s="142" t="s">
        <v>253</v>
      </c>
      <c r="U74" s="142"/>
    </row>
    <row r="75" spans="3:21" x14ac:dyDescent="0.25">
      <c r="C75" s="221" t="s">
        <v>481</v>
      </c>
      <c r="D75" s="221"/>
      <c r="E75" s="221"/>
      <c r="F75" s="221"/>
      <c r="G75" s="221"/>
      <c r="H75" s="221"/>
      <c r="I75" s="221"/>
      <c r="J75" s="221"/>
      <c r="K75" s="70">
        <v>53</v>
      </c>
      <c r="L75" s="221" t="s">
        <v>408</v>
      </c>
      <c r="M75" s="221"/>
      <c r="N75" s="221"/>
      <c r="O75" s="221"/>
      <c r="P75" s="221"/>
      <c r="Q75" s="221"/>
      <c r="R75" s="221"/>
      <c r="S75" s="70"/>
      <c r="T75" s="240" t="s">
        <v>253</v>
      </c>
      <c r="U75" s="240"/>
    </row>
    <row r="76" spans="3:21" x14ac:dyDescent="0.25">
      <c r="C76" s="229" t="s">
        <v>482</v>
      </c>
      <c r="D76" s="229"/>
      <c r="E76" s="229"/>
      <c r="F76" s="229"/>
      <c r="G76" s="229"/>
      <c r="H76" s="229"/>
      <c r="I76" s="229"/>
      <c r="J76" s="229"/>
      <c r="K76" s="48">
        <v>54</v>
      </c>
      <c r="L76" s="229" t="s">
        <v>408</v>
      </c>
      <c r="M76" s="229"/>
      <c r="N76" s="229"/>
      <c r="O76" s="229"/>
      <c r="P76" s="229"/>
      <c r="Q76" s="229"/>
      <c r="R76" s="229"/>
      <c r="S76" s="48"/>
      <c r="T76" s="142" t="s">
        <v>253</v>
      </c>
      <c r="U76" s="142"/>
    </row>
    <row r="77" spans="3:21" x14ac:dyDescent="0.25">
      <c r="C77" s="221" t="s">
        <v>483</v>
      </c>
      <c r="D77" s="221"/>
      <c r="E77" s="221"/>
      <c r="F77" s="221"/>
      <c r="G77" s="221"/>
      <c r="H77" s="221"/>
      <c r="I77" s="221"/>
      <c r="J77" s="221"/>
      <c r="K77" s="70">
        <v>55</v>
      </c>
      <c r="L77" s="221" t="s">
        <v>408</v>
      </c>
      <c r="M77" s="221"/>
      <c r="N77" s="221"/>
      <c r="O77" s="221"/>
      <c r="P77" s="221"/>
      <c r="Q77" s="221"/>
      <c r="R77" s="221"/>
      <c r="S77" s="70"/>
      <c r="T77" s="240" t="s">
        <v>253</v>
      </c>
      <c r="U77" s="240"/>
    </row>
    <row r="78" spans="3:21" x14ac:dyDescent="0.25">
      <c r="C78" s="229" t="s">
        <v>277</v>
      </c>
      <c r="D78" s="229"/>
      <c r="E78" s="229"/>
      <c r="F78" s="229"/>
      <c r="G78" s="229"/>
      <c r="H78" s="229"/>
      <c r="I78" s="229"/>
      <c r="J78" s="229"/>
      <c r="K78" s="48">
        <v>56</v>
      </c>
      <c r="L78" s="229" t="s">
        <v>278</v>
      </c>
      <c r="M78" s="229"/>
      <c r="N78" s="229"/>
      <c r="O78" s="229"/>
      <c r="P78" s="229"/>
      <c r="Q78" s="229"/>
      <c r="R78" s="229"/>
      <c r="S78" s="48"/>
      <c r="T78" s="142" t="s">
        <v>253</v>
      </c>
      <c r="U78" s="142"/>
    </row>
    <row r="79" spans="3:21" x14ac:dyDescent="0.25">
      <c r="C79" s="229" t="s">
        <v>484</v>
      </c>
      <c r="D79" s="229"/>
      <c r="E79" s="229"/>
      <c r="F79" s="229"/>
      <c r="G79" s="229"/>
      <c r="H79" s="229"/>
      <c r="I79" s="229"/>
      <c r="J79" s="229"/>
      <c r="K79" s="48">
        <v>57</v>
      </c>
      <c r="L79" s="229" t="s">
        <v>278</v>
      </c>
      <c r="M79" s="229"/>
      <c r="N79" s="229"/>
      <c r="O79" s="229"/>
      <c r="P79" s="229"/>
      <c r="Q79" s="229"/>
      <c r="R79" s="229"/>
      <c r="S79" s="48"/>
      <c r="T79" s="142" t="s">
        <v>253</v>
      </c>
      <c r="U79" s="142"/>
    </row>
  </sheetData>
  <mergeCells count="201">
    <mergeCell ref="L76:R76"/>
    <mergeCell ref="L77:R77"/>
    <mergeCell ref="L78:R78"/>
    <mergeCell ref="L79:R79"/>
    <mergeCell ref="L70:R70"/>
    <mergeCell ref="L71:R71"/>
    <mergeCell ref="L72:R72"/>
    <mergeCell ref="L73:R73"/>
    <mergeCell ref="L74:R74"/>
    <mergeCell ref="L75:R75"/>
    <mergeCell ref="L64:R64"/>
    <mergeCell ref="L65:R65"/>
    <mergeCell ref="L66:R66"/>
    <mergeCell ref="L67:R67"/>
    <mergeCell ref="L68:R68"/>
    <mergeCell ref="L69:R69"/>
    <mergeCell ref="L58:R58"/>
    <mergeCell ref="L59:R59"/>
    <mergeCell ref="L60:R60"/>
    <mergeCell ref="L61:R61"/>
    <mergeCell ref="L62:R62"/>
    <mergeCell ref="L63:R63"/>
    <mergeCell ref="L54:R54"/>
    <mergeCell ref="L55:R55"/>
    <mergeCell ref="L56:R56"/>
    <mergeCell ref="L57:R57"/>
    <mergeCell ref="L46:R46"/>
    <mergeCell ref="L47:R47"/>
    <mergeCell ref="L48:R48"/>
    <mergeCell ref="L49:R49"/>
    <mergeCell ref="L50:R50"/>
    <mergeCell ref="L51:R51"/>
    <mergeCell ref="L45:R45"/>
    <mergeCell ref="L34:R34"/>
    <mergeCell ref="L35:R35"/>
    <mergeCell ref="L36:R36"/>
    <mergeCell ref="L37:R37"/>
    <mergeCell ref="L38:R38"/>
    <mergeCell ref="L39:R39"/>
    <mergeCell ref="L52:R52"/>
    <mergeCell ref="L53:R53"/>
    <mergeCell ref="L28:R28"/>
    <mergeCell ref="L29:R29"/>
    <mergeCell ref="L30:R30"/>
    <mergeCell ref="L31:R31"/>
    <mergeCell ref="L32:R32"/>
    <mergeCell ref="L33:R33"/>
    <mergeCell ref="C75:J75"/>
    <mergeCell ref="C76:J76"/>
    <mergeCell ref="C77:J77"/>
    <mergeCell ref="C44:J44"/>
    <mergeCell ref="C73:J73"/>
    <mergeCell ref="C74:J74"/>
    <mergeCell ref="C36:J36"/>
    <mergeCell ref="C37:J37"/>
    <mergeCell ref="C38:J38"/>
    <mergeCell ref="C31:J31"/>
    <mergeCell ref="C32:J32"/>
    <mergeCell ref="C33:J33"/>
    <mergeCell ref="C34:J34"/>
    <mergeCell ref="L40:R40"/>
    <mergeCell ref="L41:R41"/>
    <mergeCell ref="L42:R42"/>
    <mergeCell ref="L43:R43"/>
    <mergeCell ref="L44:R44"/>
    <mergeCell ref="C78:J78"/>
    <mergeCell ref="C79:J79"/>
    <mergeCell ref="L23:R23"/>
    <mergeCell ref="L24:R24"/>
    <mergeCell ref="L25:R25"/>
    <mergeCell ref="L26:R26"/>
    <mergeCell ref="L27:R27"/>
    <mergeCell ref="C63:J63"/>
    <mergeCell ref="C64:J64"/>
    <mergeCell ref="C65:J65"/>
    <mergeCell ref="C66:J66"/>
    <mergeCell ref="C67:J67"/>
    <mergeCell ref="C68:J68"/>
    <mergeCell ref="C51:J51"/>
    <mergeCell ref="C52:J52"/>
    <mergeCell ref="C53:J53"/>
    <mergeCell ref="C54:J54"/>
    <mergeCell ref="C55:J55"/>
    <mergeCell ref="C56:J56"/>
    <mergeCell ref="C39:J39"/>
    <mergeCell ref="C40:J40"/>
    <mergeCell ref="C41:J41"/>
    <mergeCell ref="C42:J42"/>
    <mergeCell ref="C43:J43"/>
    <mergeCell ref="C24:J24"/>
    <mergeCell ref="C25:J25"/>
    <mergeCell ref="C26:J26"/>
    <mergeCell ref="C27:J27"/>
    <mergeCell ref="C28:J28"/>
    <mergeCell ref="C29:J29"/>
    <mergeCell ref="C30:J30"/>
    <mergeCell ref="C71:J71"/>
    <mergeCell ref="C72:J72"/>
    <mergeCell ref="C69:J69"/>
    <mergeCell ref="C70:J70"/>
    <mergeCell ref="C59:J59"/>
    <mergeCell ref="C60:J60"/>
    <mergeCell ref="C61:J61"/>
    <mergeCell ref="C62:J62"/>
    <mergeCell ref="C57:J57"/>
    <mergeCell ref="C58:J58"/>
    <mergeCell ref="C47:J47"/>
    <mergeCell ref="C48:J48"/>
    <mergeCell ref="C49:J49"/>
    <mergeCell ref="C50:J50"/>
    <mergeCell ref="C45:J45"/>
    <mergeCell ref="C46:J46"/>
    <mergeCell ref="C35:J35"/>
    <mergeCell ref="T76:U76"/>
    <mergeCell ref="T77:U77"/>
    <mergeCell ref="T78:U78"/>
    <mergeCell ref="T79:U79"/>
    <mergeCell ref="C23:J23"/>
    <mergeCell ref="T70:U70"/>
    <mergeCell ref="T71:U71"/>
    <mergeCell ref="T72:U72"/>
    <mergeCell ref="T73:U73"/>
    <mergeCell ref="T74:U74"/>
    <mergeCell ref="T75:U75"/>
    <mergeCell ref="T64:U64"/>
    <mergeCell ref="T65:U65"/>
    <mergeCell ref="T66:U66"/>
    <mergeCell ref="T67:U67"/>
    <mergeCell ref="T68:U68"/>
    <mergeCell ref="T69:U69"/>
    <mergeCell ref="T58:U58"/>
    <mergeCell ref="T59:U59"/>
    <mergeCell ref="T60:U60"/>
    <mergeCell ref="T61:U61"/>
    <mergeCell ref="T62:U62"/>
    <mergeCell ref="T63:U63"/>
    <mergeCell ref="T52:U52"/>
    <mergeCell ref="T53:U53"/>
    <mergeCell ref="T54:U54"/>
    <mergeCell ref="T55:U55"/>
    <mergeCell ref="T56:U56"/>
    <mergeCell ref="T57:U57"/>
    <mergeCell ref="T46:U46"/>
    <mergeCell ref="T47:U47"/>
    <mergeCell ref="T48:U48"/>
    <mergeCell ref="T49:U49"/>
    <mergeCell ref="T50:U50"/>
    <mergeCell ref="T51:U51"/>
    <mergeCell ref="T40:U40"/>
    <mergeCell ref="T41:U41"/>
    <mergeCell ref="T42:U42"/>
    <mergeCell ref="T43:U43"/>
    <mergeCell ref="T44:U44"/>
    <mergeCell ref="T45:U45"/>
    <mergeCell ref="T34:U34"/>
    <mergeCell ref="T35:U35"/>
    <mergeCell ref="T36:U36"/>
    <mergeCell ref="T37:U37"/>
    <mergeCell ref="T38:U38"/>
    <mergeCell ref="T39:U39"/>
    <mergeCell ref="T28:U28"/>
    <mergeCell ref="T29:U29"/>
    <mergeCell ref="T30:U30"/>
    <mergeCell ref="T31:U31"/>
    <mergeCell ref="T32:U32"/>
    <mergeCell ref="T33:U33"/>
    <mergeCell ref="T22:U22"/>
    <mergeCell ref="T23:U23"/>
    <mergeCell ref="T24:U24"/>
    <mergeCell ref="T25:U25"/>
    <mergeCell ref="T26:U26"/>
    <mergeCell ref="T27:U27"/>
    <mergeCell ref="C21:U21"/>
    <mergeCell ref="C22:J22"/>
    <mergeCell ref="L22:R22"/>
    <mergeCell ref="G13:AD13"/>
    <mergeCell ref="E13:F13"/>
    <mergeCell ref="AE11:AI11"/>
    <mergeCell ref="AE12:AI12"/>
    <mergeCell ref="AE13:AI13"/>
    <mergeCell ref="AJ11:AN11"/>
    <mergeCell ref="AJ12:AN12"/>
    <mergeCell ref="AJ13:AN13"/>
    <mergeCell ref="G11:AD11"/>
    <mergeCell ref="G12:AD12"/>
    <mergeCell ref="E11:F11"/>
    <mergeCell ref="E12:F12"/>
    <mergeCell ref="C2:AT2"/>
    <mergeCell ref="I4:K4"/>
    <mergeCell ref="I6:AP6"/>
    <mergeCell ref="E9:F9"/>
    <mergeCell ref="AE9:AI9"/>
    <mergeCell ref="AJ9:AN9"/>
    <mergeCell ref="AB16:AH16"/>
    <mergeCell ref="AK16:AQ16"/>
    <mergeCell ref="Q4:U4"/>
    <mergeCell ref="AE10:AI10"/>
    <mergeCell ref="AJ10:AN10"/>
    <mergeCell ref="G9:AD9"/>
    <mergeCell ref="G10:AD10"/>
    <mergeCell ref="E10:F10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0000000}">
          <x14:formula1>
            <xm:f>Listas!$C$2:$C$67</xm:f>
          </x14:formula1>
          <xm:sqref>I6:AP6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55"/>
  <sheetViews>
    <sheetView zoomScaleNormal="100" workbookViewId="0">
      <selection activeCell="T5" sqref="T5:AX5"/>
    </sheetView>
  </sheetViews>
  <sheetFormatPr baseColWidth="10" defaultColWidth="2.7109375" defaultRowHeight="13.5" customHeight="1" x14ac:dyDescent="0.25"/>
  <cols>
    <col min="1" max="26" width="2.7109375" style="1"/>
    <col min="27" max="27" width="2.7109375" style="1" customWidth="1"/>
    <col min="28" max="16384" width="2.7109375" style="1"/>
  </cols>
  <sheetData>
    <row r="1" spans="1:139" ht="13.5" customHeight="1" thickBot="1" x14ac:dyDescent="0.4">
      <c r="A1" s="1" t="s">
        <v>607</v>
      </c>
      <c r="L1" s="108" t="s">
        <v>500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</row>
    <row r="2" spans="1:139" ht="13.5" customHeight="1" thickBot="1" x14ac:dyDescent="0.4">
      <c r="B2" s="178" t="s">
        <v>158</v>
      </c>
      <c r="C2" s="179"/>
      <c r="D2" s="179"/>
      <c r="E2" s="179"/>
      <c r="F2" s="179"/>
      <c r="G2" s="179"/>
      <c r="H2" s="179"/>
      <c r="I2" s="179"/>
      <c r="J2" s="180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C2" s="111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</row>
    <row r="3" spans="1:139" ht="13.5" customHeight="1" x14ac:dyDescent="0.3">
      <c r="B3" s="258" t="s">
        <v>0</v>
      </c>
      <c r="C3" s="259"/>
      <c r="D3" s="259"/>
      <c r="E3" s="259"/>
      <c r="F3" s="259"/>
      <c r="G3" s="259"/>
      <c r="H3" s="259"/>
      <c r="I3" s="259"/>
      <c r="J3" s="93"/>
      <c r="L3" s="5"/>
      <c r="M3" s="7" t="s">
        <v>21</v>
      </c>
      <c r="S3" s="83" t="s">
        <v>1</v>
      </c>
      <c r="T3" s="240">
        <v>2018</v>
      </c>
      <c r="U3" s="240"/>
      <c r="V3" s="240"/>
      <c r="W3" s="14" t="s">
        <v>2</v>
      </c>
      <c r="AB3" s="7" t="s">
        <v>212</v>
      </c>
      <c r="AD3" s="221" t="s">
        <v>14</v>
      </c>
      <c r="AE3" s="221"/>
      <c r="AF3" s="221"/>
      <c r="AG3" s="221"/>
      <c r="AH3" s="221"/>
      <c r="AI3" s="14" t="s">
        <v>2</v>
      </c>
      <c r="BA3" s="6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</row>
    <row r="4" spans="1:139" ht="13.5" customHeight="1" x14ac:dyDescent="0.25">
      <c r="B4" s="181" t="s">
        <v>159</v>
      </c>
      <c r="C4" s="182"/>
      <c r="D4" s="182"/>
      <c r="E4" s="182"/>
      <c r="F4" s="182"/>
      <c r="G4" s="182"/>
      <c r="H4" s="182"/>
      <c r="I4" s="182"/>
      <c r="J4" s="183"/>
      <c r="L4" s="5"/>
      <c r="S4" s="16"/>
      <c r="BA4" s="6"/>
    </row>
    <row r="5" spans="1:139" ht="13.5" customHeight="1" x14ac:dyDescent="0.3">
      <c r="B5" s="215" t="s">
        <v>24</v>
      </c>
      <c r="C5" s="216"/>
      <c r="D5" s="216"/>
      <c r="E5" s="216"/>
      <c r="F5" s="216"/>
      <c r="G5" s="216"/>
      <c r="H5" s="216"/>
      <c r="I5" s="216"/>
      <c r="J5" s="74" t="s">
        <v>160</v>
      </c>
      <c r="L5" s="5"/>
      <c r="M5" s="7" t="s">
        <v>23</v>
      </c>
      <c r="S5" s="83" t="s">
        <v>1</v>
      </c>
      <c r="T5" s="221" t="s">
        <v>53</v>
      </c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91" t="s">
        <v>2</v>
      </c>
      <c r="BA5" s="6"/>
    </row>
    <row r="6" spans="1:139" ht="13.5" customHeight="1" thickBot="1" x14ac:dyDescent="0.3">
      <c r="B6" s="181" t="s">
        <v>25</v>
      </c>
      <c r="C6" s="182"/>
      <c r="D6" s="182"/>
      <c r="E6" s="182"/>
      <c r="F6" s="182"/>
      <c r="G6" s="182"/>
      <c r="H6" s="182"/>
      <c r="I6" s="182"/>
      <c r="J6" s="116"/>
      <c r="L6" s="8"/>
      <c r="M6" s="9"/>
      <c r="N6" s="9"/>
      <c r="O6" s="9"/>
      <c r="P6" s="9"/>
      <c r="Q6" s="9"/>
      <c r="R6" s="9"/>
      <c r="S6" s="92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0"/>
    </row>
    <row r="7" spans="1:139" ht="13.5" customHeight="1" thickBot="1" x14ac:dyDescent="0.35">
      <c r="B7" s="184"/>
      <c r="C7" s="185"/>
      <c r="D7" s="185"/>
      <c r="E7" s="185"/>
      <c r="F7" s="185"/>
      <c r="G7" s="185"/>
      <c r="H7" s="185"/>
      <c r="I7" s="185"/>
      <c r="J7" s="186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</row>
    <row r="8" spans="1:139" ht="13.5" customHeight="1" thickBot="1" x14ac:dyDescent="0.35">
      <c r="B8" s="184"/>
      <c r="C8" s="185"/>
      <c r="D8" s="185"/>
      <c r="E8" s="185"/>
      <c r="F8" s="185"/>
      <c r="G8" s="185"/>
      <c r="H8" s="185"/>
      <c r="I8" s="185"/>
      <c r="J8" s="186"/>
      <c r="L8" s="99" t="s">
        <v>347</v>
      </c>
      <c r="M8" s="100" t="s">
        <v>491</v>
      </c>
      <c r="N8" s="100"/>
      <c r="O8" s="100"/>
      <c r="P8" s="100"/>
      <c r="Q8" s="100"/>
      <c r="R8" s="100"/>
      <c r="S8" s="100"/>
      <c r="T8" s="100"/>
      <c r="U8" s="101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BC8" s="107" t="s">
        <v>347</v>
      </c>
      <c r="BD8" s="100" t="s">
        <v>492</v>
      </c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1"/>
      <c r="CT8" s="102" t="s">
        <v>347</v>
      </c>
      <c r="CU8" s="100" t="s">
        <v>495</v>
      </c>
      <c r="CV8" s="100"/>
      <c r="CW8" s="100"/>
      <c r="CX8" s="100"/>
      <c r="CY8" s="100"/>
      <c r="CZ8" s="100"/>
      <c r="DA8" s="100"/>
      <c r="DB8" s="100"/>
      <c r="DC8" s="101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</row>
    <row r="9" spans="1:139" ht="13.5" customHeight="1" x14ac:dyDescent="0.25">
      <c r="B9" s="184"/>
      <c r="C9" s="185"/>
      <c r="D9" s="185"/>
      <c r="E9" s="185"/>
      <c r="F9" s="185"/>
      <c r="G9" s="185"/>
      <c r="H9" s="185"/>
      <c r="I9" s="185"/>
      <c r="J9" s="186"/>
      <c r="K9" s="76"/>
      <c r="L9" s="97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C9" s="97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4"/>
      <c r="CT9" s="97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4"/>
    </row>
    <row r="10" spans="1:139" ht="13.5" customHeight="1" x14ac:dyDescent="0.25">
      <c r="B10" s="184"/>
      <c r="C10" s="185"/>
      <c r="D10" s="185"/>
      <c r="E10" s="185"/>
      <c r="F10" s="185"/>
      <c r="G10" s="185"/>
      <c r="H10" s="185"/>
      <c r="I10" s="185"/>
      <c r="J10" s="116"/>
      <c r="K10" s="76"/>
      <c r="L10" s="75"/>
      <c r="M10" s="260" t="s">
        <v>497</v>
      </c>
      <c r="N10" s="260"/>
      <c r="O10" s="260"/>
      <c r="P10" s="260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BA10" s="6"/>
      <c r="BC10" s="75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R10" s="6"/>
      <c r="CT10" s="75"/>
      <c r="CU10" s="260" t="s">
        <v>497</v>
      </c>
      <c r="CV10" s="260"/>
      <c r="CW10" s="260"/>
      <c r="CX10" s="260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EI10" s="6"/>
    </row>
    <row r="11" spans="1:139" ht="13.5" customHeight="1" x14ac:dyDescent="0.25">
      <c r="B11" s="187"/>
      <c r="C11" s="188"/>
      <c r="D11" s="188"/>
      <c r="E11" s="188"/>
      <c r="F11" s="188"/>
      <c r="G11" s="188"/>
      <c r="H11" s="188"/>
      <c r="I11" s="188"/>
      <c r="J11" s="189"/>
      <c r="K11" s="76"/>
      <c r="L11" s="75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BA11" s="6"/>
      <c r="BC11" s="75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R11" s="6"/>
      <c r="CT11" s="75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EI11" s="6"/>
    </row>
    <row r="12" spans="1:139" ht="13.5" customHeight="1" x14ac:dyDescent="0.25">
      <c r="B12" s="187"/>
      <c r="C12" s="188"/>
      <c r="D12" s="188"/>
      <c r="E12" s="188"/>
      <c r="F12" s="188"/>
      <c r="G12" s="188"/>
      <c r="H12" s="188"/>
      <c r="I12" s="188"/>
      <c r="J12" s="189"/>
      <c r="K12" s="76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BA12" s="6"/>
      <c r="BC12" s="75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R12" s="6"/>
      <c r="CT12" s="75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EI12" s="6"/>
    </row>
    <row r="13" spans="1:139" ht="13.5" customHeight="1" x14ac:dyDescent="0.25">
      <c r="B13" s="187"/>
      <c r="C13" s="188"/>
      <c r="D13" s="188"/>
      <c r="E13" s="188"/>
      <c r="F13" s="188"/>
      <c r="G13" s="188"/>
      <c r="H13" s="188"/>
      <c r="I13" s="188"/>
      <c r="J13" s="189"/>
      <c r="K13" s="76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BA13" s="6"/>
      <c r="BC13" s="75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R13" s="6"/>
      <c r="CT13" s="75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EI13" s="6"/>
    </row>
    <row r="14" spans="1:139" ht="13.5" customHeight="1" x14ac:dyDescent="0.25">
      <c r="B14" s="175"/>
      <c r="C14" s="176"/>
      <c r="D14" s="176"/>
      <c r="E14" s="176"/>
      <c r="F14" s="176"/>
      <c r="G14" s="176"/>
      <c r="H14" s="176"/>
      <c r="I14" s="176"/>
      <c r="J14" s="177"/>
      <c r="K14" s="76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BA14" s="6"/>
      <c r="BC14" s="75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R14" s="6"/>
      <c r="CT14" s="75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EI14" s="6"/>
    </row>
    <row r="15" spans="1:139" ht="13.5" customHeight="1" x14ac:dyDescent="0.25">
      <c r="B15" s="175"/>
      <c r="C15" s="176"/>
      <c r="D15" s="176"/>
      <c r="E15" s="176"/>
      <c r="F15" s="176"/>
      <c r="G15" s="176"/>
      <c r="H15" s="176"/>
      <c r="I15" s="176"/>
      <c r="J15" s="177"/>
      <c r="K15" s="76"/>
      <c r="L15" s="7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BA15" s="6"/>
      <c r="BC15" s="75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R15" s="6"/>
      <c r="CT15" s="75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EI15" s="6"/>
    </row>
    <row r="16" spans="1:139" ht="13.5" customHeight="1" x14ac:dyDescent="0.25">
      <c r="B16" s="175"/>
      <c r="C16" s="176"/>
      <c r="D16" s="176"/>
      <c r="E16" s="176"/>
      <c r="F16" s="176"/>
      <c r="G16" s="176"/>
      <c r="H16" s="176"/>
      <c r="I16" s="176"/>
      <c r="J16" s="177"/>
      <c r="K16" s="76"/>
      <c r="L16" s="7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BA16" s="6"/>
      <c r="BC16" s="75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R16" s="6"/>
      <c r="CT16" s="75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EI16" s="6"/>
    </row>
    <row r="17" spans="2:139" ht="13.5" customHeight="1" x14ac:dyDescent="0.25">
      <c r="B17" s="175"/>
      <c r="C17" s="176"/>
      <c r="D17" s="176"/>
      <c r="E17" s="176"/>
      <c r="F17" s="176"/>
      <c r="G17" s="176"/>
      <c r="H17" s="176"/>
      <c r="I17" s="176"/>
      <c r="J17" s="177"/>
      <c r="K17" s="76"/>
      <c r="L17" s="75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BA17" s="6"/>
      <c r="BC17" s="75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R17" s="6"/>
      <c r="CT17" s="75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EI17" s="6"/>
    </row>
    <row r="18" spans="2:139" ht="13.5" customHeight="1" x14ac:dyDescent="0.25">
      <c r="B18" s="175"/>
      <c r="C18" s="176"/>
      <c r="D18" s="176"/>
      <c r="E18" s="176"/>
      <c r="F18" s="176"/>
      <c r="G18" s="176"/>
      <c r="H18" s="176"/>
      <c r="I18" s="176"/>
      <c r="J18" s="177"/>
      <c r="K18" s="76"/>
      <c r="L18" s="75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BA18" s="6"/>
      <c r="BC18" s="75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R18" s="6"/>
      <c r="CT18" s="75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EI18" s="6"/>
    </row>
    <row r="19" spans="2:139" ht="13.5" customHeight="1" x14ac:dyDescent="0.25">
      <c r="B19" s="175"/>
      <c r="C19" s="176"/>
      <c r="D19" s="176"/>
      <c r="E19" s="176"/>
      <c r="F19" s="176"/>
      <c r="G19" s="176"/>
      <c r="H19" s="176"/>
      <c r="I19" s="176"/>
      <c r="J19" s="177"/>
      <c r="K19" s="76"/>
      <c r="L19" s="75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BA19" s="6"/>
      <c r="BC19" s="75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R19" s="6"/>
      <c r="CT19" s="75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EI19" s="6"/>
    </row>
    <row r="20" spans="2:139" ht="13.5" customHeight="1" x14ac:dyDescent="0.25">
      <c r="B20" s="175"/>
      <c r="C20" s="176"/>
      <c r="D20" s="176"/>
      <c r="E20" s="176"/>
      <c r="F20" s="176"/>
      <c r="G20" s="176"/>
      <c r="H20" s="176"/>
      <c r="I20" s="176"/>
      <c r="J20" s="177"/>
      <c r="K20" s="76"/>
      <c r="L20" s="75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BA20" s="6"/>
      <c r="BC20" s="75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R20" s="6"/>
      <c r="CT20" s="75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EI20" s="6"/>
    </row>
    <row r="21" spans="2:139" ht="13.5" customHeight="1" x14ac:dyDescent="0.25">
      <c r="B21" s="175"/>
      <c r="C21" s="176"/>
      <c r="D21" s="176"/>
      <c r="E21" s="176"/>
      <c r="F21" s="176"/>
      <c r="G21" s="176"/>
      <c r="H21" s="176"/>
      <c r="I21" s="176"/>
      <c r="J21" s="177"/>
      <c r="K21" s="76"/>
      <c r="L21" s="75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BA21" s="6"/>
      <c r="BC21" s="75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R21" s="6"/>
      <c r="CT21" s="75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EI21" s="6"/>
    </row>
    <row r="22" spans="2:139" ht="13.5" customHeight="1" x14ac:dyDescent="0.25">
      <c r="B22" s="175"/>
      <c r="C22" s="176"/>
      <c r="D22" s="176"/>
      <c r="E22" s="176"/>
      <c r="F22" s="176"/>
      <c r="G22" s="176"/>
      <c r="H22" s="176"/>
      <c r="I22" s="176"/>
      <c r="J22" s="177"/>
      <c r="K22" s="76"/>
      <c r="L22" s="7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BA22" s="6"/>
      <c r="BC22" s="75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R22" s="6"/>
      <c r="CT22" s="75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EI22" s="6"/>
    </row>
    <row r="23" spans="2:139" ht="13.5" customHeight="1" x14ac:dyDescent="0.25">
      <c r="B23" s="175"/>
      <c r="C23" s="176"/>
      <c r="D23" s="176"/>
      <c r="E23" s="176"/>
      <c r="F23" s="176"/>
      <c r="G23" s="176"/>
      <c r="H23" s="176"/>
      <c r="I23" s="176"/>
      <c r="J23" s="177"/>
      <c r="K23" s="76"/>
      <c r="L23" s="75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BA23" s="6"/>
      <c r="BC23" s="75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R23" s="6"/>
      <c r="CT23" s="75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EI23" s="6"/>
    </row>
    <row r="24" spans="2:139" ht="13.5" customHeight="1" x14ac:dyDescent="0.25">
      <c r="B24" s="175"/>
      <c r="C24" s="176"/>
      <c r="D24" s="176"/>
      <c r="E24" s="176"/>
      <c r="F24" s="176"/>
      <c r="G24" s="176"/>
      <c r="H24" s="176"/>
      <c r="I24" s="176"/>
      <c r="J24" s="177"/>
      <c r="K24" s="76"/>
      <c r="L24" s="75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7"/>
      <c r="BB24" s="76"/>
      <c r="BC24" s="75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7"/>
      <c r="CT24" s="75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7"/>
    </row>
    <row r="25" spans="2:139" ht="13.5" customHeight="1" x14ac:dyDescent="0.25">
      <c r="B25" s="175"/>
      <c r="C25" s="176"/>
      <c r="D25" s="176"/>
      <c r="E25" s="176"/>
      <c r="F25" s="176"/>
      <c r="G25" s="176"/>
      <c r="H25" s="176"/>
      <c r="I25" s="176"/>
      <c r="J25" s="177"/>
      <c r="K25" s="76"/>
      <c r="L25" s="75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7"/>
      <c r="BB25" s="76"/>
      <c r="BC25" s="75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7"/>
      <c r="CT25" s="75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7"/>
    </row>
    <row r="26" spans="2:139" ht="13.5" customHeight="1" x14ac:dyDescent="0.25">
      <c r="B26" s="175"/>
      <c r="C26" s="176"/>
      <c r="D26" s="176"/>
      <c r="E26" s="176"/>
      <c r="F26" s="176"/>
      <c r="G26" s="176"/>
      <c r="H26" s="176"/>
      <c r="I26" s="176"/>
      <c r="J26" s="177"/>
      <c r="L26" s="5"/>
      <c r="BA26" s="6"/>
      <c r="BC26" s="5"/>
      <c r="CR26" s="6"/>
      <c r="CT26" s="5"/>
      <c r="EI26" s="6"/>
    </row>
    <row r="27" spans="2:139" ht="13.5" customHeight="1" thickBot="1" x14ac:dyDescent="0.3">
      <c r="B27" s="175"/>
      <c r="C27" s="176"/>
      <c r="D27" s="176"/>
      <c r="E27" s="176"/>
      <c r="F27" s="176"/>
      <c r="G27" s="176"/>
      <c r="H27" s="176"/>
      <c r="I27" s="176"/>
      <c r="J27" s="177"/>
      <c r="L27" s="104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6"/>
      <c r="BB27" s="76"/>
      <c r="BC27" s="104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6"/>
      <c r="CT27" s="104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6"/>
    </row>
    <row r="28" spans="2:139" ht="13.5" customHeight="1" x14ac:dyDescent="0.25">
      <c r="B28" s="190"/>
      <c r="C28" s="191"/>
      <c r="D28" s="191"/>
      <c r="E28" s="191"/>
      <c r="F28" s="191"/>
      <c r="G28" s="191"/>
      <c r="H28" s="191"/>
      <c r="I28" s="191"/>
      <c r="J28" s="192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</row>
    <row r="29" spans="2:139" ht="13.5" customHeight="1" thickBot="1" x14ac:dyDescent="0.3">
      <c r="B29" s="165"/>
      <c r="C29" s="166"/>
      <c r="D29" s="166"/>
      <c r="E29" s="166"/>
      <c r="F29" s="166"/>
      <c r="G29" s="166"/>
      <c r="H29" s="166"/>
      <c r="I29" s="166"/>
      <c r="J29" s="167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L29" s="76"/>
      <c r="AM29" s="76"/>
      <c r="AN29" s="76"/>
      <c r="AO29" s="76"/>
      <c r="AP29" s="76"/>
      <c r="AQ29" s="76"/>
      <c r="AR29" s="76"/>
      <c r="AS29" s="153" t="s">
        <v>496</v>
      </c>
      <c r="AT29" s="153"/>
      <c r="AU29" s="153"/>
      <c r="AV29" s="153"/>
      <c r="AW29" s="153"/>
      <c r="AX29" s="153"/>
      <c r="AY29" s="153"/>
      <c r="AZ29" s="76"/>
      <c r="BA29" s="76"/>
      <c r="BB29" s="76"/>
      <c r="BC29" s="76"/>
      <c r="BD29" s="76"/>
      <c r="BE29" s="76"/>
      <c r="BF29" s="76"/>
      <c r="BG29" s="76"/>
      <c r="BH29" s="76"/>
    </row>
    <row r="30" spans="2:139" ht="13.5" customHeight="1" x14ac:dyDescent="0.25">
      <c r="B30" s="78"/>
      <c r="C30" s="78"/>
      <c r="D30" s="78"/>
      <c r="E30" s="78"/>
      <c r="F30" s="78"/>
      <c r="G30" s="78"/>
      <c r="H30" s="78"/>
      <c r="I30" s="78"/>
      <c r="J30" s="78"/>
    </row>
    <row r="31" spans="2:139" ht="13.5" customHeight="1" x14ac:dyDescent="0.3">
      <c r="B31" s="15"/>
      <c r="K31" s="78"/>
    </row>
    <row r="32" spans="2:139" ht="13.5" customHeight="1" x14ac:dyDescent="0.3">
      <c r="B32" s="15"/>
      <c r="K32" s="78"/>
    </row>
    <row r="33" spans="2:22" ht="13.5" customHeight="1" x14ac:dyDescent="0.3">
      <c r="B33" s="15"/>
      <c r="K33" s="78"/>
    </row>
    <row r="34" spans="2:22" ht="13.5" customHeight="1" x14ac:dyDescent="0.3">
      <c r="B34" s="15"/>
      <c r="K34" s="78"/>
    </row>
    <row r="35" spans="2:22" ht="13.5" customHeight="1" x14ac:dyDescent="0.3">
      <c r="B35" s="15"/>
      <c r="K35" s="78"/>
    </row>
    <row r="36" spans="2:22" ht="13.5" customHeight="1" x14ac:dyDescent="0.3">
      <c r="B36" s="15"/>
      <c r="K36" s="78"/>
    </row>
    <row r="37" spans="2:22" ht="13.5" customHeight="1" x14ac:dyDescent="0.25">
      <c r="K37" s="78"/>
    </row>
    <row r="38" spans="2:22" ht="13.5" customHeight="1" x14ac:dyDescent="0.25">
      <c r="K38" s="78"/>
    </row>
    <row r="39" spans="2:22" ht="13.5" customHeight="1" x14ac:dyDescent="0.3">
      <c r="B39" s="15"/>
      <c r="K39" s="78"/>
      <c r="V39" s="15"/>
    </row>
    <row r="40" spans="2:22" ht="13.5" customHeight="1" x14ac:dyDescent="0.3">
      <c r="B40" s="15"/>
      <c r="K40" s="78"/>
    </row>
    <row r="41" spans="2:22" ht="13.5" customHeight="1" x14ac:dyDescent="0.3">
      <c r="B41" s="15"/>
      <c r="K41" s="78"/>
    </row>
    <row r="42" spans="2:22" ht="13.5" customHeight="1" x14ac:dyDescent="0.3">
      <c r="B42" s="15"/>
      <c r="K42" s="78"/>
    </row>
    <row r="43" spans="2:22" ht="13.5" customHeight="1" x14ac:dyDescent="0.3">
      <c r="B43" s="15"/>
      <c r="K43" s="78"/>
    </row>
    <row r="44" spans="2:22" ht="13.5" customHeight="1" x14ac:dyDescent="0.3">
      <c r="B44" s="15"/>
      <c r="K44" s="78"/>
    </row>
    <row r="45" spans="2:22" ht="13.5" customHeight="1" x14ac:dyDescent="0.3">
      <c r="B45" s="15"/>
      <c r="K45" s="78"/>
    </row>
    <row r="46" spans="2:22" ht="13.5" customHeight="1" x14ac:dyDescent="0.3">
      <c r="B46" s="15"/>
      <c r="K46" s="78"/>
    </row>
    <row r="47" spans="2:22" ht="13.5" customHeight="1" x14ac:dyDescent="0.3">
      <c r="B47" s="15"/>
      <c r="K47" s="78"/>
    </row>
    <row r="48" spans="2:22" ht="13.5" customHeight="1" x14ac:dyDescent="0.3">
      <c r="B48" s="15"/>
      <c r="K48" s="78"/>
      <c r="L48" s="7"/>
    </row>
    <row r="49" spans="2:12" ht="13.5" customHeight="1" x14ac:dyDescent="0.3">
      <c r="B49" s="15"/>
      <c r="K49" s="78"/>
      <c r="L49" s="7"/>
    </row>
    <row r="50" spans="2:12" ht="13.5" customHeight="1" x14ac:dyDescent="0.3">
      <c r="B50" s="15"/>
      <c r="K50" s="78"/>
      <c r="L50" s="7"/>
    </row>
    <row r="51" spans="2:12" ht="13.5" customHeight="1" x14ac:dyDescent="0.3">
      <c r="B51" s="15"/>
      <c r="K51" s="78"/>
      <c r="L51" s="7"/>
    </row>
    <row r="52" spans="2:12" ht="13.5" customHeight="1" x14ac:dyDescent="0.3">
      <c r="B52" s="15"/>
      <c r="K52" s="78"/>
      <c r="L52" s="7"/>
    </row>
    <row r="53" spans="2:12" ht="13.5" customHeight="1" x14ac:dyDescent="0.3">
      <c r="B53" s="15"/>
      <c r="K53" s="78"/>
    </row>
    <row r="54" spans="2:12" ht="13.5" customHeight="1" x14ac:dyDescent="0.25">
      <c r="K54" s="78"/>
    </row>
    <row r="55" spans="2:12" ht="13.5" customHeight="1" x14ac:dyDescent="0.25">
      <c r="K55" s="78"/>
    </row>
  </sheetData>
  <mergeCells count="34">
    <mergeCell ref="AS29:AY29"/>
    <mergeCell ref="CU10:CX10"/>
    <mergeCell ref="B29:J29"/>
    <mergeCell ref="AD3:AH3"/>
    <mergeCell ref="B5:I5"/>
    <mergeCell ref="M10:P10"/>
    <mergeCell ref="B27:J27"/>
    <mergeCell ref="B28:J28"/>
    <mergeCell ref="B26:J26"/>
    <mergeCell ref="B25:J25"/>
    <mergeCell ref="B24:J24"/>
    <mergeCell ref="B23:J23"/>
    <mergeCell ref="B22:J22"/>
    <mergeCell ref="B21:J21"/>
    <mergeCell ref="B20:J20"/>
    <mergeCell ref="B19:J19"/>
    <mergeCell ref="B8:J8"/>
    <mergeCell ref="B9:J9"/>
    <mergeCell ref="B2:J2"/>
    <mergeCell ref="B3:I3"/>
    <mergeCell ref="B18:J18"/>
    <mergeCell ref="B17:J17"/>
    <mergeCell ref="B16:J16"/>
    <mergeCell ref="B15:J15"/>
    <mergeCell ref="B10:I10"/>
    <mergeCell ref="B11:J11"/>
    <mergeCell ref="B12:J12"/>
    <mergeCell ref="B13:J13"/>
    <mergeCell ref="B14:J14"/>
    <mergeCell ref="T3:V3"/>
    <mergeCell ref="B4:J4"/>
    <mergeCell ref="T5:AX5"/>
    <mergeCell ref="B6:I6"/>
    <mergeCell ref="B7:J7"/>
  </mergeCells>
  <hyperlinks>
    <hyperlink ref="B3:I3" location="'IU_Registrar Ejecucion'!A1" display="Registrar Ejecucion" xr:uid="{1A757C01-E1F8-41E4-9895-CDFD423B3575}"/>
    <hyperlink ref="B4:J4" location="IU_Registrar_Justificacion_UUOO!A1" display="Registrar Justificacion UUOO" xr:uid="{89B1CDFB-7906-4066-8808-A7EE42E08018}"/>
    <hyperlink ref="B6:I6" location="IU_Rpt_Justificacion!A1" display="Reporte de Justificacion" xr:uid="{49DC1D4D-5EEF-4611-BFE9-68D25757399F}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Listas!$A$2:$A$28</xm:f>
          </x14:formula1>
          <xm:sqref>T5:AX5</xm:sqref>
        </x14:dataValidation>
        <x14:dataValidation type="list" allowBlank="1" showInputMessage="1" showErrorMessage="1" xr:uid="{00000000-0002-0000-0600-000001000000}">
          <x14:formula1>
            <xm:f>Listas!$E$33:$E$46</xm:f>
          </x14:formula1>
          <xm:sqref>AD3:AH3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R55"/>
  <sheetViews>
    <sheetView topLeftCell="P1" zoomScaleNormal="100" workbookViewId="0">
      <selection activeCell="B3" sqref="B3:I3"/>
    </sheetView>
  </sheetViews>
  <sheetFormatPr baseColWidth="10" defaultColWidth="2.7109375" defaultRowHeight="13.5" customHeight="1" x14ac:dyDescent="0.25"/>
  <cols>
    <col min="1" max="26" width="2.7109375" style="1"/>
    <col min="27" max="27" width="2.7109375" style="1" customWidth="1"/>
    <col min="28" max="16384" width="2.7109375" style="1"/>
  </cols>
  <sheetData>
    <row r="1" spans="2:96" ht="13.5" customHeight="1" thickBot="1" x14ac:dyDescent="0.4">
      <c r="L1" s="108" t="s">
        <v>500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</row>
    <row r="2" spans="2:96" ht="13.5" customHeight="1" thickBot="1" x14ac:dyDescent="0.4">
      <c r="B2" s="178" t="s">
        <v>158</v>
      </c>
      <c r="C2" s="179"/>
      <c r="D2" s="179"/>
      <c r="E2" s="179"/>
      <c r="F2" s="179"/>
      <c r="G2" s="179"/>
      <c r="H2" s="179"/>
      <c r="I2" s="179"/>
      <c r="J2" s="180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C2" s="111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</row>
    <row r="3" spans="2:96" ht="13.5" customHeight="1" x14ac:dyDescent="0.3">
      <c r="B3" s="258" t="s">
        <v>0</v>
      </c>
      <c r="C3" s="259"/>
      <c r="D3" s="259"/>
      <c r="E3" s="259"/>
      <c r="F3" s="259"/>
      <c r="G3" s="259"/>
      <c r="H3" s="259"/>
      <c r="I3" s="259"/>
      <c r="J3" s="93"/>
      <c r="L3" s="5"/>
      <c r="M3" s="7" t="s">
        <v>21</v>
      </c>
      <c r="S3" s="83" t="s">
        <v>1</v>
      </c>
      <c r="T3" s="240">
        <v>2019</v>
      </c>
      <c r="U3" s="240"/>
      <c r="V3" s="240"/>
      <c r="W3" s="14" t="s">
        <v>2</v>
      </c>
      <c r="AB3" s="7" t="s">
        <v>212</v>
      </c>
      <c r="AD3" s="221" t="s">
        <v>4</v>
      </c>
      <c r="AE3" s="221"/>
      <c r="AF3" s="221"/>
      <c r="AG3" s="221"/>
      <c r="AH3" s="221"/>
      <c r="AI3" s="14" t="s">
        <v>2</v>
      </c>
      <c r="BA3" s="6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</row>
    <row r="4" spans="2:96" ht="13.5" customHeight="1" x14ac:dyDescent="0.25">
      <c r="B4" s="181" t="s">
        <v>159</v>
      </c>
      <c r="C4" s="182"/>
      <c r="D4" s="182"/>
      <c r="E4" s="182"/>
      <c r="F4" s="182"/>
      <c r="G4" s="182"/>
      <c r="H4" s="182"/>
      <c r="I4" s="182"/>
      <c r="J4" s="183"/>
      <c r="L4" s="5"/>
      <c r="S4" s="16"/>
      <c r="BA4" s="6"/>
    </row>
    <row r="5" spans="2:96" ht="13.5" customHeight="1" x14ac:dyDescent="0.3">
      <c r="B5" s="261" t="s">
        <v>24</v>
      </c>
      <c r="C5" s="262"/>
      <c r="D5" s="262"/>
      <c r="E5" s="262"/>
      <c r="F5" s="262"/>
      <c r="G5" s="262"/>
      <c r="H5" s="262"/>
      <c r="I5" s="262"/>
      <c r="J5" s="94"/>
      <c r="L5" s="5"/>
      <c r="M5" s="7" t="s">
        <v>23</v>
      </c>
      <c r="S5" s="83" t="s">
        <v>1</v>
      </c>
      <c r="T5" s="221" t="s">
        <v>39</v>
      </c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91" t="s">
        <v>2</v>
      </c>
      <c r="BA5" s="6"/>
    </row>
    <row r="6" spans="2:96" ht="13.5" customHeight="1" thickBot="1" x14ac:dyDescent="0.3">
      <c r="B6" s="215" t="s">
        <v>25</v>
      </c>
      <c r="C6" s="216"/>
      <c r="D6" s="216"/>
      <c r="E6" s="216"/>
      <c r="F6" s="216"/>
      <c r="G6" s="216"/>
      <c r="H6" s="216"/>
      <c r="I6" s="216"/>
      <c r="J6" s="74" t="s">
        <v>160</v>
      </c>
      <c r="L6" s="8"/>
      <c r="M6" s="9"/>
      <c r="N6" s="9"/>
      <c r="O6" s="9"/>
      <c r="P6" s="9"/>
      <c r="Q6" s="9"/>
      <c r="R6" s="9"/>
      <c r="S6" s="92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0"/>
    </row>
    <row r="7" spans="2:96" ht="13.5" customHeight="1" thickBot="1" x14ac:dyDescent="0.35">
      <c r="B7" s="184"/>
      <c r="C7" s="185"/>
      <c r="D7" s="185"/>
      <c r="E7" s="185"/>
      <c r="F7" s="185"/>
      <c r="G7" s="185"/>
      <c r="H7" s="185"/>
      <c r="I7" s="185"/>
      <c r="J7" s="186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2:96" ht="13.5" customHeight="1" thickBot="1" x14ac:dyDescent="0.35">
      <c r="B8" s="184"/>
      <c r="C8" s="185"/>
      <c r="D8" s="185"/>
      <c r="E8" s="185"/>
      <c r="F8" s="185"/>
      <c r="G8" s="185"/>
      <c r="H8" s="185"/>
      <c r="I8" s="185"/>
      <c r="J8" s="186"/>
      <c r="L8" s="99" t="s">
        <v>347</v>
      </c>
      <c r="M8" s="100" t="s">
        <v>493</v>
      </c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1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6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BC8" s="102" t="s">
        <v>347</v>
      </c>
      <c r="BD8" s="100" t="s">
        <v>494</v>
      </c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1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6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</row>
    <row r="9" spans="2:96" ht="13.5" customHeight="1" x14ac:dyDescent="0.25">
      <c r="B9" s="184"/>
      <c r="C9" s="185"/>
      <c r="D9" s="185"/>
      <c r="E9" s="185"/>
      <c r="F9" s="185"/>
      <c r="G9" s="185"/>
      <c r="H9" s="185"/>
      <c r="I9" s="185"/>
      <c r="J9" s="186"/>
      <c r="K9" s="76"/>
      <c r="L9" s="97"/>
      <c r="M9" s="3"/>
      <c r="N9" s="3"/>
      <c r="O9" s="3"/>
      <c r="P9" s="3"/>
      <c r="Q9" s="3"/>
      <c r="R9" s="3"/>
      <c r="S9" s="3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98"/>
      <c r="BB9" s="76"/>
      <c r="BC9" s="97"/>
      <c r="BD9" s="3"/>
      <c r="BE9" s="3"/>
      <c r="BF9" s="3"/>
      <c r="BG9" s="3"/>
      <c r="BH9" s="3"/>
      <c r="BI9" s="3"/>
      <c r="BJ9" s="3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98"/>
    </row>
    <row r="10" spans="2:96" ht="13.5" customHeight="1" x14ac:dyDescent="0.25">
      <c r="B10" s="184"/>
      <c r="C10" s="185"/>
      <c r="D10" s="185"/>
      <c r="E10" s="185"/>
      <c r="F10" s="185"/>
      <c r="G10" s="185"/>
      <c r="H10" s="185"/>
      <c r="I10" s="185"/>
      <c r="J10" s="116"/>
      <c r="K10" s="76"/>
      <c r="L10" s="75"/>
      <c r="M10" s="153" t="s">
        <v>497</v>
      </c>
      <c r="N10" s="153"/>
      <c r="O10" s="153"/>
      <c r="P10" s="153"/>
      <c r="Q10" s="103"/>
      <c r="R10" s="103"/>
      <c r="S10" s="103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7"/>
      <c r="BB10" s="76"/>
      <c r="BC10" s="75"/>
      <c r="BD10" s="153" t="s">
        <v>497</v>
      </c>
      <c r="BE10" s="153"/>
      <c r="BF10" s="153"/>
      <c r="BG10" s="153"/>
      <c r="BH10" s="103"/>
      <c r="BI10" s="103"/>
      <c r="BJ10" s="103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7"/>
    </row>
    <row r="11" spans="2:96" ht="13.5" customHeight="1" x14ac:dyDescent="0.25">
      <c r="B11" s="187"/>
      <c r="C11" s="188"/>
      <c r="D11" s="188"/>
      <c r="E11" s="188"/>
      <c r="F11" s="188"/>
      <c r="G11" s="188"/>
      <c r="H11" s="188"/>
      <c r="I11" s="188"/>
      <c r="J11" s="189"/>
      <c r="K11" s="76"/>
      <c r="L11" s="75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7"/>
      <c r="BB11" s="76"/>
      <c r="BC11" s="75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7"/>
    </row>
    <row r="12" spans="2:96" ht="13.5" customHeight="1" x14ac:dyDescent="0.25">
      <c r="B12" s="175"/>
      <c r="C12" s="176"/>
      <c r="D12" s="176"/>
      <c r="E12" s="176"/>
      <c r="F12" s="176"/>
      <c r="G12" s="176"/>
      <c r="H12" s="176"/>
      <c r="I12" s="176"/>
      <c r="J12" s="177"/>
      <c r="K12" s="76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7"/>
      <c r="BB12" s="76"/>
      <c r="BC12" s="75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7"/>
    </row>
    <row r="13" spans="2:96" ht="13.5" customHeight="1" x14ac:dyDescent="0.25">
      <c r="B13" s="175"/>
      <c r="C13" s="176"/>
      <c r="D13" s="176"/>
      <c r="E13" s="176"/>
      <c r="F13" s="176"/>
      <c r="G13" s="176"/>
      <c r="H13" s="176"/>
      <c r="I13" s="176"/>
      <c r="J13" s="177"/>
      <c r="K13" s="76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7"/>
      <c r="BB13" s="76"/>
      <c r="BC13" s="75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7"/>
    </row>
    <row r="14" spans="2:96" ht="13.5" customHeight="1" x14ac:dyDescent="0.25">
      <c r="B14" s="175"/>
      <c r="C14" s="176"/>
      <c r="D14" s="176"/>
      <c r="E14" s="176"/>
      <c r="F14" s="176"/>
      <c r="G14" s="176"/>
      <c r="H14" s="176"/>
      <c r="I14" s="176"/>
      <c r="J14" s="177"/>
      <c r="K14" s="76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7"/>
      <c r="BB14" s="76"/>
      <c r="BC14" s="75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7"/>
    </row>
    <row r="15" spans="2:96" ht="13.5" customHeight="1" x14ac:dyDescent="0.25">
      <c r="B15" s="175"/>
      <c r="C15" s="176"/>
      <c r="D15" s="176"/>
      <c r="E15" s="176"/>
      <c r="F15" s="176"/>
      <c r="G15" s="176"/>
      <c r="H15" s="176"/>
      <c r="I15" s="176"/>
      <c r="J15" s="177"/>
      <c r="K15" s="76"/>
      <c r="L15" s="7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7"/>
      <c r="BB15" s="76"/>
      <c r="BC15" s="75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7"/>
    </row>
    <row r="16" spans="2:96" ht="13.5" customHeight="1" x14ac:dyDescent="0.25">
      <c r="B16" s="175"/>
      <c r="C16" s="176"/>
      <c r="D16" s="176"/>
      <c r="E16" s="176"/>
      <c r="F16" s="176"/>
      <c r="G16" s="176"/>
      <c r="H16" s="176"/>
      <c r="I16" s="176"/>
      <c r="J16" s="177"/>
      <c r="K16" s="76"/>
      <c r="L16" s="7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7"/>
      <c r="BB16" s="76"/>
      <c r="BC16" s="75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7"/>
    </row>
    <row r="17" spans="2:96" ht="13.5" customHeight="1" x14ac:dyDescent="0.25">
      <c r="B17" s="175"/>
      <c r="C17" s="176"/>
      <c r="D17" s="176"/>
      <c r="E17" s="176"/>
      <c r="F17" s="176"/>
      <c r="G17" s="176"/>
      <c r="H17" s="176"/>
      <c r="I17" s="176"/>
      <c r="J17" s="177"/>
      <c r="K17" s="76"/>
      <c r="L17" s="75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7"/>
      <c r="BB17" s="76"/>
      <c r="BC17" s="75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7"/>
    </row>
    <row r="18" spans="2:96" ht="13.5" customHeight="1" x14ac:dyDescent="0.25">
      <c r="B18" s="175"/>
      <c r="C18" s="176"/>
      <c r="D18" s="176"/>
      <c r="E18" s="176"/>
      <c r="F18" s="176"/>
      <c r="G18" s="176"/>
      <c r="H18" s="176"/>
      <c r="I18" s="176"/>
      <c r="J18" s="177"/>
      <c r="K18" s="76"/>
      <c r="L18" s="75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7"/>
      <c r="BB18" s="76"/>
      <c r="BC18" s="75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7"/>
    </row>
    <row r="19" spans="2:96" ht="13.5" customHeight="1" x14ac:dyDescent="0.25">
      <c r="B19" s="175"/>
      <c r="C19" s="176"/>
      <c r="D19" s="176"/>
      <c r="E19" s="176"/>
      <c r="F19" s="176"/>
      <c r="G19" s="176"/>
      <c r="H19" s="176"/>
      <c r="I19" s="176"/>
      <c r="J19" s="177"/>
      <c r="K19" s="76"/>
      <c r="L19" s="75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7"/>
      <c r="BB19" s="76"/>
      <c r="BC19" s="75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7"/>
    </row>
    <row r="20" spans="2:96" ht="13.5" customHeight="1" x14ac:dyDescent="0.25">
      <c r="B20" s="175"/>
      <c r="C20" s="176"/>
      <c r="D20" s="176"/>
      <c r="E20" s="176"/>
      <c r="F20" s="176"/>
      <c r="G20" s="176"/>
      <c r="H20" s="176"/>
      <c r="I20" s="176"/>
      <c r="J20" s="177"/>
      <c r="K20" s="76"/>
      <c r="L20" s="75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7"/>
      <c r="BB20" s="76"/>
      <c r="BC20" s="75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7"/>
    </row>
    <row r="21" spans="2:96" ht="13.5" customHeight="1" x14ac:dyDescent="0.25">
      <c r="B21" s="175"/>
      <c r="C21" s="176"/>
      <c r="D21" s="176"/>
      <c r="E21" s="176"/>
      <c r="F21" s="176"/>
      <c r="G21" s="176"/>
      <c r="H21" s="176"/>
      <c r="I21" s="176"/>
      <c r="J21" s="177"/>
      <c r="K21" s="76"/>
      <c r="L21" s="75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7"/>
      <c r="BB21" s="76"/>
      <c r="BC21" s="75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7"/>
    </row>
    <row r="22" spans="2:96" ht="13.5" customHeight="1" x14ac:dyDescent="0.25">
      <c r="B22" s="175"/>
      <c r="C22" s="176"/>
      <c r="D22" s="176"/>
      <c r="E22" s="176"/>
      <c r="F22" s="176"/>
      <c r="G22" s="176"/>
      <c r="H22" s="176"/>
      <c r="I22" s="176"/>
      <c r="J22" s="177"/>
      <c r="K22" s="76"/>
      <c r="L22" s="7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7"/>
      <c r="BB22" s="76"/>
      <c r="BC22" s="75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7"/>
    </row>
    <row r="23" spans="2:96" ht="13.5" customHeight="1" x14ac:dyDescent="0.25">
      <c r="B23" s="175"/>
      <c r="C23" s="176"/>
      <c r="D23" s="176"/>
      <c r="E23" s="176"/>
      <c r="F23" s="176"/>
      <c r="G23" s="176"/>
      <c r="H23" s="176"/>
      <c r="I23" s="176"/>
      <c r="J23" s="177"/>
      <c r="K23" s="76"/>
      <c r="L23" s="75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7"/>
      <c r="BB23" s="76"/>
      <c r="BC23" s="75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7"/>
    </row>
    <row r="24" spans="2:96" ht="13.5" customHeight="1" x14ac:dyDescent="0.25">
      <c r="B24" s="175"/>
      <c r="C24" s="176"/>
      <c r="D24" s="176"/>
      <c r="E24" s="176"/>
      <c r="F24" s="176"/>
      <c r="G24" s="176"/>
      <c r="H24" s="176"/>
      <c r="I24" s="176"/>
      <c r="J24" s="177"/>
      <c r="K24" s="76"/>
      <c r="L24" s="75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7"/>
      <c r="BB24" s="76"/>
      <c r="BC24" s="75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7"/>
    </row>
    <row r="25" spans="2:96" ht="13.5" customHeight="1" x14ac:dyDescent="0.25">
      <c r="B25" s="175"/>
      <c r="C25" s="176"/>
      <c r="D25" s="176"/>
      <c r="E25" s="176"/>
      <c r="F25" s="176"/>
      <c r="G25" s="176"/>
      <c r="H25" s="176"/>
      <c r="I25" s="176"/>
      <c r="J25" s="177"/>
      <c r="K25" s="76"/>
      <c r="L25" s="75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7"/>
      <c r="BB25" s="76"/>
      <c r="BC25" s="75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7"/>
    </row>
    <row r="26" spans="2:96" ht="13.5" customHeight="1" x14ac:dyDescent="0.25">
      <c r="B26" s="175"/>
      <c r="C26" s="176"/>
      <c r="D26" s="176"/>
      <c r="E26" s="176"/>
      <c r="F26" s="176"/>
      <c r="G26" s="176"/>
      <c r="H26" s="176"/>
      <c r="I26" s="176"/>
      <c r="J26" s="177"/>
      <c r="K26" s="76"/>
      <c r="L26" s="75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7"/>
      <c r="BB26" s="76"/>
      <c r="BC26" s="75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7"/>
    </row>
    <row r="27" spans="2:96" ht="13.5" customHeight="1" x14ac:dyDescent="0.25">
      <c r="B27" s="175"/>
      <c r="C27" s="176"/>
      <c r="D27" s="176"/>
      <c r="E27" s="176"/>
      <c r="F27" s="176"/>
      <c r="G27" s="176"/>
      <c r="H27" s="176"/>
      <c r="I27" s="176"/>
      <c r="J27" s="177"/>
      <c r="K27" s="76"/>
      <c r="L27" s="75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7"/>
      <c r="BB27" s="76"/>
      <c r="BC27" s="75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7"/>
    </row>
    <row r="28" spans="2:96" ht="13.5" customHeight="1" x14ac:dyDescent="0.25">
      <c r="B28" s="190"/>
      <c r="C28" s="191"/>
      <c r="D28" s="191"/>
      <c r="E28" s="191"/>
      <c r="F28" s="191"/>
      <c r="G28" s="191"/>
      <c r="H28" s="191"/>
      <c r="I28" s="191"/>
      <c r="J28" s="192"/>
      <c r="K28" s="76"/>
      <c r="L28" s="7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7"/>
      <c r="BB28" s="76"/>
      <c r="BC28" s="75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7"/>
    </row>
    <row r="29" spans="2:96" ht="13.5" customHeight="1" thickBot="1" x14ac:dyDescent="0.3">
      <c r="B29" s="165"/>
      <c r="C29" s="166"/>
      <c r="D29" s="166"/>
      <c r="E29" s="166"/>
      <c r="F29" s="166"/>
      <c r="G29" s="166"/>
      <c r="H29" s="166"/>
      <c r="I29" s="166"/>
      <c r="J29" s="167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C29" s="8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10"/>
    </row>
    <row r="30" spans="2:96" ht="13.5" customHeight="1" x14ac:dyDescent="0.25">
      <c r="B30" s="78"/>
      <c r="C30" s="78"/>
      <c r="D30" s="78"/>
      <c r="E30" s="78"/>
      <c r="F30" s="78"/>
      <c r="G30" s="78"/>
      <c r="H30" s="78"/>
      <c r="I30" s="78"/>
      <c r="J30" s="78"/>
    </row>
    <row r="31" spans="2:96" ht="13.5" customHeight="1" x14ac:dyDescent="0.3">
      <c r="B31" s="15"/>
      <c r="K31" s="78"/>
      <c r="AT31" s="153" t="s">
        <v>496</v>
      </c>
      <c r="AU31" s="153"/>
      <c r="AV31" s="153"/>
      <c r="AW31" s="153"/>
      <c r="AX31" s="153"/>
      <c r="AY31" s="153"/>
      <c r="AZ31" s="153"/>
    </row>
    <row r="32" spans="2:96" ht="13.5" customHeight="1" x14ac:dyDescent="0.3">
      <c r="B32" s="15"/>
      <c r="K32" s="78"/>
    </row>
    <row r="33" spans="2:22" ht="13.5" customHeight="1" x14ac:dyDescent="0.3">
      <c r="B33" s="15"/>
      <c r="K33" s="78"/>
    </row>
    <row r="34" spans="2:22" ht="13.5" customHeight="1" x14ac:dyDescent="0.3">
      <c r="B34" s="15"/>
      <c r="K34" s="78"/>
    </row>
    <row r="35" spans="2:22" ht="13.5" customHeight="1" x14ac:dyDescent="0.3">
      <c r="B35" s="15"/>
      <c r="K35" s="78"/>
    </row>
    <row r="36" spans="2:22" ht="13.5" customHeight="1" x14ac:dyDescent="0.3">
      <c r="B36" s="15"/>
      <c r="K36" s="78"/>
    </row>
    <row r="37" spans="2:22" ht="13.5" customHeight="1" x14ac:dyDescent="0.25">
      <c r="K37" s="78"/>
    </row>
    <row r="38" spans="2:22" ht="13.5" customHeight="1" x14ac:dyDescent="0.25">
      <c r="K38" s="78"/>
    </row>
    <row r="39" spans="2:22" ht="13.5" customHeight="1" x14ac:dyDescent="0.3">
      <c r="B39" s="15"/>
      <c r="K39" s="78"/>
      <c r="V39" s="15"/>
    </row>
    <row r="40" spans="2:22" ht="13.5" customHeight="1" x14ac:dyDescent="0.3">
      <c r="B40" s="15"/>
      <c r="K40" s="78"/>
    </row>
    <row r="41" spans="2:22" ht="13.5" customHeight="1" x14ac:dyDescent="0.3">
      <c r="B41" s="15"/>
      <c r="K41" s="78"/>
    </row>
    <row r="42" spans="2:22" ht="13.5" customHeight="1" x14ac:dyDescent="0.3">
      <c r="B42" s="15"/>
      <c r="K42" s="78"/>
    </row>
    <row r="43" spans="2:22" ht="13.5" customHeight="1" x14ac:dyDescent="0.3">
      <c r="B43" s="15"/>
      <c r="K43" s="78"/>
    </row>
    <row r="44" spans="2:22" ht="13.5" customHeight="1" x14ac:dyDescent="0.3">
      <c r="B44" s="15"/>
      <c r="K44" s="78"/>
    </row>
    <row r="45" spans="2:22" ht="13.5" customHeight="1" x14ac:dyDescent="0.3">
      <c r="B45" s="15"/>
      <c r="K45" s="78"/>
    </row>
    <row r="46" spans="2:22" ht="13.5" customHeight="1" x14ac:dyDescent="0.3">
      <c r="B46" s="15"/>
      <c r="K46" s="78"/>
    </row>
    <row r="47" spans="2:22" ht="13.5" customHeight="1" x14ac:dyDescent="0.3">
      <c r="B47" s="15"/>
      <c r="K47" s="78"/>
    </row>
    <row r="48" spans="2:22" ht="13.5" customHeight="1" x14ac:dyDescent="0.3">
      <c r="B48" s="15"/>
      <c r="K48" s="78"/>
      <c r="L48" s="7"/>
    </row>
    <row r="49" spans="2:12" ht="13.5" customHeight="1" x14ac:dyDescent="0.3">
      <c r="B49" s="15"/>
      <c r="K49" s="78"/>
      <c r="L49" s="7"/>
    </row>
    <row r="50" spans="2:12" ht="13.5" customHeight="1" x14ac:dyDescent="0.3">
      <c r="B50" s="15"/>
      <c r="K50" s="78"/>
      <c r="L50" s="7"/>
    </row>
    <row r="51" spans="2:12" ht="13.5" customHeight="1" x14ac:dyDescent="0.3">
      <c r="B51" s="15"/>
      <c r="K51" s="78"/>
      <c r="L51" s="7"/>
    </row>
    <row r="52" spans="2:12" ht="13.5" customHeight="1" x14ac:dyDescent="0.3">
      <c r="B52" s="15"/>
      <c r="K52" s="78"/>
      <c r="L52" s="7"/>
    </row>
    <row r="53" spans="2:12" ht="13.5" customHeight="1" x14ac:dyDescent="0.3">
      <c r="B53" s="15"/>
      <c r="K53" s="78"/>
    </row>
    <row r="54" spans="2:12" ht="13.5" customHeight="1" x14ac:dyDescent="0.25">
      <c r="K54" s="78"/>
    </row>
    <row r="55" spans="2:12" ht="13.5" customHeight="1" x14ac:dyDescent="0.25">
      <c r="K55" s="78"/>
    </row>
  </sheetData>
  <mergeCells count="34">
    <mergeCell ref="AT31:AZ31"/>
    <mergeCell ref="M10:P10"/>
    <mergeCell ref="BD10:BG10"/>
    <mergeCell ref="B24:J24"/>
    <mergeCell ref="B25:J25"/>
    <mergeCell ref="B26:J26"/>
    <mergeCell ref="B27:J27"/>
    <mergeCell ref="B28:J28"/>
    <mergeCell ref="B29:J29"/>
    <mergeCell ref="B18:J18"/>
    <mergeCell ref="B19:J19"/>
    <mergeCell ref="B20:J20"/>
    <mergeCell ref="B21:J21"/>
    <mergeCell ref="B22:J22"/>
    <mergeCell ref="B23:J23"/>
    <mergeCell ref="B12:J12"/>
    <mergeCell ref="B13:J13"/>
    <mergeCell ref="B14:J14"/>
    <mergeCell ref="B15:J15"/>
    <mergeCell ref="B16:J16"/>
    <mergeCell ref="B17:J17"/>
    <mergeCell ref="B11:J11"/>
    <mergeCell ref="B2:J2"/>
    <mergeCell ref="B3:I3"/>
    <mergeCell ref="T3:V3"/>
    <mergeCell ref="AD3:AH3"/>
    <mergeCell ref="B4:J4"/>
    <mergeCell ref="B5:I5"/>
    <mergeCell ref="T5:AX5"/>
    <mergeCell ref="B6:I6"/>
    <mergeCell ref="B7:J7"/>
    <mergeCell ref="B8:J8"/>
    <mergeCell ref="B9:J9"/>
    <mergeCell ref="B10:I10"/>
  </mergeCells>
  <hyperlinks>
    <hyperlink ref="B3:I3" location="'IU_Registrar Ejecucion'!A1" display="Registrar Ejecucion" xr:uid="{6EBAD0AD-9FF3-48D0-8DD9-BBDD238388EF}"/>
    <hyperlink ref="B4:J4" location="IU_Registrar_Justificacion_UUOO!A1" display="Registrar Justificacion UUOO" xr:uid="{FADEE8C8-FA94-449E-808A-351599137F1A}"/>
    <hyperlink ref="B5:I5" location="IU_Rpt_Ejecucion!A1" display="Reporte de Nivel de Ejecucion" xr:uid="{C91E2E10-3B7A-41F3-8BE5-C9C6623C5F67}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Listas!$E$33:$E$46</xm:f>
          </x14:formula1>
          <xm:sqref>AD3:AH3</xm:sqref>
        </x14:dataValidation>
        <x14:dataValidation type="list" allowBlank="1" showInputMessage="1" showErrorMessage="1" xr:uid="{00000000-0002-0000-0700-000001000000}">
          <x14:formula1>
            <xm:f>Listas!$A$2:$A$28</xm:f>
          </x14:formula1>
          <xm:sqref>T5:AX5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0"/>
  <sheetViews>
    <sheetView workbookViewId="0">
      <selection activeCell="P18" sqref="P18"/>
    </sheetView>
  </sheetViews>
  <sheetFormatPr baseColWidth="10" defaultRowHeight="15" x14ac:dyDescent="0.25"/>
  <cols>
    <col min="2" max="2" width="12.42578125" bestFit="1" customWidth="1"/>
    <col min="3" max="3" width="15.140625" bestFit="1" customWidth="1"/>
    <col min="4" max="4" width="2.7109375" style="13" customWidth="1"/>
    <col min="5" max="7" width="2.7109375" customWidth="1"/>
  </cols>
  <sheetData>
    <row r="1" spans="2:7" ht="12.75" customHeight="1" x14ac:dyDescent="0.25"/>
    <row r="2" spans="2:7" ht="12.75" customHeight="1" x14ac:dyDescent="0.25">
      <c r="B2" t="s">
        <v>194</v>
      </c>
      <c r="C2" t="s">
        <v>193</v>
      </c>
      <c r="D2" s="195"/>
      <c r="E2" s="195"/>
      <c r="F2" s="195"/>
      <c r="G2" s="195"/>
    </row>
    <row r="3" spans="2:7" ht="12.75" customHeight="1" x14ac:dyDescent="0.25"/>
    <row r="4" spans="2:7" ht="12.75" customHeight="1" x14ac:dyDescent="0.25">
      <c r="B4" t="s">
        <v>17</v>
      </c>
      <c r="C4" t="s">
        <v>18</v>
      </c>
      <c r="D4" s="263"/>
      <c r="E4" s="263"/>
      <c r="F4" s="263"/>
      <c r="G4" s="263"/>
    </row>
    <row r="5" spans="2:7" ht="12.75" customHeight="1" x14ac:dyDescent="0.25"/>
    <row r="6" spans="2:7" ht="12.75" customHeight="1" x14ac:dyDescent="0.25">
      <c r="B6" t="s">
        <v>19</v>
      </c>
      <c r="C6" t="s">
        <v>20</v>
      </c>
      <c r="D6" s="264"/>
      <c r="E6" s="264"/>
      <c r="F6" s="264"/>
      <c r="G6" s="264"/>
    </row>
    <row r="7" spans="2:7" ht="12.75" customHeight="1" x14ac:dyDescent="0.25"/>
    <row r="8" spans="2:7" ht="12.75" customHeight="1" x14ac:dyDescent="0.25"/>
    <row r="9" spans="2:7" ht="12.75" customHeight="1" x14ac:dyDescent="0.25"/>
    <row r="10" spans="2:7" ht="12.75" customHeight="1" x14ac:dyDescent="0.25"/>
  </sheetData>
  <mergeCells count="3">
    <mergeCell ref="D4:G4"/>
    <mergeCell ref="D6:G6"/>
    <mergeCell ref="D2:G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n d U T q m 4 n P C o A A A A + Q A A A B I A H A B D b 2 5 m a W c v U G F j a 2 F n Z S 5 4 b W w g o h g A K K A U A A A A A A A A A A A A A A A A A A A A A A A A A A A A h Y / B C o J A F E V / R W b v v F F J S p 7 j I t o l C E G 0 l W n S I R 3 D G R v / r U W f 1 C 8 k l N W u 5 b 2 c A / c + b n f M x r b x r r I 3 q t M p C S g j n t S i O y p d p W S w J 3 9 J M o 5 F K c 5 l J b 0 J 1 i Y Z j U p J b e 0 l A X D O U R f R r q 8 g Z C y A Q 7 7 d i V q 2 p a + 0 s a U W k n y s 4 3 + L c N y / x v C Q x o w u g n h F o w l B m H v M l f 4 y 4 T S Z M o S f E t d D Y 4 d e c m n 8 Y o M w R 4 T 3 D f 4 E U E s D B B Q A A g A I A B p 3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1 R O K I p H u A 4 A A A A R A A A A E w A c A E Z v c m 1 1 b G F z L 1 N l Y 3 R p b 2 4 x L m 0 g o h g A K K A U A A A A A A A A A A A A A A A A A A A A A A A A A A A A K 0 5 N L s n M z 1 M I h t C G 1 g B Q S w E C L Q A U A A I A C A A a d 1 R O q b i c 8 K g A A A D 5 A A A A E g A A A A A A A A A A A A A A A A A A A A A A Q 2 9 u Z m l n L 1 B h Y 2 t h Z 2 U u e G 1 s U E s B A i 0 A F A A C A A g A G n d U T g / K 6 a u k A A A A 6 Q A A A B M A A A A A A A A A A A A A A A A A 9 A A A A F t D b 2 5 0 Z W 5 0 X 1 R 5 c G V z X S 5 4 b W x Q S w E C L Q A U A A I A C A A a d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I N x h h U m d E + / W f S e t s t E u Q A A A A A C A A A A A A A D Z g A A w A A A A B A A A A B H u v 2 o V B N p z P 7 s w z T B k P y n A A A A A A S A A A C g A A A A E A A A A M S J N q r w V w / o l X h 1 Q 7 s Y 6 9 F Q A A A A j E 0 e y P G d H 9 J O W r G h D Q 9 F u e t 0 v n x b u Y 5 Y v l U e o D F C 1 q 7 i Q D 3 6 i w E F m s a w s D 5 5 4 W g k T j F K 3 I U H F X N N p O b w 2 5 e V G Z U c p q m B 4 e p 9 N M H T F G b h w K U U A A A A 3 f O u x 8 t h Z y 2 q j w p h U e 8 w t T G U e t U = < / D a t a M a s h u p > 
</file>

<file path=customXml/itemProps1.xml><?xml version="1.0" encoding="utf-8"?>
<ds:datastoreItem xmlns:ds="http://schemas.openxmlformats.org/officeDocument/2006/customXml" ds:itemID="{F98FA826-496D-43DD-839F-0932794DD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IU_Registrar Ejecucion</vt:lpstr>
      <vt:lpstr>IU_Registrar_Justificacion_UUOO</vt:lpstr>
      <vt:lpstr>IU_Mnt_Justificacion</vt:lpstr>
      <vt:lpstr>IU_Mnt_Entregable</vt:lpstr>
      <vt:lpstr>IU_Mnt_Variables</vt:lpstr>
      <vt:lpstr>IU_Mnt_Servicios</vt:lpstr>
      <vt:lpstr>IU_Rpt_Ejecucion</vt:lpstr>
      <vt:lpstr>IU_Rpt_Justificacion</vt:lpstr>
      <vt:lpstr>Colores</vt:lpstr>
      <vt:lpstr>Columas_Metas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2019-03-22T23:54:00Z</dcterms:modified>
</cp:coreProperties>
</file>