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defaultThemeVersion="124226"/>
  <xr:revisionPtr revIDLastSave="3947" documentId="8_{6C9D51AB-8953-47EF-98E6-408ADF391EEE}" xr6:coauthVersionLast="47" xr6:coauthVersionMax="47" xr10:uidLastSave="{10DEF3B5-FA9D-45A4-AE0B-BE1DEF3DC1A6}"/>
  <bookViews>
    <workbookView xWindow="28680" yWindow="-285" windowWidth="29040" windowHeight="15720" activeTab="2" xr2:uid="{00000000-000D-0000-FFFF-FFFF00000000}"/>
  </bookViews>
  <sheets>
    <sheet name="Pump" sheetId="19" r:id="rId1"/>
    <sheet name="Summary" sheetId="28" r:id="rId2"/>
    <sheet name="Heaters" sheetId="27" r:id="rId3"/>
    <sheet name="Multi-Mapping-HeatExchanger" sheetId="10" r:id="rId4"/>
    <sheet name="Separator " sheetId="22" r:id="rId5"/>
    <sheet name="Valve" sheetId="5" r:id="rId6"/>
    <sheet name="SimpleShell&amp;TubeHE" sheetId="16" r:id="rId7"/>
    <sheet name="RigorousShell&amp;TubeHE" sheetId="2" r:id="rId8"/>
    <sheet name="Air Cooled" sheetId="9" r:id="rId9"/>
    <sheet name="Heat Curves" sheetId="11" r:id="rId10"/>
    <sheet name="Compressor" sheetId="3" r:id="rId11"/>
    <sheet name="Multi- Compressor" sheetId="7" r:id="rId12"/>
    <sheet name="Expander" sheetId="23" r:id="rId13"/>
    <sheet name="Streams" sheetId="25" r:id="rId14"/>
    <sheet name="Vessels" sheetId="26" r:id="rId15"/>
    <sheet name="Utility" sheetId="13" r:id="rId16"/>
    <sheet name="Column" sheetId="29"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9" i="3" l="1"/>
  <c r="G60" i="3"/>
  <c r="G61" i="3"/>
  <c r="G62" i="3"/>
  <c r="G63" i="3"/>
  <c r="G58" i="3"/>
  <c r="G27" i="3"/>
  <c r="G130" i="9"/>
  <c r="G125" i="9"/>
  <c r="G123" i="9"/>
  <c r="G93" i="9"/>
  <c r="G40" i="19"/>
  <c r="E29" i="10"/>
</calcChain>
</file>

<file path=xl/sharedStrings.xml><?xml version="1.0" encoding="utf-8"?>
<sst xmlns="http://schemas.openxmlformats.org/spreadsheetml/2006/main" count="3385" uniqueCount="1787">
  <si>
    <t>TEST</t>
  </si>
  <si>
    <t>Assigned To</t>
  </si>
  <si>
    <t>Status</t>
  </si>
  <si>
    <t>Comments</t>
  </si>
  <si>
    <t>Comments Data Transfer</t>
  </si>
  <si>
    <t>Colour references</t>
  </si>
  <si>
    <t>Pump</t>
  </si>
  <si>
    <t>Miriam</t>
  </si>
  <si>
    <t>Done</t>
  </si>
  <si>
    <t>Pressure Head and NPSH Available are transferred with wrong units. Defect already reported and currently assigned - 798195</t>
  </si>
  <si>
    <t>Heaters</t>
  </si>
  <si>
    <t>OS</t>
  </si>
  <si>
    <t>Updated. Excluding some attributes that are not transferred</t>
  </si>
  <si>
    <t>Rig FH 25 ANT; Simple FH 8 ANT</t>
  </si>
  <si>
    <t>The atribute is the same</t>
  </si>
  <si>
    <t>Multi-Mapping Heat Exchanger</t>
  </si>
  <si>
    <t>done</t>
  </si>
  <si>
    <t>Updated</t>
  </si>
  <si>
    <t>The atribute changed</t>
  </si>
  <si>
    <t>Separator</t>
  </si>
  <si>
    <t>Attribute</t>
  </si>
  <si>
    <t xml:space="preserve">Attribute is not transfered </t>
  </si>
  <si>
    <t xml:space="preserve">Valve </t>
  </si>
  <si>
    <t>Shell and Tube HX</t>
  </si>
  <si>
    <t>Updated. One attribute is not transferred</t>
  </si>
  <si>
    <t>1 ANT</t>
  </si>
  <si>
    <t>Rigorous SnT</t>
  </si>
  <si>
    <t>Air Cooled</t>
  </si>
  <si>
    <t>Some attributes are not being transferred. Going to check with the developers</t>
  </si>
  <si>
    <t>Heat Curves</t>
  </si>
  <si>
    <t>updated</t>
  </si>
  <si>
    <t>Compressor</t>
  </si>
  <si>
    <t>Multi Compressor</t>
  </si>
  <si>
    <t>Expander</t>
  </si>
  <si>
    <t xml:space="preserve">The compressor defect is also reproducible. Ask Alonso about outlet material port which has energy name. </t>
  </si>
  <si>
    <t>Streams</t>
  </si>
  <si>
    <t>Vessels</t>
  </si>
  <si>
    <t>Updates. Some attributes are not transferred</t>
  </si>
  <si>
    <t>Utility</t>
  </si>
  <si>
    <t>Column</t>
  </si>
  <si>
    <t>File name</t>
  </si>
  <si>
    <t>Pump.hsc</t>
  </si>
  <si>
    <t>Unit Operation</t>
  </si>
  <si>
    <t>P-100</t>
  </si>
  <si>
    <t xml:space="preserve">Workflow </t>
  </si>
  <si>
    <t xml:space="preserve">1. Open attached Pump.hsc file. </t>
  </si>
  <si>
    <t>2. Click on the Datasheet button on the riibon.</t>
  </si>
  <si>
    <t xml:space="preserve">3. Select a server to connect, then connect to a workspace. </t>
  </si>
  <si>
    <t xml:space="preserve">4. Go to Mapper tab, click on the hyperlink of P-100 to open Object Mapping screen. </t>
  </si>
  <si>
    <t xml:space="preserve">5. Select 'CentrifugalPmup' for the MapAs Column, and 'Create' for Workspace Object column. </t>
  </si>
  <si>
    <t xml:space="preserve">6. Make sure the ports of the Pump are mapped automated. </t>
  </si>
  <si>
    <t>7. Click on Close icon at the top right to close the Object Mapping screen.</t>
  </si>
  <si>
    <t xml:space="preserve">8. Click Save Change and Transfer button. Make sure P-100 is created and data transfer complete dialog pops up. Click OK to close it. </t>
  </si>
  <si>
    <t>Expected Results</t>
  </si>
  <si>
    <t>Notes: Existing Defect CQ00770284 V10 [SM]-Hysys-Pump:Differential Pressure is incorrect</t>
  </si>
  <si>
    <t>Pump (CQ00734580)</t>
  </si>
  <si>
    <t>OtherValues</t>
  </si>
  <si>
    <t>MaterialPorts</t>
  </si>
  <si>
    <t>Nozzles</t>
  </si>
  <si>
    <t>Index Number</t>
  </si>
  <si>
    <t>Attributes</t>
  </si>
  <si>
    <t>AbeAdsPump Class View</t>
  </si>
  <si>
    <t>ABE Default View</t>
  </si>
  <si>
    <t>Hysys Value</t>
  </si>
  <si>
    <t>Unit</t>
  </si>
  <si>
    <t>Capacity/Act. Volume Flow</t>
  </si>
  <si>
    <t xml:space="preserve">Capacity </t>
  </si>
  <si>
    <t>m3/h</t>
  </si>
  <si>
    <t>Pump Inlet Pressure</t>
  </si>
  <si>
    <t xml:space="preserve">MaterialPorts[Name="Inlet"].Flow.BulkFlow.Pressure </t>
  </si>
  <si>
    <t>kPa</t>
  </si>
  <si>
    <t>Pump outlet Pressure</t>
  </si>
  <si>
    <t xml:space="preserve">MaterialPorts[Name="Outlet"].Flow.BulkFlow.Pressure </t>
  </si>
  <si>
    <t xml:space="preserve">Differential Pressure </t>
  </si>
  <si>
    <t>Pressure Head</t>
  </si>
  <si>
    <t>Differential Head</t>
  </si>
  <si>
    <t>m</t>
  </si>
  <si>
    <t xml:space="preserve">NPSH Available </t>
  </si>
  <si>
    <t xml:space="preserve">NPSHAvailable </t>
  </si>
  <si>
    <t xml:space="preserve">Pump Fluid </t>
  </si>
  <si>
    <t>PumpFluid</t>
  </si>
  <si>
    <t>PumpedFluid.GeneralProperties.PhaseName</t>
  </si>
  <si>
    <t>H2O</t>
  </si>
  <si>
    <t>Specific heat</t>
  </si>
  <si>
    <t xml:space="preserve"> kJ/kgmole-C</t>
  </si>
  <si>
    <t>Adiabatic efficiency</t>
  </si>
  <si>
    <t>AdiabaticEfficiency</t>
  </si>
  <si>
    <t xml:space="preserve">PumpPerformance.Efficiency </t>
  </si>
  <si>
    <t>%</t>
  </si>
  <si>
    <t xml:space="preserve">Inlet Nozzle size </t>
  </si>
  <si>
    <t>Nozzles.[Name Nozzle].NominalSize</t>
  </si>
  <si>
    <t xml:space="preserve">Outlet Nozzle size </t>
  </si>
  <si>
    <t xml:space="preserve">Total Power </t>
  </si>
  <si>
    <t xml:space="preserve">Power </t>
  </si>
  <si>
    <t>kW</t>
  </si>
  <si>
    <t xml:space="preserve">Viscosity </t>
  </si>
  <si>
    <t>MaterialPorts.[Name="Inlet-Pump Energy"].Flow.BulkFlow.TransportProperties.Viscosity</t>
  </si>
  <si>
    <t>Blank</t>
  </si>
  <si>
    <t>cP</t>
  </si>
  <si>
    <t>Inlet Temperature</t>
  </si>
  <si>
    <t xml:space="preserve">PumpedFluid.PropertiesAtNormalTemperature.Temperature </t>
  </si>
  <si>
    <t>K</t>
  </si>
  <si>
    <t xml:space="preserve">Inlet mass density </t>
  </si>
  <si>
    <t xml:space="preserve">PumpedFluid.PropertiesAtNormalTemperature.PvtProperties.StandardDensityMassBasis </t>
  </si>
  <si>
    <t>kg/m3</t>
  </si>
  <si>
    <t>Pressure Ratio</t>
  </si>
  <si>
    <t>Pump Curve (CQ00734580)</t>
  </si>
  <si>
    <t>Classview Attributes</t>
  </si>
  <si>
    <t>Ads (AdbPump)</t>
  </si>
  <si>
    <t>Curves.[Name FluidTransferCurve].CurveData.Efficiency</t>
  </si>
  <si>
    <t>FluidTransferCurve.[Name FluidTransferCurve].PerformanceCurve.[Name CurveData].Efficiency</t>
  </si>
  <si>
    <t>%</t>
    <phoneticPr fontId="0" type="noConversion"/>
  </si>
  <si>
    <t>Pump Curve</t>
  </si>
  <si>
    <t>Curves.[Name FluidTransferCurve].CurveData.Flow</t>
  </si>
  <si>
    <t>FluidTransferCurve.[Name FluidTransferCurve].PerformanceCurve.[Name CurveData].Flow</t>
  </si>
  <si>
    <t>Curves.[Name FluidTransferCurve].CurveData.Head</t>
  </si>
  <si>
    <t>FluidTransferCurve.[Name FluidTransferCurve].PerformanceCurve.[Name CurveData].Head </t>
  </si>
  <si>
    <t>m</t>
    <phoneticPr fontId="0" type="noConversion"/>
  </si>
  <si>
    <t>fireheater.hsc</t>
  </si>
  <si>
    <t>FH-100</t>
  </si>
  <si>
    <t xml:space="preserve">1. Open attached fireheater.hsc file. </t>
  </si>
  <si>
    <t>2. Click on the Datasheet button on the ribbon.</t>
  </si>
  <si>
    <t xml:space="preserve">4. Go to Mapper tab, click on the hyperlink of FH-100 to open Object Mapping screen. </t>
  </si>
  <si>
    <t xml:space="preserve">5. Select 'FiredHeater'  for the MapAs Column, and 'Create' for Workspace Object column. </t>
  </si>
  <si>
    <t xml:space="preserve">6. Make sure the ports of fired heater are mapped automated. </t>
  </si>
  <si>
    <t xml:space="preserve">8. Click Save Change and Transfer button. Make sure FH-100 is created and data transfer complete dialog pops up. Click OK to close it. </t>
  </si>
  <si>
    <t xml:space="preserve">Expected Results </t>
  </si>
  <si>
    <t>Rigorous FireHeater (CQ00748793)</t>
  </si>
  <si>
    <t>AbeAds Class View</t>
  </si>
  <si>
    <t>ABE Class/Firedheater</t>
  </si>
  <si>
    <t>Hysys Data</t>
  </si>
  <si>
    <t>Heater Duty</t>
  </si>
  <si>
    <t>Duty</t>
  </si>
  <si>
    <t>PerformanceCriteria.PerformanceData.ExchangerPerformanceData.HeatDuty</t>
  </si>
  <si>
    <t>kJ/h</t>
  </si>
  <si>
    <t>Process fluid pressure drop, calculated </t>
  </si>
  <si>
    <t>PressureDropCalculated</t>
  </si>
  <si>
    <t>PerformanceCriteria.PerformanceData(1).CleanPressureDrop</t>
  </si>
  <si>
    <t>Not transferred</t>
  </si>
  <si>
    <t>Average Rad. Sec.flux.density (calculated)</t>
  </si>
  <si>
    <t>AvgRadiantSectionFluxDensityCalculated</t>
  </si>
  <si>
    <t>PerformanceData.AverageCalculatedRadiantSectionThermalFluxDensity</t>
  </si>
  <si>
    <t>kW/m2</t>
  </si>
  <si>
    <t>Max.Rad.Sec.flux.density</t>
  </si>
  <si>
    <t>MaxRadiantSectionFluxDensity</t>
  </si>
  <si>
    <t>PerformanceData.MaximumRadiantSectionThermalFluxDensity</t>
  </si>
  <si>
    <t>Conv.sec.flux.density</t>
  </si>
  <si>
    <t>ConvectionSectionFluxDensity</t>
  </si>
  <si>
    <t>PerformanceData.ConvectionSectionThermalFluxDensity</t>
  </si>
  <si>
    <t>Calculated heat release</t>
  </si>
  <si>
    <t>VolumetricHeatReleaseCalculated</t>
  </si>
  <si>
    <t>PerformanceData.VolumetricHeatRelease</t>
  </si>
  <si>
    <t>Fuel efficiency calculated</t>
  </si>
  <si>
    <t>FuelEfficiencyCalc</t>
  </si>
  <si>
    <t>PerformanceData.FuelEfficiencyCal</t>
  </si>
  <si>
    <t>Fuel gas temperature leaving Radiant section</t>
  </si>
  <si>
    <t>FuelGasTempRadiantSection</t>
  </si>
  <si>
    <t>PerformanceData.FlueGasTemperatureLeavingRadiantSection</t>
  </si>
  <si>
    <t>Fuel Gas temperature leaving convection section</t>
  </si>
  <si>
    <t>FuelGasTemperatureConvectionSection</t>
  </si>
  <si>
    <t>PerformanceData.FlueGasTemperatureLeavingConvectionSection</t>
  </si>
  <si>
    <t>Fuel gas temperature leaving air preheater</t>
  </si>
  <si>
    <t>FuelGasTemperatureAirPreheater</t>
  </si>
  <si>
    <t>PerformanceData.FlueGasTemperatureLeavingAirPreheater</t>
  </si>
  <si>
    <t>Fuel gas flowrate</t>
  </si>
  <si>
    <t>FuelGasFlowRate</t>
  </si>
  <si>
    <t>PerformanceData.FlueGasMassFlowRate</t>
  </si>
  <si>
    <t>kg/h</t>
  </si>
  <si>
    <t>Fuel gas mass velocity thru Convection section</t>
  </si>
  <si>
    <t>FuelGasMassVelocity</t>
  </si>
  <si>
    <t>PerformanceData.FlueGasMassVelocityThroughConvectionSection</t>
  </si>
  <si>
    <t>kg/s/m2</t>
  </si>
  <si>
    <t>Draft at arch</t>
  </si>
  <si>
    <t>DraftAtArch</t>
  </si>
  <si>
    <t>PerformanceData.DraftAtArch</t>
  </si>
  <si>
    <t>Pa</t>
  </si>
  <si>
    <t>Draft at burners</t>
  </si>
  <si>
    <t>DraftAtBurners</t>
  </si>
  <si>
    <t>PerformanceData.DraftAtBurners</t>
  </si>
  <si>
    <t>Process fluid pressure drop, allowable</t>
  </si>
  <si>
    <t>PressureDropAllowable</t>
  </si>
  <si>
    <t>MinimumDesignCriteria.PressureDrop</t>
  </si>
  <si>
    <t>Maximum Calc Inside Film Temp</t>
  </si>
  <si>
    <t>MaxCalcInsideFilmTemp</t>
  </si>
  <si>
    <t>Already reported?</t>
  </si>
  <si>
    <t>Fouling factor</t>
  </si>
  <si>
    <t>FoulingFactor</t>
  </si>
  <si>
    <t>HotSide.FoulingResistance</t>
  </si>
  <si>
    <t>m2-K/W</t>
  </si>
  <si>
    <t>Ambient air temperature (efficiency calculation)</t>
  </si>
  <si>
    <t>AmbientAirTemperatureEfficiencyCalculation</t>
  </si>
  <si>
    <t>Location.MinimumAmbientTemperature</t>
  </si>
  <si>
    <t>Ambient air temperature (stack of design）</t>
  </si>
  <si>
    <t>AmbientAirTemperatureStackDesign</t>
  </si>
  <si>
    <t>Stack.Location.RatedAmbientTemperature</t>
  </si>
  <si>
    <t>Tube layout</t>
  </si>
  <si>
    <t>TubeLayout</t>
  </si>
  <si>
    <t>DesignCriteria.TubeLayout</t>
  </si>
  <si>
    <t>Tube spacing (center to center horizontal)</t>
  </si>
  <si>
    <t>TubeSpacing</t>
  </si>
  <si>
    <t>mm</t>
  </si>
  <si>
    <t>Extension ratio (total area/bare area)</t>
  </si>
  <si>
    <t>ExtensionRatio</t>
  </si>
  <si>
    <t>FiredHeaterSection(*).Bundle.TubeType[TubeType='Low fin'].Externals.RatioTubeOutsideToTubeInsideArea</t>
  </si>
  <si>
    <t>Fluid Mass Flowrate</t>
  </si>
  <si>
    <t>MassFlowRate</t>
  </si>
  <si>
    <t>MaterialPorts[Name="Inlet"].Flow.BulkFlow.MassFlowRate</t>
  </si>
  <si>
    <t>Fluid Volumetric Flowrate</t>
  </si>
  <si>
    <t>VolumeFlowRate</t>
  </si>
  <si>
    <t>MaterialPorts[Name="Inlet"].Flow.BulkFlow.VolumetricFlowRate</t>
  </si>
  <si>
    <t>Inlet Temperture</t>
  </si>
  <si>
    <t>TemperatureIn</t>
  </si>
  <si>
    <t>MaterialPorts[Name="Inlet"].Flow.BulkFlow.Temperature</t>
  </si>
  <si>
    <t>Inlet Pressure</t>
  </si>
  <si>
    <t>PressureIn</t>
  </si>
  <si>
    <t>MaterialPorts[Name="Inlet"].Flow.BulkFlow.Pressure</t>
  </si>
  <si>
    <t>Inlet Liquid Flow</t>
  </si>
  <si>
    <t>LiquidMassFlowIn</t>
  </si>
  <si>
    <t>MaterialPorts[Name="Inlet"].Flow.LiquidPhase.MassFlowRate</t>
  </si>
  <si>
    <t>Inlet Vapor Flow</t>
  </si>
  <si>
    <t>MaterialPorts[Name="Inlet"].Flow.VapourPhase.MassFlowRate</t>
  </si>
  <si>
    <t>Inlet Liquid Viscosity</t>
  </si>
  <si>
    <t>MaterialPorts[Name="Inlet"].Flow.LiquidPhase.TransportProperties.Viscosity</t>
  </si>
  <si>
    <t>Inlet Vapor Viscosity</t>
  </si>
  <si>
    <t>MaterialPorts[Name="Inlet"].Flow.VapourPhase.TransportProperties.Viscosity</t>
  </si>
  <si>
    <t>Inlet Liquid Specifc Heat</t>
  </si>
  <si>
    <t>MaterialPorts[Name="Inlet"].Flow.LiquidPhase.HeatCapacityContantPressureMassBasis</t>
  </si>
  <si>
    <t>kJ/(kg-K)</t>
  </si>
  <si>
    <t>Inlet Vapor Specific Heat</t>
  </si>
  <si>
    <t>MaterialPorts[Name="Inlet"].Flow.VapourPhase.HeatCapacityContantPressureMassBasis</t>
  </si>
  <si>
    <t>Inlet Liquid thermal conductivity</t>
  </si>
  <si>
    <t>MaterialPorts[Name="Inlet"].Flow.LiquidPhase.TransportProperties.ThermalConductivity</t>
  </si>
  <si>
    <t>W/(m-K)</t>
  </si>
  <si>
    <t>Inlet Vapor thermal conductivity</t>
  </si>
  <si>
    <t>MaterialPorts[Name="Inlet"].Flow.VapourPhase.TransportProperties.ThermalConductivity</t>
  </si>
  <si>
    <t>Outlet Temperature</t>
  </si>
  <si>
    <t>TemperatureOut</t>
  </si>
  <si>
    <t>MaterialPorts[Name="Outlet"].Flow.BulkFlow.Temperature</t>
  </si>
  <si>
    <t>Outlet Pressure</t>
  </si>
  <si>
    <t>PressureOut</t>
  </si>
  <si>
    <t>MaterialPorts[Name="Outlet"].Flow.BulkFlow.Pressure</t>
  </si>
  <si>
    <t>Outlet liquid flow</t>
  </si>
  <si>
    <t>LiquidMassFlowOut</t>
  </si>
  <si>
    <t>MaterialPorts[Name="Outlet"].Flow.LiquidPhase.MassFlowRate</t>
  </si>
  <si>
    <t>Outlet vapor flow</t>
  </si>
  <si>
    <t>MaterialPorts[Name="Outlet"].Flow.VapourPhase.MassFlowRate</t>
  </si>
  <si>
    <t>Outlet Liquid Viscosity</t>
  </si>
  <si>
    <t>MaterialPorts[Name="Outlet"].Flow.LiquidPhase.TransportProperties.Viscosity</t>
  </si>
  <si>
    <t>Outlet Vapor Viscosity</t>
  </si>
  <si>
    <t>MaterialPorts[Name="Outlet"].Flow.VapourPhase.TransportProperties.Viscosity</t>
  </si>
  <si>
    <t>Outlet liquid specific heat</t>
  </si>
  <si>
    <t>MaterialPorts[Name="Outlet"].Flow.LiquidPhase.HeatCapacityContantPressureMassBasis</t>
  </si>
  <si>
    <t>Outlet vapor specific heat</t>
  </si>
  <si>
    <t>MaterialPorts[Name="Outlet"].Flow.VapourPhase.HeatCapacityContantPressureMassBasis</t>
  </si>
  <si>
    <t>Outlet liquid thermal conductivity</t>
  </si>
  <si>
    <t>MaterialPorts[Name="Outlet"].Flow.LiquidPhase.TransportProperties.ThermalConductivity</t>
  </si>
  <si>
    <t>Type of fuel</t>
  </si>
  <si>
    <t>FuelType</t>
  </si>
  <si>
    <t>MaterialPorts[Name="Fuel"].Flow.Name</t>
  </si>
  <si>
    <t>There only two ports. Fuel port is not included</t>
  </si>
  <si>
    <t>Outlet vapor thermal conductivity</t>
  </si>
  <si>
    <t>MaterialPorts[Name="Outlet"].Flow.VapourPhase.TransportProperties.ThermalConductivity</t>
  </si>
  <si>
    <t>Excess air</t>
  </si>
  <si>
    <t>ExcessAir</t>
  </si>
  <si>
    <t>Burners.ExcessAir</t>
  </si>
  <si>
    <t>Process Fluid Mass Velocity</t>
  </si>
  <si>
    <t>ProcessFluidMassVelocity</t>
  </si>
  <si>
    <t>FiredHeaterSection(1).MassFlowRatePerArea</t>
  </si>
  <si>
    <t>Tube Orientation </t>
  </si>
  <si>
    <t>TubeOrientation</t>
  </si>
  <si>
    <t>FiredHeaterSection(*).Bundle.UbendOrientation</t>
  </si>
  <si>
    <t>Vertical</t>
  </si>
  <si>
    <t>Tube Material</t>
  </si>
  <si>
    <t>TubeMaterialOfConstruction</t>
  </si>
  <si>
    <t>Tube Outside Diameter</t>
  </si>
  <si>
    <t>TubeOutsideDiameter</t>
  </si>
  <si>
    <t>FiredHeaterSection(*).Bundle.TubeType[TubeType='Plain'].OuterDiameter</t>
  </si>
  <si>
    <t>Tube Wall thickness</t>
  </si>
  <si>
    <t>TubeWallThickeness</t>
  </si>
  <si>
    <t>FiredHeaterSection(*).Bundle.TubeType[TubeType='Plain'].WallThickness</t>
  </si>
  <si>
    <t>Number of flow passes</t>
  </si>
  <si>
    <t>NumberOfFlowPasses</t>
  </si>
  <si>
    <t>FiredHeaterSection(*).Bundle.NumberOfPasses</t>
  </si>
  <si>
    <t>Number of tubes</t>
  </si>
  <si>
    <t>NumberOfTubes</t>
  </si>
  <si>
    <t>FiredHeaterSection(*).Bundle.TotalNumberOfTubes</t>
  </si>
  <si>
    <t>Number of tube rows</t>
  </si>
  <si>
    <t>NumberOfTubeRows</t>
  </si>
  <si>
    <t>FiredHeaterSection(*).Bundle.NumberOfRows</t>
  </si>
  <si>
    <t>Number of tubes per row</t>
  </si>
  <si>
    <t>NumberOfTuberPerRow</t>
  </si>
  <si>
    <t>FiredHeaterSection(*).NumberofTubesPerRow</t>
  </si>
  <si>
    <t>Effective tube length</t>
  </si>
  <si>
    <t>EffectiveTubeLength</t>
  </si>
  <si>
    <t>FiredHeaterSection(*).Bundle.TubeType[TubeType='Plain'].HeatedLength</t>
  </si>
  <si>
    <t>Bare tubes: number</t>
  </si>
  <si>
    <t>BareTubesNumber</t>
  </si>
  <si>
    <t>FiredHeaterSection(*).Bundle.NumberPlainTubes</t>
  </si>
  <si>
    <t>Bare tubes: total exposed surface</t>
  </si>
  <si>
    <t>BareTubesTotalExposedSurface</t>
  </si>
  <si>
    <t>FiredHeaterSection(*).Bundle.SurfaceAreaPlainTubes</t>
  </si>
  <si>
    <t>m2</t>
  </si>
  <si>
    <t>Extended surface tubes: number</t>
  </si>
  <si>
    <t>ExtendedSurfaceTubesNumber</t>
  </si>
  <si>
    <t>FiredHeaterSection(*).Bundle.NumberExtendedSurfaceTubes</t>
  </si>
  <si>
    <t>Extended surface tubes: total exposed surface</t>
  </si>
  <si>
    <t>ExtendedSurfaceTubesTotalExposedSurface</t>
  </si>
  <si>
    <t>FiredHeaterSection(*).Bundle.SurfaceAreaExtendedSurfaceTubes</t>
  </si>
  <si>
    <t>Extended surface type</t>
  </si>
  <si>
    <t>ExtendedSurfaceType</t>
  </si>
  <si>
    <t>FiredHeaterSection(*).Bundle.TubeType[TubeType='Low fin'].Externals.FinType</t>
  </si>
  <si>
    <t>Exteneded surface material</t>
  </si>
  <si>
    <t>ExtendedSurfaceMaterialOfConstruction</t>
  </si>
  <si>
    <t>FiredHeaterSection(*).Bundle.TubeType[TubeType='Low fin'].Externals.MaterialOfConstruction.MaterialName</t>
  </si>
  <si>
    <t>Extended surface dimension Height</t>
  </si>
  <si>
    <t>ExtendedSurfaceHeight</t>
  </si>
  <si>
    <t>FiredHeaterSection(*).Bundle.TubeType[TubeType='Low fin'].Externals.Height</t>
  </si>
  <si>
    <t>Extended surface dimension Thickness</t>
  </si>
  <si>
    <t>ExtendedSurfaceThickness</t>
  </si>
  <si>
    <t>FiredHeaterSection(*).Bundle.TubeType[TubeType='Low fin'].Externals.AverageThickness</t>
  </si>
  <si>
    <t>Extended surface dimension Spacing</t>
  </si>
  <si>
    <t>ExtendedSurfaceSpacing</t>
  </si>
  <si>
    <t>FiredHeaterSection(*).Bundle.TubeType[TubeType='Low fin'].Externals.NumberOfFinsPerUnitLength</t>
  </si>
  <si>
    <t>#/m</t>
  </si>
  <si>
    <t>Max tip temperature</t>
  </si>
  <si>
    <t>MaxTipTemperature</t>
  </si>
  <si>
    <t>FiredHeaterSection(*).Bundle.TubeType[TubeType='Low fin'].Externals.FinSelectionTemperature</t>
  </si>
  <si>
    <t>fireheater_Simple.hsc</t>
  </si>
  <si>
    <t xml:space="preserve">1. Open attached fireheater_simple.hsc file. </t>
  </si>
  <si>
    <t xml:space="preserve">6. Make sure the ports of valve are mapped automated. </t>
  </si>
  <si>
    <t>Expected Results  - Simple Fired Heater</t>
  </si>
  <si>
    <t>CQ00749677</t>
  </si>
  <si>
    <t>AbeAdsClassview</t>
  </si>
  <si>
    <t>Ads (AdbFiredHeater)</t>
  </si>
  <si>
    <t>data</t>
  </si>
  <si>
    <t>unit</t>
  </si>
  <si>
    <t>From Hysys</t>
  </si>
  <si>
    <t>AbeAdsFiredHeater</t>
  </si>
  <si>
    <t>Btu/hr</t>
  </si>
  <si>
    <t>MMBtu/h</t>
  </si>
  <si>
    <t> </t>
  </si>
  <si>
    <t>lb/hr</t>
  </si>
  <si>
    <t>lb/h</t>
  </si>
  <si>
    <t>barrel/day</t>
  </si>
  <si>
    <t>ft3/h</t>
  </si>
  <si>
    <t>F</t>
  </si>
  <si>
    <t>psia</t>
  </si>
  <si>
    <t>Pa[a]</t>
  </si>
  <si>
    <t>Outlet temperture</t>
  </si>
  <si>
    <t>Outlet pressure</t>
  </si>
  <si>
    <t>Heater_Cooler.hsc</t>
  </si>
  <si>
    <t>E-100</t>
  </si>
  <si>
    <t>Cooler</t>
  </si>
  <si>
    <t xml:space="preserve">1. Open attached control Heater_Cooler.hsc file. </t>
  </si>
  <si>
    <t xml:space="preserve">4. Go to Mapper tab, click on the hyperlink of "E-100" to open Object Mapping screen. </t>
  </si>
  <si>
    <t xml:space="preserve">5. Select 'Shell and Tube' for the MapAs Column, and 'Create' for Workspace Object column. </t>
  </si>
  <si>
    <t>8. Repeat step 4-7 to map "Cooler".</t>
  </si>
  <si>
    <t xml:space="preserve">9. Click Save Change and Transfer button. </t>
  </si>
  <si>
    <t xml:space="preserve">10. Click on the Explorer tab, verify "E-100" and "Cooler" are created in by Equipment View. Click on the E-100 to open attribute view, make sure all data are transferred correctly. </t>
  </si>
  <si>
    <t xml:space="preserve">11. Repeate step10 to check "Cooler". </t>
  </si>
  <si>
    <t>Heater (CQ00746230)</t>
  </si>
  <si>
    <t>Heater</t>
  </si>
  <si>
    <t>ABE Default Attributes View</t>
  </si>
  <si>
    <t>Units</t>
  </si>
  <si>
    <t xml:space="preserve">PerformanceCriteria.PerformanceData.ExchangerPerformanceData.HeatDuty </t>
  </si>
  <si>
    <t>W</t>
  </si>
  <si>
    <t>Cooler (CQ00746230)</t>
  </si>
  <si>
    <t>Cooler, E-100</t>
  </si>
  <si>
    <t>Workflow (please see detailed test case on P4)</t>
  </si>
  <si>
    <t>1. Open attached Heater_Cooler.hsc file.</t>
  </si>
  <si>
    <t xml:space="preserve">2. Click on Datasheet button, select a server and workspace to connect . </t>
  </si>
  <si>
    <t>3. Click on Mapper tab, click on the "Cooler" on the "Flowsheet Object" tab.  Make sure Object Mapping screen opens, and the ports are mapped automactially in Port Mapping section.</t>
  </si>
  <si>
    <t xml:space="preserve">4. Select "HeatExchangerSide" under "Map As" column, and " Create" under "Workspace Object" column. Close the Object Mapping screen by clicking "x" at the top right corner. </t>
  </si>
  <si>
    <t xml:space="preserve">5. Repeat step 3-4 for the heater "E-100". Click Save Change and Transfer. </t>
  </si>
  <si>
    <t>6. Click on the Explorer tab, create a Shell and Tube Heat Exchanger in by Equipment view.</t>
  </si>
  <si>
    <t xml:space="preserve">7. In the attribute view, click on "Show/Hide properties" icon, and select "Show All Atrribuetes". </t>
  </si>
  <si>
    <t xml:space="preserve">8. Scroll down to "ColdSide", right click on Design column, and select "Insert Subobject" in the context menu. </t>
  </si>
  <si>
    <t xml:space="preserve">9. Select the "existing Object" radio button and select "Cooler&lt;HeatExchangerSide&gt;" Object and click OK. </t>
  </si>
  <si>
    <t xml:space="preserve">10. Click on the "Default Attributes" icon above the attribute grid.  </t>
  </si>
  <si>
    <t>11. Confirm the following: a. The Assemblies Attribute will show the ThermalSide; Hot or Cold and the PhysicalSide: Shell or Tube of the Heat Exchanger. The Cold Side is by default the Shell Side of the Exchanger  b. The Material Ports flow information for the Shell Side have been populated with the Material Ports information from the Cold Side  c. The HeatDuty under the PerformanceCriteria have also been populated with the Heat Duty from the Cold Side</t>
  </si>
  <si>
    <t>12. Repeat steps 8-11 for HotSide.  Confirm: a. Confirm the Material Ports under the Tube Side have been populated with the Material Ports information from the Hot Side   b. Confirm the Heat Duty under the PerformanceCriteria has been overwritten with the Heat Duty from the Hot Side (the Heat duty of the heat exchanger will be equal to the last heat exchanger side added to it)</t>
  </si>
  <si>
    <t>Multimapping-HX (CQ00747904)</t>
  </si>
  <si>
    <t xml:space="preserve"> Hysys Attributes Name</t>
  </si>
  <si>
    <t>ABE Default Attributes</t>
  </si>
  <si>
    <t xml:space="preserve">Hysys Value </t>
  </si>
  <si>
    <t>Hot Side</t>
  </si>
  <si>
    <t>PerformanceCriteria.PerformanceData.&lt;Name ExchangePerformanceData&gt;.HeatDuty</t>
  </si>
  <si>
    <t>Curves</t>
  </si>
  <si>
    <t xml:space="preserve">Enthalpy </t>
  </si>
  <si>
    <t>HotSideCurves.&lt;Name ExchangerFluidProfileTable&gt;.EnthalpyMoleBasis.EnthalpyMoleBasis()</t>
  </si>
  <si>
    <t>HotSide.FluidProfiles.&lt;Name ExchangerFluidProfileTable&gt;.EnthalpyMoleBasis.EnthalpyMoleBasis()</t>
  </si>
  <si>
    <t>kJ/kgmole</t>
  </si>
  <si>
    <t>HotSide</t>
  </si>
  <si>
    <t>Pressure</t>
  </si>
  <si>
    <t>HotSideCurves.&lt;Name ExchangerFluidProfileTable&gt;.Pressure.Pressure()</t>
  </si>
  <si>
    <t>HotSide.FluidProfiles.&lt;Name ExchangerFluidProfileTable&gt;.Pressure.Pressure()</t>
  </si>
  <si>
    <t>Temperature</t>
    <phoneticPr fontId="4" type="noConversion"/>
  </si>
  <si>
    <t>HotSideCurves.&lt;Name ExchangerFluidProfileTable&gt;.Temperature.Temperature()</t>
  </si>
  <si>
    <t>HotSide.FluidProfiles.&lt;Name ExchangerFluidProfileTable&gt;.Temperature.Temperature()</t>
  </si>
  <si>
    <t>Vapor Density</t>
  </si>
  <si>
    <t>HotSideCurves.&lt;Name ExchangerFluidProfileTable&gt;.VaporDensityMassBasis.VaporDensityMassBasis()</t>
  </si>
  <si>
    <t>HotSide.FluidProfiles.&lt;Name ExchangerFluidProfileTable&gt;.VaporDensityMassBasis.VaporDensityMassBasis()</t>
  </si>
  <si>
    <t xml:space="preserve">Vapor Mass Flow </t>
  </si>
  <si>
    <t>HotSideCurves.&lt;Name ExchangerFluidProfileTable&gt;.VaporMassFlow.VaporMassFlow()</t>
  </si>
  <si>
    <t>HotSide.FluidProfiles.&lt;Name ExchangerFluidProfileTable&gt;.VaporMassFlow.VaporMassFlow()</t>
  </si>
  <si>
    <t>Vapor Phase Mass Fraction</t>
    <phoneticPr fontId="4" type="noConversion"/>
  </si>
  <si>
    <t>HotSideCurves.&lt;Name ExchangerFluidProfileTable&gt;.VaporMassFraction.VaporMassFraction()</t>
  </si>
  <si>
    <t>HotSide.FluidProfiles.&lt;Name ExchangerFluidProfileTable&gt;.VaporMassFraction.VaporMassFraction()</t>
  </si>
  <si>
    <t>Vapor Frac.</t>
    <phoneticPr fontId="4" type="noConversion"/>
  </si>
  <si>
    <t>HotSideCurves.&lt;Name ExchangerFluidProfileTable&gt;.VaporMoleFraction.VaporMoleFraction()</t>
  </si>
  <si>
    <t>HotSide.FluidProfiles.&lt;Name ExchangerFluidProfileTable&gt;.ValorMoleFraction.VaporMoleFraction()</t>
  </si>
  <si>
    <t>Vapor MW</t>
  </si>
  <si>
    <t>HotSideCurves.&lt;Name ExchangerFluidProfileTable&gt;.VaporMolecularWeight.VaporMolecularWeight()</t>
  </si>
  <si>
    <t>HotSide.FluidProfiles.&lt;Name ExchangerFluidProfileTable&gt;.VaporMolecularWeight.VaporMolecularWeight()</t>
  </si>
  <si>
    <t>g/mol</t>
  </si>
  <si>
    <t xml:space="preserve">Vapor Thermal Cond. </t>
  </si>
  <si>
    <t>HotSideCurves.&lt;Name ExchangerFluidProfileTable&gt;.VaporThermalConductivity.VaporThermalConductivity()</t>
  </si>
  <si>
    <t>HotSide.FluidProfiles.&lt;Name ExchangerFluidProfileTable&gt;.VaporThermalConductivity.VaporThermalConductivity()</t>
  </si>
  <si>
    <t>W/m-K</t>
  </si>
  <si>
    <t xml:space="preserve">Vapor Viscosity </t>
  </si>
  <si>
    <t>HotSideCurves.&lt;Name ExchangerFluidProfileTable&gt;.VaporViscosity.VaporViscosity()</t>
  </si>
  <si>
    <t>HotSide.FluidProfiles.&lt;Name ExchangerFluidProfileTable&gt;.VaporViscosity.VaporViscosity()</t>
  </si>
  <si>
    <t>Cold Side</t>
  </si>
  <si>
    <t>ColdSideCurves.&lt;Name ExchangerFluidProfileTable&gt;.EnthalpyMoleBasis.EnthalpyMoleBasis()</t>
  </si>
  <si>
    <t>ColdSide.FluidProfiles.&lt;Name ExchangerFluidProfileTable&gt;.EnthalpyMoleBasis.EnthalpyMoleBasis()</t>
  </si>
  <si>
    <t>ColdSide</t>
  </si>
  <si>
    <t xml:space="preserve">Light Liq. Density </t>
  </si>
  <si>
    <t>ColdSideCurves.&lt;Name ExchangerFluidProfileTable&gt;.LiquidDensityMassBasis.LiquidDensityMassBasis()</t>
  </si>
  <si>
    <t>ColdSide.FluidProfiles.&lt;Name ExchangerFluidProfileTable&gt;.LiquidDensityMassBasis.LiquidDensityMassBasis()</t>
  </si>
  <si>
    <t xml:space="preserve">Light Liq. Mass Flow </t>
  </si>
  <si>
    <t>ColdSideCurves.&lt;Name ExchangerFluidProfileTable&gt;.LiquidMassFlow.LiquidMassFlow()</t>
  </si>
  <si>
    <t>ColdSide.FluidProfiles.&lt;Name ExchangerFluidProfileTable&gt;.LiquidMassFlow.LiquidMassFlow()</t>
  </si>
  <si>
    <t>Light Liq. Surface Tension</t>
  </si>
  <si>
    <t>ColdSideCurves.&lt;Name ExchangerFluidProfileTable&gt;.LiquidSurfaceTension.LiquidSurfaceTension()</t>
  </si>
  <si>
    <t>ColdSide.FluidProfiles.&lt;Name ExchangerFluidProfileTable&gt;.LiquidSurfaceTension.LiquidSurfaceTension()</t>
  </si>
  <si>
    <t>dyne/cm</t>
  </si>
  <si>
    <t xml:space="preserve">Light Liq. Thermal Conductivity </t>
  </si>
  <si>
    <t>ColdSideCurves.&lt;Name ExchangerFluidProfileTable&gt;.LiquidThermalConductivity.LiquidThermalConductivity()</t>
  </si>
  <si>
    <t>ColdSide.FluidProfiles.&lt;Name ExchangerFluidProfileTable&gt;.LiquidThermalConductivity.LiquidThermalConductivity()</t>
  </si>
  <si>
    <t xml:space="preserve">Liquid Mass Specific Heat </t>
  </si>
  <si>
    <t>ColdSideCurves.&lt;Name ExchangerFluidProfileTable&gt;.LiquidSpecificHeat.LiquidSpecificHeat()</t>
  </si>
  <si>
    <t>ColdSide.FluidProfiles.&lt;Name ExchangerFluidProfileTable&gt;.LiquidHeatCapacityConstantPressureMassBasis.LiquidHeatCapacityConstantPressureMassBasis()</t>
  </si>
  <si>
    <t>kJ/kg-C</t>
  </si>
  <si>
    <t xml:space="preserve">Light Liq. Viscosity </t>
  </si>
  <si>
    <t>ColdSideCurves.&lt;Name ExchangerFluidProfileTable&gt;.LiquidViscosity.LiquidViscosity()</t>
  </si>
  <si>
    <t>ColdSide.FluidProfiles.&lt;Name ExchangerFluidProfileTable&gt;.LiquidViscosity.LiquidViscosity()</t>
  </si>
  <si>
    <t>ColdSideCurves.&lt;Name ExchangerFluidProfileTable&gt;.Pressure.Pressure ()</t>
  </si>
  <si>
    <t>ColdSide.FluidProfiles.&lt;Name ExchangerFluidProfileTable&gt;.Pressure.Pressure ()</t>
  </si>
  <si>
    <t>ColdSideCurves.&lt;Name ExchangerFluidProfileTable&gt;.Temperature.Temperature()</t>
  </si>
  <si>
    <t>ColdSide.FluidProfiles.&lt;Name ExchangerFluidProfileTable&gt;.Temperature.Temperature()</t>
  </si>
  <si>
    <t>ColdSideCurves.&lt;Name ExchangerFluidProfileTable&gt;.VaporDensityMassBasis.VaporDensityMassBasis()</t>
  </si>
  <si>
    <t>ColdSide.FluidProfiles.&lt;Name ExchangerFluidProfileTable&gt;.VaporDensityMassBasis.VaporDensityMassBasis()</t>
  </si>
  <si>
    <t>ColdSideCurves.&lt;Name ExchangerFluidProfileTable&gt;.VaporMassFlow.VaporMassFlow()</t>
  </si>
  <si>
    <t>ColdSide.FluidProfiles.&lt;Name ExchangerFluidProfileTable&gt;.VaporMassFlow.VaporMassFlow()</t>
  </si>
  <si>
    <t xml:space="preserve">Phase Frac. Mass Basis (Vapour) </t>
  </si>
  <si>
    <t>ColdSideCurves.&lt;Name ExchangerFluidProfileTable&gt;.VaporMassFraction.VaporMassFraction()</t>
  </si>
  <si>
    <t>ColdSide.FluidProfiles.&lt;Name ExchangerFluidProfileTable&gt;.VaporMassFraction.VaporMassFraction()</t>
  </si>
  <si>
    <t>ColdSideCurves.&lt;Name ExchangerFluidProfileTable&gt;.VaporMoleFraction.VaporMoleFraction()</t>
  </si>
  <si>
    <t>ColdSide.FluidProfiles.&lt;Name ExchangerFluidProfileTable&gt;.VaporMoleFraction.VaporMoleFraction()</t>
  </si>
  <si>
    <t>Vapor Mas Specific Heat</t>
  </si>
  <si>
    <t>ColdSideCurves.&lt;Name ExchangerFluidProfileTable&gt;.VaporSpecificHeat.VaporSpecificHeat()</t>
  </si>
  <si>
    <t>ColdSide.FluidProfiles.&lt;Name ExchangerFluidProfileTable&gt;.VaporHeatCapacityConstantPressureMassBasis.VaporHeatCapacityConstantPressureMassBasis()</t>
  </si>
  <si>
    <t>Vapor MV</t>
  </si>
  <si>
    <t>ColdSideCurves.&lt;Name ExchangerFluidProfileTable&gt;.VaporMolecularWeight.VaporMolecularWeight()</t>
  </si>
  <si>
    <t>ColdSide.FluidProfiles.&lt;Name ExchangerFluidProfileTable&gt;.VaporMolecularWeight.VaporMolecularWeight()</t>
  </si>
  <si>
    <t>ColdSideCurves.&lt;Name ExchangerFluidProfileTable&gt;.VaporThermalConductivity.VaporThermalConductivity()</t>
  </si>
  <si>
    <t>ColdSide.FluidProfiles.&lt;Name ExchangerFluidProfileTable&gt;.VaporThermalConductivity.VaporThermalConductivity()</t>
  </si>
  <si>
    <t>ColdSideCurves.&lt;Name ExchangerFluidProfileTable&gt;.VaporThermalConductivity.VaporViscosity.VaporViscosity()</t>
  </si>
  <si>
    <t>ColdSide.FluidProfiles.&lt;Name ExchangerFluidProfileTable&gt;.VaporViscosity.VaporViscosity()</t>
  </si>
  <si>
    <t>Seperator.hsc</t>
  </si>
  <si>
    <t>V-100</t>
  </si>
  <si>
    <t xml:space="preserve">1. Open attached Seperator.hsc file. </t>
  </si>
  <si>
    <t xml:space="preserve">2. Click on the Datasheet button on the ribbon. </t>
  </si>
  <si>
    <t xml:space="preserve">4. Go to Mapper tab, click on the hyperlink of V-100 to open Object Mapping screen. </t>
  </si>
  <si>
    <t xml:space="preserve">5. Select 'Separator' for the MapAs Column, and 'Create' for Workspace Object column. </t>
  </si>
  <si>
    <t>6. Click on Close icon at the top right to close the Object Mapping screen.</t>
  </si>
  <si>
    <t xml:space="preserve">7. Click Save Change and Transfer button. </t>
  </si>
  <si>
    <t xml:space="preserve">8. Click on the Explorer tab, click on V-100 in by Equipment view. Make sure all data are correctly. </t>
  </si>
  <si>
    <t>Notes: Existing Defect V10 [SM]-Hysys-Separator: Some attributes are transferred incorrectly</t>
  </si>
  <si>
    <t>Shell</t>
  </si>
  <si>
    <t>OperatingConditions</t>
  </si>
  <si>
    <t>Seperator(CQ00746648)</t>
  </si>
  <si>
    <t>ABE Class/Separator
From Hysys</t>
  </si>
  <si>
    <t>Operating Pressure </t>
  </si>
  <si>
    <t>OperatingConditions.OperatingConditions.Flow.MaterialFlowSpecification.BulkFlow.Pressure</t>
  </si>
  <si>
    <t>Operating Temperature</t>
  </si>
  <si>
    <t>OperatingConditions.OperatingConditions.Flow.MaterialFlowSpecification.BulkFlow.Temperature</t>
  </si>
  <si>
    <t>Liquid Quantity</t>
  </si>
  <si>
    <t>LiquidMassFlow</t>
  </si>
  <si>
    <t>OperatingConditions.OperatingConditions.Flow.MaterialFlowSpecification.LiquidPhase.MassFlowRate</t>
  </si>
  <si>
    <t>Vapor Quantity</t>
  </si>
  <si>
    <t>VaporMassFlow</t>
  </si>
  <si>
    <t>OperatingConditions.OperatingConditions.Flow.MaterialFlowSpecification.VapourPhase.MassFlowRate</t>
  </si>
  <si>
    <t>Liquid Molar Flow</t>
  </si>
  <si>
    <t>LiquidMolarFlow</t>
  </si>
  <si>
    <t>OperatingConditions.OperatingConditions.Flow.MaterialFlowSpecification.LiquidPhase.MoleFlowRate</t>
  </si>
  <si>
    <t>mol/s</t>
  </si>
  <si>
    <t>Liquid Volume Flow</t>
  </si>
  <si>
    <t>LiquidVolumeFlow</t>
  </si>
  <si>
    <t>OperatingConditions.OperatingConditions.Flow.MaterialFlowSpecification.LiquidPhase.VolumetricFlowRate</t>
  </si>
  <si>
    <t>Vapo Molar Flow</t>
  </si>
  <si>
    <t>VaporMolarFlow</t>
  </si>
  <si>
    <t>OperatingConditions.OperatingConditions.Flow.MaterialFlowSpecification.VapourPhase.MoleFlowRate</t>
  </si>
  <si>
    <t>Vapor Volume Flow</t>
  </si>
  <si>
    <t>VaporVolumeFlow</t>
  </si>
  <si>
    <t>OperatingConditions.OperatingConditions.Flow.MaterialFlowSpecification.VapourPhase.VolumetricFlowRate</t>
  </si>
  <si>
    <t>Vessel Diameter</t>
  </si>
  <si>
    <t>VesselDiameter</t>
  </si>
  <si>
    <t>Shell.Diameter</t>
  </si>
  <si>
    <t>Vessel T-T Length</t>
  </si>
  <si>
    <t>VesselTanTanLength</t>
  </si>
  <si>
    <t>Shell.TanTanLength</t>
  </si>
  <si>
    <t>Boot Diameter</t>
  </si>
  <si>
    <t>Shell.Boot.BootSection.InnerDiameter</t>
  </si>
  <si>
    <t>Boot Height</t>
  </si>
  <si>
    <t>Shell.Boot.BootSection.Length</t>
  </si>
  <si>
    <t>Total Volume</t>
  </si>
  <si>
    <t>TotalVolume</t>
  </si>
  <si>
    <t>Shell.Volume</t>
  </si>
  <si>
    <t>m3</t>
  </si>
  <si>
    <t>Other Values</t>
  </si>
  <si>
    <t>Liquid density at working temperature</t>
  </si>
  <si>
    <t>LiquidDensityMassBasis</t>
  </si>
  <si>
    <t>NormalContents.LiquidPhase.PvtProperties.DensityMassBasis</t>
  </si>
  <si>
    <t>Vapor Molecular Weight</t>
  </si>
  <si>
    <t>VaporMolecularWeight</t>
  </si>
  <si>
    <t>NormalContents.VapourPhase.PvtProperties.MolecularWeight</t>
  </si>
  <si>
    <t>Vapor Density at Working Temperature</t>
  </si>
  <si>
    <t>VaporDensity</t>
  </si>
  <si>
    <t>NormalContents.VapourPhase.PvtProperties.DensityMassBasis</t>
  </si>
  <si>
    <t>Orientation</t>
  </si>
  <si>
    <t>VesselOrientation</t>
  </si>
  <si>
    <t>Normal Liquid Volumne</t>
  </si>
  <si>
    <t>NormalLiquidVolume</t>
  </si>
  <si>
    <t>VesselisHeating</t>
  </si>
  <si>
    <t>CoilRequired</t>
  </si>
  <si>
    <t>Pressure Drop</t>
  </si>
  <si>
    <t>PressureDrop</t>
  </si>
  <si>
    <t>DifferentialPressure</t>
  </si>
  <si>
    <t>control vavle_v2.0.hsc</t>
  </si>
  <si>
    <t>VLV-100</t>
  </si>
  <si>
    <t xml:space="preserve">1. Open attached control vavle_v2.0.hsc file. </t>
  </si>
  <si>
    <t xml:space="preserve">4. Go to Mapper tab, click on the hyperlink of VLV-100 to open Object Mapping screen. </t>
  </si>
  <si>
    <t xml:space="preserve">5. Select 'ControlValve' for the MapAs Column, and 'Create' for Workspace Object column. </t>
  </si>
  <si>
    <t xml:space="preserve">8. Click Save Change and Transfer button. Make sure VLV-100 is created and data transfer complete dialog pops up. Click OK to close it. </t>
  </si>
  <si>
    <t xml:space="preserve">9. Click on the Explorer tab, expand the control vavle to see all attributes, make sure all data are transferred correctly. </t>
  </si>
  <si>
    <t>Vavle(CQ00746646)</t>
  </si>
  <si>
    <t>In ABE</t>
  </si>
  <si>
    <t>AbeAdsValve Class View</t>
  </si>
  <si>
    <t>Hysys Values</t>
  </si>
  <si>
    <t>Inlet Mass flow</t>
  </si>
  <si>
    <t>MaterialPorts.[ValveName-"Inlet"].Flow.BulkFlow.MassFlowRate</t>
  </si>
  <si>
    <t>Inlet Actual volumetirc flow</t>
  </si>
  <si>
    <t>MaterialPorts.[ValveName-"Inlet"].Flow.BulkFlow.VolumetricFlowRate</t>
  </si>
  <si>
    <t xml:space="preserve">Inlet pressure </t>
  </si>
  <si>
    <t xml:space="preserve">MaterialPorts.[ValveName-"Inlet"].Flow.BulkFlow.Pressure </t>
  </si>
  <si>
    <t>Differential Pressure</t>
  </si>
  <si>
    <t xml:space="preserve">outlet liquid density @normal </t>
  </si>
  <si>
    <t>MaterialPorts.[ValveName-"Outlet"].Flow.LiquidPhase.PvtProperties.DensityMassBasis</t>
  </si>
  <si>
    <t>outlet liquid viscosity @normal</t>
  </si>
  <si>
    <t>MaterialPorts.[ValveName-"Outlet"].Flow.LiquidPhase.TransportProperties.Viscosity</t>
  </si>
  <si>
    <t>Outlet Vapor density @Normal</t>
  </si>
  <si>
    <t>MaterialPorts.[ValveName-"Outlet"].Flow.VapourPhase.PvtProperties.DensityMassBasis</t>
  </si>
  <si>
    <t xml:space="preserve">Outlet Vapor Molecular Weight </t>
  </si>
  <si>
    <t xml:space="preserve">MaterialPorts.[ValveName-"Outlet"].Flow.VapourPhase.PvtProperties.MolecularWeight </t>
  </si>
  <si>
    <t>Outlet</t>
  </si>
  <si>
    <t>Outlet vapor heat capacity</t>
  </si>
  <si>
    <t>MaterialPorts.[ValveName-"Outlet"].Flow.VapourPhase.ThermodynamicProperties.HeatCapacityConstantPressureMassBasis</t>
  </si>
  <si>
    <t>kJ/(kg.K)</t>
  </si>
  <si>
    <t>J</t>
  </si>
  <si>
    <t>Outlet vapor Compressibility facotr</t>
  </si>
  <si>
    <t xml:space="preserve">MaterialPorts.[ValveName-"Outlet"].Flow.VapourPhase.PvtProperties.Compressibility </t>
  </si>
  <si>
    <t>Outlet Vapor dynamic viscosity@normal</t>
  </si>
  <si>
    <t>MaterialPorts.[ValveName-"Outlet"].Flow.VapourPhase.TransportProperties.Viscosity</t>
  </si>
  <si>
    <t>-5 Pas</t>
  </si>
  <si>
    <t>ValvePercentOpening</t>
  </si>
  <si>
    <t>Inlet</t>
  </si>
  <si>
    <t>Outlet-BulkFlow</t>
  </si>
  <si>
    <t>Choking Status</t>
  </si>
  <si>
    <t>ChokeStatus</t>
  </si>
  <si>
    <t>MaterialPorts.[ValveName-"Outlet"].Flow.BulkFlow.Pressure</t>
  </si>
  <si>
    <t>ChokedOutletPressure</t>
  </si>
  <si>
    <t>PressureOutChocked</t>
  </si>
  <si>
    <t xml:space="preserve">MaterialPorts.[ValveName-"Outlet"].Flow.BulkFlow.Temperature </t>
  </si>
  <si>
    <t>OutletVaporFaction</t>
  </si>
  <si>
    <t>VaporMoleFractionOut</t>
  </si>
  <si>
    <t>MaterialPorts.[ValveName-"Outlet"].Flow.VapourPhase.MoleFraction</t>
  </si>
  <si>
    <t>fraction</t>
  </si>
  <si>
    <t>ValveFlowCoefficient</t>
  </si>
  <si>
    <t>CavitationIndex</t>
  </si>
  <si>
    <t>PressureRecoveryFactor</t>
  </si>
  <si>
    <t>MoleFlowIn</t>
  </si>
  <si>
    <t>MaterialPorts.[ValveName-"Inlet"].Flow.BulkFlow.MoleFlowRate</t>
  </si>
  <si>
    <t>kgmole/s</t>
  </si>
  <si>
    <t>h</t>
  </si>
  <si>
    <t>MoleFlowOut</t>
  </si>
  <si>
    <t>MaterialPorts.[ValveName-"Outlet"].Flow.BulkFlow.MoleFlowRate</t>
  </si>
  <si>
    <t>MassFlowOut</t>
  </si>
  <si>
    <t xml:space="preserve">MaterialPorts.[ValveName-"Outlet"].Flow.BulkFlow.MassFlowRate </t>
  </si>
  <si>
    <t>Outlet-LiquidPhase</t>
  </si>
  <si>
    <t>Outlet-VaporPhase</t>
  </si>
  <si>
    <t>shell and tube heat exchanger.hsc</t>
  </si>
  <si>
    <t>E-01 Simple Design</t>
  </si>
  <si>
    <t xml:space="preserve">1. Open attached shell and tube heat exchanger.hsc file. </t>
  </si>
  <si>
    <t>2. Type manually values for Shell side heat tranfer coefficient and tube side heat transfer coefficient</t>
  </si>
  <si>
    <t xml:space="preserve">3. Click on the Datasheet button on the ribbon. </t>
  </si>
  <si>
    <t xml:space="preserve">4. Select a server to connect, then connect to a workspace. </t>
  </si>
  <si>
    <t xml:space="preserve">5. Go to Mapper tab, click on the hyperlink of E-01 Simple Design to open Object Mapping screen. </t>
  </si>
  <si>
    <t xml:space="preserve">6. Select 'Shell and Tube Heat Exchanger' for the MapAs Column, and 'Create' for Workspace Object column. </t>
  </si>
  <si>
    <t xml:space="preserve">7. Make sure the ports of valve are mapped automated. </t>
  </si>
  <si>
    <t>8. Click on Close icon at the top right to close the Object Mapping screen.</t>
  </si>
  <si>
    <t xml:space="preserve">10. Click on the Explorer tab, click on E-01 Simple Design in by Equipment view. Make sure all data are correctly. </t>
  </si>
  <si>
    <t>Notes: For Index 21 and 22, please manully type the value in Hysys, then transfer</t>
  </si>
  <si>
    <t>Shell And Tube Exchanger (CQ00748796)</t>
  </si>
  <si>
    <t>Assembies</t>
  </si>
  <si>
    <t>AbeAdsClass View</t>
  </si>
  <si>
    <t>Tube side mass flowrate</t>
  </si>
  <si>
    <t>TubeSideMassFlow</t>
  </si>
  <si>
    <t>Assemblies.PerformanceCriteria.TubesidePerformance.Massflowrate</t>
  </si>
  <si>
    <t>Shell side mass flowrate</t>
  </si>
  <si>
    <t>ShellSideMassFlow</t>
  </si>
  <si>
    <t>Assemblies.PerformanceCriteria.ShellsidePerformance.Massflowrate</t>
  </si>
  <si>
    <t>Shell side allowable pressure drop</t>
  </si>
  <si>
    <t>ShellPressureDropAllowable</t>
  </si>
  <si>
    <t>Assemblies.PerformanceCriteria.ShellsidePerformance.PressureDrop</t>
  </si>
  <si>
    <t>Tube side allowable pressure drop</t>
  </si>
  <si>
    <t>TubePressureDropAllowable</t>
  </si>
  <si>
    <t>Assemblies.PerformanceCriteria.TubesidePerformance.PressureDrop</t>
  </si>
  <si>
    <t>shell side fouling resistance</t>
  </si>
  <si>
    <t>ShellFoulingResistance</t>
  </si>
  <si>
    <t>Assemblies.PerformanceCriteria.ShellsidePerformance.FoulingResistance</t>
  </si>
  <si>
    <t>C-h-m2/kJ</t>
  </si>
  <si>
    <t>Km2W</t>
  </si>
  <si>
    <t>Tube side fouling resistance</t>
  </si>
  <si>
    <t>TubeFoulingResistance</t>
  </si>
  <si>
    <t>Assemblies.PerformanceCriteria.TubesidePerformance.FoulingResistance</t>
  </si>
  <si>
    <t>Shell side heat transfer coefficient </t>
  </si>
  <si>
    <t>ShellHeatTransferCoefficient</t>
  </si>
  <si>
    <t>Assemblies.PerformanceCriteria.ShellsidePerformance.HeatTransferCoefficient</t>
  </si>
  <si>
    <t>W/m2-K</t>
  </si>
  <si>
    <t>Tube side heat transfer coefficient</t>
  </si>
  <si>
    <t>TubeHeatTransferCoefficient</t>
  </si>
  <si>
    <t>Assemblies.PerformanceCriteria.TubesidePerformance.HeatTransferCoefficient</t>
  </si>
  <si>
    <t>LMTD</t>
  </si>
  <si>
    <t>LogMeanTemperatureDifference</t>
  </si>
  <si>
    <t>Assemblies.PerformanceCriteria.Lmtd</t>
  </si>
  <si>
    <t>Tube side OD</t>
  </si>
  <si>
    <t>Assemblies.Bundle.TubeType.OuterDiameter</t>
  </si>
  <si>
    <t>Tube Thickness</t>
  </si>
  <si>
    <t>TubeWALLThickness</t>
  </si>
  <si>
    <t>Assemblies.Bundle.TubeType.WallThickness</t>
  </si>
  <si>
    <t>Tube Length</t>
  </si>
  <si>
    <t>TubeLength</t>
  </si>
  <si>
    <t>Assemblies.Bundle.TubeType.TotalLength</t>
  </si>
  <si>
    <t>Tube Pitch</t>
  </si>
  <si>
    <t>TubePitch</t>
  </si>
  <si>
    <t>Assemblies.Bundle.TubePitch</t>
  </si>
  <si>
    <t>Number of ShellPasses</t>
  </si>
  <si>
    <t>NumberOfShellPasses</t>
  </si>
  <si>
    <t>Assemblies.ShellSide.NumberShellPasses</t>
  </si>
  <si>
    <t>ShellTEMAType</t>
  </si>
  <si>
    <t>Assemblies.ShellSide.TemaShellType</t>
  </si>
  <si>
    <t>AEL</t>
  </si>
  <si>
    <t>NumberofTubePassesPerShell</t>
  </si>
  <si>
    <t>ShellParallel</t>
  </si>
  <si>
    <t>Assemblies.Bundle.NumberTubePassesPerShell</t>
  </si>
  <si>
    <t>TubeInsideDiameter</t>
  </si>
  <si>
    <t>ShellSeries</t>
  </si>
  <si>
    <t>Assemblies.Bundle.TubeType.InnerDiameter</t>
  </si>
  <si>
    <t>MaterialPorts-ShellSide</t>
  </si>
  <si>
    <t>MaterialPorts-TubeSide</t>
  </si>
  <si>
    <t>Shell side inlet temperature</t>
  </si>
  <si>
    <t>ShellInletTemperature</t>
  </si>
  <si>
    <t>MaterialPorts[PhysicalAllocation="ShellIn"].Flow.BulkFlow.Temperature</t>
  </si>
  <si>
    <t>Shell side outlet temperature</t>
  </si>
  <si>
    <t>ShellOutletTemperature</t>
  </si>
  <si>
    <t>MaterialPorts[PhysicalAllocation="ShellOut"].Flow.BulkFlow.Temperature</t>
  </si>
  <si>
    <t>Tube side inlet temperature</t>
  </si>
  <si>
    <t>TubeInletTemperature</t>
  </si>
  <si>
    <t>MaterialPorts[PhysicalAllocation="TubeIn"].Flow.BulkFlow.Temperature</t>
  </si>
  <si>
    <t>Tube side outlet temperture</t>
  </si>
  <si>
    <t>TubeOutletTemperature</t>
  </si>
  <si>
    <t>MaterialPorts[PhysicalAllocation="TubeOut"].Flow.BulkFlow.Temperature</t>
  </si>
  <si>
    <t>Shell side inlet mass density</t>
  </si>
  <si>
    <t>MaterialPorts[PhysicalAllocation="ShellInlet"].Flow.BulkFlow.PvtProperties.DensityMassBasis</t>
  </si>
  <si>
    <t>Shell side outlet mass density</t>
  </si>
  <si>
    <t>MaterialPorts[PhysicalAllocation="ShellOut"].Flow.BulkFlow.PvtProperties.DensityMassBasis</t>
  </si>
  <si>
    <t>Tube side inlet liquid mass density</t>
  </si>
  <si>
    <t>MaterialPorts[PhysicalAllocation="TubeInlet"].Flow.BulkFlow.PvtProperties.DensityMassBasis</t>
  </si>
  <si>
    <t>Tube side outlet liquid mass density</t>
  </si>
  <si>
    <t>MaterialPorts[PhysicalAllocation="TubeOut"].Flow.BulkFlow.PvtProperties.DensityMassBasis</t>
  </si>
  <si>
    <t>Shell side inlet latent heat</t>
  </si>
  <si>
    <t>MaterialPorts[PhysicalAllocation="ShellIn"].Flow.BulkFlow.ThermodynamicProperties.HeatOfVapourisationMassBasis</t>
  </si>
  <si>
    <t>kJ/kg</t>
  </si>
  <si>
    <t>Shell side outlet latent heat</t>
  </si>
  <si>
    <t>MaterialPorts[PhysicalAllocation="ShellOut"].Flow.BulkFlow.ThermodynamicProperties.HeatOfVapourisationMassBasis</t>
  </si>
  <si>
    <t>Tube side inlet latent heat</t>
  </si>
  <si>
    <t>MaterialPorts[PhysicalAllocation="TubeIn"].Flow.BulkFlow.ThermodynamicProperties.HeatOfVapourisationMassBasis</t>
  </si>
  <si>
    <t>Tube side outlet latent heat</t>
  </si>
  <si>
    <t>MaterialPorts[PhysicalAllocation="TubeOut"].Flow.BulkFlow.ThermodynamicProperties.HeatOfVapourisationMassBasis</t>
  </si>
  <si>
    <t>Shell side inlet pressure</t>
  </si>
  <si>
    <t>MaterialPorts[PhysicalAllocation="ShellIn"].Flow.BulkFlow.Pressure</t>
  </si>
  <si>
    <t>Tube side inlet pressure</t>
  </si>
  <si>
    <t>TubeSideInletPressure</t>
  </si>
  <si>
    <t>MaterialPorts[PhysicalAllocation="TubeIn"].Flow.BulkFlow.Pressure</t>
  </si>
  <si>
    <t>Shell ID</t>
  </si>
  <si>
    <t>ShellDiameter</t>
  </si>
  <si>
    <t>Assemblies.ShellSide.Shell.InnerDiameter</t>
  </si>
  <si>
    <t>UA</t>
  </si>
  <si>
    <t>PerformanceCriteria.UA</t>
  </si>
  <si>
    <t>W/C</t>
  </si>
  <si>
    <t>UACurvatureError</t>
  </si>
  <si>
    <t>UaCurvatureError</t>
  </si>
  <si>
    <t>FT factor</t>
  </si>
  <si>
    <t>FTFactor</t>
  </si>
  <si>
    <t>HeatLeak</t>
  </si>
  <si>
    <t>HeatLoss</t>
  </si>
  <si>
    <t>Number of Shell in Parallel</t>
  </si>
  <si>
    <t>NumberShellsInParallel</t>
  </si>
  <si>
    <t>Number of Shell in Series</t>
  </si>
  <si>
    <t>NumberShellsInSeries</t>
  </si>
  <si>
    <t>Other Value</t>
  </si>
  <si>
    <t>TemperatureHotPinch</t>
  </si>
  <si>
    <t>HotSide.PinchTemperature</t>
  </si>
  <si>
    <t>TemperatureColdPinch</t>
  </si>
  <si>
    <t>ColdSide.PinchTemperature</t>
  </si>
  <si>
    <t>E-01 Rigorous Design</t>
  </si>
  <si>
    <t xml:space="preserve">4. Go to Mapper tab, click on the hyperlink of E-01 Rigorous Design to open Object Mapping screen. </t>
  </si>
  <si>
    <t xml:space="preserve">5. Select 'Shell and Tube Heat Exchanger' for the MapAs Column, and 'Create' for Workspace Object column. </t>
  </si>
  <si>
    <t xml:space="preserve">8. Click Save Change and Transfer button. </t>
  </si>
  <si>
    <t xml:space="preserve">9. Click on the Explorer tab, click on E-01 Rigorous Design in by Equipment view. Make sure all data are correctly. </t>
  </si>
  <si>
    <t>Shell And Tube Exchanger (CQ00746225)</t>
  </si>
  <si>
    <t>Assemblies</t>
  </si>
  <si>
    <t xml:space="preserve">ABE Class/Shell and Tube Heat Exchanger
For Transfer from Hysys </t>
  </si>
  <si>
    <t>Baseline</t>
  </si>
  <si>
    <t xml:space="preserve">Tube side mass flowrate </t>
  </si>
  <si>
    <t xml:space="preserve">Shell side mass flowrate </t>
  </si>
  <si>
    <t xml:space="preserve">Shell side allowable pressure drop </t>
  </si>
  <si>
    <t>Assemblies.DesignCriteriaBySide.&lt;Name ShellAndTubeDesignCriteria&gt;.ShellsideDesign.PressureDropAllowable</t>
  </si>
  <si>
    <t>Shell Inlet</t>
  </si>
  <si>
    <t>Shell Outlet</t>
  </si>
  <si>
    <t xml:space="preserve">Tube side allowable pressure drop </t>
  </si>
  <si>
    <t>Assemblies.DesignCriteriaBySide.&lt;Name ShellAndTubeDesignCriteria&gt;.TubesideDesign.PressureDropAllowable</t>
  </si>
  <si>
    <t xml:space="preserve">shell side fouling resistance </t>
  </si>
  <si>
    <t xml:space="preserve">Assemblies.PerformanceCriteria.ShellsidePerformance.FoulingResistance  </t>
  </si>
  <si>
    <t xml:space="preserve">Tube side fouling resistance </t>
  </si>
  <si>
    <t xml:space="preserve">Assemblies.PerformanceCriteria.TubesidePerformance.FoulingResistance   </t>
  </si>
  <si>
    <t>Shell side heat transfer coefficient</t>
  </si>
  <si>
    <t xml:space="preserve">Assemblies.PerformanceCriteria.ShellsidePerformance.HeatTransferCoefficient </t>
  </si>
  <si>
    <t xml:space="preserve">LMTD </t>
  </si>
  <si>
    <t>LogMeanTemperatureDifferenceCorrected</t>
  </si>
  <si>
    <t>Assemblies.PerformanceCriteria.LmtdCorrected</t>
  </si>
  <si>
    <t xml:space="preserve">Assemblies.Bundle.Tube Type.&lt;Name ExchangerTube&gt;. OutDiameter </t>
  </si>
  <si>
    <t>Tube thickness</t>
  </si>
  <si>
    <t>Assemblies.Bundle.TubeType.&lt;Name ExchangerTube&gt;.WallThickness</t>
  </si>
  <si>
    <t>Tube length</t>
  </si>
  <si>
    <t xml:space="preserve">Assemblies.Bundle.TubeType.&lt;Name ExchangerTube&gt;.TotalLength </t>
  </si>
  <si>
    <t>Assemblies. ShellSide.Shell.InnerDiameter</t>
  </si>
  <si>
    <t>tube pitch</t>
  </si>
  <si>
    <t>Shell side calculated pressure drop</t>
  </si>
  <si>
    <t>ShellPressureDropCalculated</t>
  </si>
  <si>
    <t>Tube side calculated pressure drop</t>
  </si>
  <si>
    <t>TubePressureDropCalculated</t>
  </si>
  <si>
    <t>Effective Surface Area</t>
  </si>
  <si>
    <t>AreaEffective</t>
  </si>
  <si>
    <t>Assemblies.PerformanceCriteria.EffectiveArea</t>
  </si>
  <si>
    <t>ShellTEAMType</t>
  </si>
  <si>
    <t>Assemblies.ShellSide.TemaDesignation</t>
  </si>
  <si>
    <t>BGM</t>
  </si>
  <si>
    <t>NumberOfTubePasses</t>
  </si>
  <si>
    <t>Assemblies.Bundle.TubeType.&lt;Name ExchangerTube&gt;.InnerDiameter</t>
  </si>
  <si>
    <t xml:space="preserve">Shell side inlet temperature </t>
  </si>
  <si>
    <t>MaterialPorts.&lt;Name Shell-Inlet&gt;.Flow.BulkFlow.Temperature</t>
  </si>
  <si>
    <t xml:space="preserve">Shell side outlet temperature </t>
  </si>
  <si>
    <t>MaterialPorts.&lt;Name Shell-Outlet&gt;.Flow.BulkFlow.Temperature</t>
  </si>
  <si>
    <t xml:space="preserve">tube side inlet temperature </t>
  </si>
  <si>
    <t>MaterialPorts.&lt;Name Tube-Inlet&gt;.Flow.BulkFlow.Temperature</t>
  </si>
  <si>
    <t>tube side outlet temperture</t>
  </si>
  <si>
    <t>MaterialPorts.&lt;Name Tube-Outlet&gt;.Flow.BulkFlow.Temperature</t>
  </si>
  <si>
    <t>*The values are present in Hysys but are not being transferred to ABE, since the vapor franction is 1 and there is no liquid in the stream</t>
  </si>
  <si>
    <t xml:space="preserve">MeterialPorts-TubeInlet </t>
  </si>
  <si>
    <t xml:space="preserve">MeterialPorts-TubeOutlet </t>
  </si>
  <si>
    <t xml:space="preserve">MeterialPorts-ShellInlet </t>
  </si>
  <si>
    <t xml:space="preserve">MeterialPorts-ShellOutlet </t>
  </si>
  <si>
    <t>Mass Heat of Vap</t>
  </si>
  <si>
    <t>MaterialPorts.&lt;Name Shell-Inlet&gt;.Flow.BulkFlow.ThermodynamicProperties.HeatOfVapourisationMassBasis</t>
  </si>
  <si>
    <t>MaterialPorts.&lt;Name Shell-Outlet&gt;.Flow.LiquidPhase.ThermodynamicProperties.HeatOfVapourisationMassBasis</t>
  </si>
  <si>
    <t>MaterialPorts.&lt;Name Tube-Inlet&gt;.Flow.BulkFlow.ThermodynamicProperties.HeatOfVapourisationMassBasis (J/kg)</t>
  </si>
  <si>
    <t>MaterialPorts.&lt;Name Tube-Outlet&gt;.Flow.BulkFlow.ThermodynamicProperties.HeatOfVapourisationMassBasis (J/kg)</t>
  </si>
  <si>
    <t>shell side inlet pressure</t>
  </si>
  <si>
    <t>MaterialPorts.&lt;Name Shell-Intlet&gt;.Flow.BulkFlow.Pressure</t>
  </si>
  <si>
    <t>tube side inlet pressure</t>
  </si>
  <si>
    <t xml:space="preserve">MaterialPorts.&lt;Name Tube-Intlet&gt;.Flow.BulkFlow.Pressure </t>
  </si>
  <si>
    <t xml:space="preserve">PerformanceCriteria.PerformanceData.&lt;Name ExchangerPerformanceData&gt;.HeatDuty </t>
  </si>
  <si>
    <t>Overall Clean Coefficient</t>
  </si>
  <si>
    <t>Uclean</t>
  </si>
  <si>
    <t>PerformanceCriteria.OverallCoefficientClean</t>
  </si>
  <si>
    <t>Overall Dirty Coefficient</t>
  </si>
  <si>
    <t>PerformanceCriteria.OverallCoefficientFouled</t>
  </si>
  <si>
    <t>&lt;empty&gt;</t>
  </si>
  <si>
    <t>Tube Pattern</t>
  </si>
  <si>
    <t>TubePattern</t>
  </si>
  <si>
    <t>Assemblies.Bundle.TubePattern</t>
  </si>
  <si>
    <t xml:space="preserve">Simple Air Cooled </t>
  </si>
  <si>
    <t>air cooler_2.0 simple.hsc</t>
  </si>
  <si>
    <t>AC-100</t>
  </si>
  <si>
    <t xml:space="preserve">1. Open attached air cooler_2.0 simple.hsc file. </t>
  </si>
  <si>
    <t xml:space="preserve">4. Go to Mapper tab, click on the hyperlink of AC-100 to open Object Mapping screen. </t>
  </si>
  <si>
    <t xml:space="preserve">5. Select 'Air Cooler Heat Exchanger' for the MapAs Column, and 'Create' for Workspace Object column. </t>
  </si>
  <si>
    <t xml:space="preserve">9. Click on the Explorer tab, click on AC-100 in by Equipment view. Make sure all data are correctly. </t>
  </si>
  <si>
    <t>Heat exchanged</t>
  </si>
  <si>
    <t>PerformanceCriteria.PerformanceData.HeatDuty</t>
  </si>
  <si>
    <t xml:space="preserve">Tube side mass flow rate </t>
  </si>
  <si>
    <t xml:space="preserve">tube side mass flow rate </t>
  </si>
  <si>
    <t>MaterialPorts[PhysicalAllocation=TubeIn].Flow.BulkFlow.MassFlowRate</t>
  </si>
  <si>
    <t>MaterialPorts[PhysicalAllocation=TubeIn].Flow.BulkFlow.Pressure</t>
  </si>
  <si>
    <t>MaterialPorts[PhysicalAllocation=TubeIn].Flow.BulkFlow.Temperature</t>
  </si>
  <si>
    <t>k</t>
  </si>
  <si>
    <t>Tube side outlet temperature</t>
  </si>
  <si>
    <t>MaterialPorts[PhysicalAllocation=TubeOut].Flow.BulkFlow.Temperature</t>
  </si>
  <si>
    <t>Inlet air temperature</t>
  </si>
  <si>
    <t>Air mass flowrate</t>
  </si>
  <si>
    <t>air mass flowrate</t>
  </si>
  <si>
    <t>MaterialPorts[PhysicalAllocation="ShellIn"].Flow.BulkFlow.MassFlowRate</t>
  </si>
  <si>
    <t>Air volumetric flow rate</t>
  </si>
  <si>
    <t>air volumetric flow rate</t>
  </si>
  <si>
    <t>Bays.MaterialPorts.Flow.BulkFlow.VolumetricFlowRate</t>
  </si>
  <si>
    <t>Outlet air temperature</t>
  </si>
  <si>
    <t>outlet air temperature</t>
  </si>
  <si>
    <t xml:space="preserve">Rigorous Air Cooled </t>
  </si>
  <si>
    <t>air cooler_2.0 rigorous.hsc</t>
  </si>
  <si>
    <t xml:space="preserve">1. Open attached air cooler_2.0 rigorous.hsc file. </t>
  </si>
  <si>
    <t>Air Cooled (CQ00745132)</t>
  </si>
  <si>
    <t>PerformanceData</t>
  </si>
  <si>
    <t>heat exchanged</t>
  </si>
  <si>
    <t>PerformanceCriteria.PerformanceData(1).HeatDuty</t>
  </si>
  <si>
    <t>MTD, eff</t>
  </si>
  <si>
    <t>PerformanceCriteria.MTDEffective</t>
  </si>
  <si>
    <t>Transfer Rate -Finned</t>
  </si>
  <si>
    <t>PerformanceCriteria.OverallHeatTransferCoefficient</t>
  </si>
  <si>
    <t>W/(m2.K)</t>
  </si>
  <si>
    <t xml:space="preserve">Fouling resistance </t>
  </si>
  <si>
    <t>PerformanceCriteria.PerformanceData(1).FoulingResistance</t>
  </si>
  <si>
    <t>m2. K/W</t>
  </si>
  <si>
    <t>Others</t>
  </si>
  <si>
    <t>Surface/Unit-Finned Tube</t>
  </si>
  <si>
    <t>EffectiveSurfacePerUnit</t>
  </si>
  <si>
    <t>Bare tube area</t>
  </si>
  <si>
    <t>BareTubeArea</t>
  </si>
  <si>
    <t>Transfer Rate - Bare</t>
  </si>
  <si>
    <t>ServiceCoefficient</t>
  </si>
  <si>
    <t>Transfer Rate - Clean</t>
  </si>
  <si>
    <t>OverallCoefficientClean</t>
  </si>
  <si>
    <t>No. of Tube Rows</t>
  </si>
  <si>
    <t>NumberOfRows</t>
  </si>
  <si>
    <t>header no. of passes</t>
  </si>
  <si>
    <t>NumberOfPasses</t>
  </si>
  <si>
    <t>tube transverse pitch</t>
  </si>
  <si>
    <t>TubeTransversePitch</t>
  </si>
  <si>
    <t>tube longitudinal pitch</t>
  </si>
  <si>
    <t>TubeLongitudinalPitch</t>
  </si>
  <si>
    <t>No. of Fans per bay</t>
  </si>
  <si>
    <t>NumberOfFans</t>
  </si>
  <si>
    <t>MaterialPorts-TubeInlet-BulkFlow</t>
  </si>
  <si>
    <t>MaterialPorts-TubeInlet-VapourPhase</t>
  </si>
  <si>
    <t>MaterialPorts-TubeOutlet-BulkFlow</t>
  </si>
  <si>
    <t>MaterialPorts-TubeOutlet-VapourPhase</t>
  </si>
  <si>
    <t>tube side mass flow</t>
  </si>
  <si>
    <t>Tube side dew point</t>
  </si>
  <si>
    <t>MaterialPorts[PhysicalAllocation=TubeIn].Flow.BulkFlow.BulkVleProperties.DewPointTemperature</t>
  </si>
  <si>
    <t>TubeSidebuble point</t>
  </si>
  <si>
    <t>MaterialPorts[PhysicalAllocation=TubeIn].Flow.BulkFlow.BulkVleProperties.BubblePointPressure</t>
  </si>
  <si>
    <t>blank</t>
  </si>
  <si>
    <t>Tube side freeze point</t>
  </si>
  <si>
    <t>MaterialPorts[PhysicalAllocation=TubeIn].Flow.BulkFlow.FreezingPointTemperature</t>
  </si>
  <si>
    <t>Tube side latent heat</t>
  </si>
  <si>
    <t>MaterialPorts[PhysicalAllocation=TubeIn].Flow.BulkFlow.ThermodynamicProperties.HeatOfVapourisationMassBasis</t>
  </si>
  <si>
    <t>Tube side inlet liquid mass flow rate</t>
  </si>
  <si>
    <t>MaterialPorts[PhysicalAllocation=TubeIn].Flow.LiquidPhase.MassFlowRate</t>
  </si>
  <si>
    <t>Tube side inlet vapor mass flow rate</t>
  </si>
  <si>
    <t>MaterialPorts[PhysicalAllocation=TubeIn].Flow.VapourPhase.MassFlowRate</t>
  </si>
  <si>
    <t>Tube side outlet liquid mass flow rate</t>
  </si>
  <si>
    <t>MaterialPorts[PhysicalAllocation=TubeOut].Flow.LiquidPhase.MassFlowRate</t>
  </si>
  <si>
    <t>Tube side outlet vapor mass flow rate</t>
  </si>
  <si>
    <t>MaterialPorts[PhysicalAllocation=TubeOut].Flow.VapourPhase.MassFlowRate</t>
  </si>
  <si>
    <t>Tube side inlet water mass flow rate</t>
  </si>
  <si>
    <t>MaterialPorts[PhysicalAllocation=TubeIn].Flow.CoolingWater.MassFlowRate</t>
  </si>
  <si>
    <t>empty</t>
  </si>
  <si>
    <t>Tube side inlet steam mass flow rate</t>
  </si>
  <si>
    <t>MaterialPorts[PhysicalAllocation=TubeIn].Flow.Steam.MassFlowRate</t>
  </si>
  <si>
    <t>Tube side outlet water mass flow rate</t>
  </si>
  <si>
    <t>MaterialPorts[PhysicalAllocation=TubeOut].Flow.CoolingWater.MassFlowRate</t>
  </si>
  <si>
    <t>Tube side outlet steam mass flow rate</t>
  </si>
  <si>
    <t>MaterialPorts[PhysicalAllocation=TubeOut].Flow.Steam.MassFlowRate</t>
  </si>
  <si>
    <t>Tube side inlet noncondensable flow rate</t>
  </si>
  <si>
    <t>MaterialPorts[PhysicalAllocation=TubeIn].Flow.NonCondensibles.MassFlowRate</t>
  </si>
  <si>
    <t>Tube side outlet noncondensable flow rate</t>
  </si>
  <si>
    <t>MaterialPorts[PhysicalAllocation=TubeOut].Flow.NonCondensibles.MassFlowRate</t>
  </si>
  <si>
    <t>Tube side inlet vapor molecular weight</t>
  </si>
  <si>
    <t>MaterialPorts[PhysicalAllocation=TubeIn].Flow.VapourPhase.PVTProperties.MolecularWeight</t>
  </si>
  <si>
    <t>Tube side inlet noncondensable molecular weight</t>
  </si>
  <si>
    <t>MaterialPorts[PhysicalAllocation=TubeIn].Flow.NonCondensibles.PVTProperties.MolecularWeight</t>
  </si>
  <si>
    <t>Tube side outlet vapor molecular weight</t>
  </si>
  <si>
    <t>MaterialPorts[PhysicalAllocation=TubeOut].Flow.VapourPhase.PVTProperties.MolecularWeight</t>
  </si>
  <si>
    <t>Tube side outlet noncondensable molecular weight</t>
  </si>
  <si>
    <t>MaterialPorts[PhysicalAllocation=TubeOut].Flow.NonCondensibles.PVTProperties.MolecularWeight</t>
  </si>
  <si>
    <t>Tube side inlet liquid viscosity</t>
  </si>
  <si>
    <t>MaterialPorts[PhysicalAllocation=TubeIn].Flow.LiquidPhase.TransportProperties.Viscosity</t>
  </si>
  <si>
    <t>Tube side inlet vapor viscosity</t>
  </si>
  <si>
    <t>MaterialPorts[PhysicalAllocation=TubeIn].Flow.VapourPhase.TransportProperties.Viscosity</t>
  </si>
  <si>
    <t>Tube side outlet liquid viscosity</t>
  </si>
  <si>
    <t>MaterialPorts[PhysicalAllocation=TubeOut].Flow.LiquidPhase.TransportProperties.Viscosity</t>
  </si>
  <si>
    <t>Tube side outlet vapor viscosity</t>
  </si>
  <si>
    <t>MaterialPorts[PhysicalAllocation=TubeOut].Flow.VapourPhase.TransportProperties.Viscosity</t>
  </si>
  <si>
    <t>Tube side inlet liquid specific heat capacity</t>
  </si>
  <si>
    <t>MaterialPorts[PhysicalAllocation=TubeIn].Flow.LiquidPhase.ThermodynamicProperties.HeatCapacityConstantVolumeMassBasis</t>
  </si>
  <si>
    <t>Tube side inlet vapor specific heat capacity</t>
  </si>
  <si>
    <t>MaterialPorts[PhysicalAllocation=TubeIn].Flow.VapourPhase.ThermodynamicProperties.HeatCapacityConstantVolumeMassBasis</t>
  </si>
  <si>
    <t>Tube side outlet liquid specific heat capacity</t>
  </si>
  <si>
    <t>MaterialPorts[PhysicalAllocation=TubeOut].Flow.LiquidPhase.ThermodynamicProperties.HeatCapacityConstantVolumeMassBasis</t>
  </si>
  <si>
    <t>Tube side outlet vapor specific heat capacity</t>
  </si>
  <si>
    <t>MaterialPorts[PhysicalAllocation=TubeOut].Flow.VapourPhase.ThermodynamicProperties.HeatCapacityConstantVolumeMassBasis</t>
  </si>
  <si>
    <t>Tube side  inlet liquid thermal conductivity</t>
  </si>
  <si>
    <t>MaterialPorts[PhysicalAllocation=TubeIn].Flow.LiquidPhase.TransportProperties.ThermalConductivity</t>
  </si>
  <si>
    <t>W/(m.K)</t>
  </si>
  <si>
    <t>Tube side inlet vapor thermal conductivity</t>
  </si>
  <si>
    <t>MaterialPorts[PhysicalAllocation=TubeIn].Flow.VapourPhase.TransportProperties.ThermalConductivity</t>
  </si>
  <si>
    <t>Tube side outlet liquid thermal conductivity</t>
  </si>
  <si>
    <t>MaterialPorts[PhysicalAllocation=TubeOut].Flow.LiquidPhase.TransportProperties.ThermalConductivity</t>
  </si>
  <si>
    <t>MaterialPort-AirInlet</t>
  </si>
  <si>
    <t>MaterialPort-AirOutlet</t>
  </si>
  <si>
    <t>Tube side outlet vapor thermal conductivity</t>
  </si>
  <si>
    <t>MaterialPorts[PhysicalAllocation=TubeOut].Flow.VapourPhase.TransportProperties.ThermalConductivity</t>
  </si>
  <si>
    <t>Tube side inlet liquid density</t>
  </si>
  <si>
    <t>MaterialPorts[PhysicalAllocation=TubeIn].Flow.LiquidPhase.PvtProperties.DensityMassBasis</t>
  </si>
  <si>
    <t>Tube side inlet vapor density</t>
  </si>
  <si>
    <t>MaterialPorts[PhysicalAllocation=TubeIn].Flow.VapourPhase.PvtProperties.DensityMassBasis</t>
  </si>
  <si>
    <t>Tube side outlet liquid density</t>
  </si>
  <si>
    <t>MaterialPorts[PhysicalAllocation=TubeOut].Flow.LiquidPhase.PvtProperties.DensityMassBasis</t>
  </si>
  <si>
    <t>Tube side outlet vapor density</t>
  </si>
  <si>
    <t>MaterialPorts[PhysicalAllocation=TubeOut].Flow.VapourPhase.PvtProperties.DensityMassBasis</t>
  </si>
  <si>
    <t>air flow rate/fan</t>
  </si>
  <si>
    <t>AirSide.AirFlowRatePerFan</t>
  </si>
  <si>
    <t>Bays -Bundles</t>
  </si>
  <si>
    <t>Bays -Fans</t>
  </si>
  <si>
    <t>Bays-Material Ports</t>
  </si>
  <si>
    <t>Tube side Pressure drop allow</t>
  </si>
  <si>
    <t>Bays.Bundles.MaximumDesignCriteria.PressureDrop</t>
  </si>
  <si>
    <t>pl</t>
  </si>
  <si>
    <t>Bays.Bundles.NormalDesignCriteria.PressureDrop</t>
  </si>
  <si>
    <t>Bays.MaterialPorts(1).Flow.BulkFlow.VolumetricFlowRate</t>
  </si>
  <si>
    <t>Tube bundle length</t>
  </si>
  <si>
    <t>Bays.Bundles.Length</t>
  </si>
  <si>
    <t>bundle No. / Bay</t>
  </si>
  <si>
    <t>Bays.Bundles.NumberPerBay</t>
  </si>
  <si>
    <t>No. of tubes per bundle</t>
  </si>
  <si>
    <t>Bays.Bundles.TotalNumberOfTubes</t>
  </si>
  <si>
    <t>tube material</t>
  </si>
  <si>
    <t>Bays.Bundles.TubeType(1).MaterialOfConstruction.MaterialName</t>
  </si>
  <si>
    <t>Carbon Steel</t>
  </si>
  <si>
    <t>Fin material</t>
  </si>
  <si>
    <t>Bays.Bundles.TubeType(1).Externals.MaterialOfConstruction.MaterialName</t>
  </si>
  <si>
    <t>Fin type</t>
  </si>
  <si>
    <t>Bays.Bundles.TubeType(1).Externals.FinType</t>
  </si>
  <si>
    <t>G-finned</t>
  </si>
  <si>
    <t>Fin thickness</t>
  </si>
  <si>
    <t>Bays.Bundles.TubeType(1).Externals.BaseThickness</t>
  </si>
  <si>
    <t>header type</t>
  </si>
  <si>
    <t>Bays.Headers.Type</t>
  </si>
  <si>
    <t>header material</t>
  </si>
  <si>
    <t>Bays.Headers.MaterialOfConstruction.MaterialName</t>
  </si>
  <si>
    <t>header corrosion allowence</t>
  </si>
  <si>
    <t>Bays.Bundles.TubeType(1).MaterialOfConstruction.CorrosionAllowance</t>
  </si>
  <si>
    <t>header plug material</t>
  </si>
  <si>
    <t>Bays.Headers.PlugMaterial.MaterialName</t>
  </si>
  <si>
    <t>header gasket material</t>
  </si>
  <si>
    <t>Bays.Bundles.Gasket.BodyMaterial.MaterialName</t>
  </si>
  <si>
    <t>tube O.D</t>
  </si>
  <si>
    <t>Bays.Bundles.TubeType(1).OuterDiameter</t>
  </si>
  <si>
    <t>tube length</t>
  </si>
  <si>
    <t>Bays.Bundles.TubeType(1).EffectiveLength</t>
  </si>
  <si>
    <t xml:space="preserve">tube layout </t>
  </si>
  <si>
    <t>Bays.Bundles.TubeLayout</t>
  </si>
  <si>
    <t>Bays-Headers</t>
  </si>
  <si>
    <t>Fin OD</t>
  </si>
  <si>
    <t>Bays.Bundles.TubeType(1).Externals.OuterDiameter</t>
  </si>
  <si>
    <t>Fan model</t>
  </si>
  <si>
    <t>Bays.Fans.Model</t>
  </si>
  <si>
    <t>speed RPM</t>
  </si>
  <si>
    <t>Bays.Fans.Rpm</t>
  </si>
  <si>
    <t>Fan diameter</t>
  </si>
  <si>
    <t>Bays.Fans.FanDiameter</t>
  </si>
  <si>
    <t>No. of blades</t>
  </si>
  <si>
    <t>Bays.Fans.NumberOfBlades</t>
  </si>
  <si>
    <t>driver type</t>
  </si>
  <si>
    <t>Bays.Fans.Drive.Type</t>
  </si>
  <si>
    <t>no. driver per bay</t>
  </si>
  <si>
    <t>Bays.Fans.Drive.NumberInService</t>
  </si>
  <si>
    <t>driver speed RPM</t>
  </si>
  <si>
    <t>Bays.Fans.Drive.Rpm</t>
  </si>
  <si>
    <t>driver enclosure</t>
  </si>
  <si>
    <t>Bays.Fans.Drive.Enclosed</t>
  </si>
  <si>
    <t>driver volt</t>
  </si>
  <si>
    <t>Bays.Fans.Voltage</t>
  </si>
  <si>
    <t>driver phase</t>
  </si>
  <si>
    <t>Bays.Fans.Phase</t>
  </si>
  <si>
    <t>driver cycle</t>
  </si>
  <si>
    <t>Bays.Fans.Cycle</t>
  </si>
  <si>
    <t>no. of speed reducer per bay</t>
  </si>
  <si>
    <t>Bays.NumberOfSpeedReducers</t>
  </si>
  <si>
    <t>SteamCoil</t>
  </si>
  <si>
    <t>Location</t>
  </si>
  <si>
    <t>altitude</t>
  </si>
  <si>
    <t>Location.ElevationHeight</t>
  </si>
  <si>
    <t>inlet nozzle number</t>
  </si>
  <si>
    <t>Nozzles[NozzleFunction="Inlet"].Number</t>
  </si>
  <si>
    <t>inlet nozzle size</t>
  </si>
  <si>
    <t>Nozzles[NozzleFunction="Inlet"].NominalSize</t>
  </si>
  <si>
    <t>outlet nozzle number</t>
  </si>
  <si>
    <t>Nozzles[NozzleFunction="Outlet"].Number</t>
  </si>
  <si>
    <t>outlet nozzle size</t>
  </si>
  <si>
    <t>Nozzles[NozzleFunction="Outlet"].NominalSize</t>
  </si>
  <si>
    <t>tube minimum wall thickness</t>
  </si>
  <si>
    <t>SteamCoil.Bundle.TubeType(1).WallThickness</t>
  </si>
  <si>
    <t>speed reducer type</t>
  </si>
  <si>
    <t>Reducer.Type</t>
  </si>
  <si>
    <t>speed reducer manufacturer</t>
  </si>
  <si>
    <t>Reducer.Manufacturer</t>
  </si>
  <si>
    <t>speed reducer model</t>
  </si>
  <si>
    <t>Reducer.Model</t>
  </si>
  <si>
    <t>speed ratio</t>
  </si>
  <si>
    <t xml:space="preserve">4. Go to Mapper tab, click on the hyperlink of E-01 Simple Design to open Object Mapping screen. </t>
  </si>
  <si>
    <t xml:space="preserve">9. Click on the Explorer tab, click on E-01 Simple Design in by Equipment view. Make sure all data are correctly. </t>
  </si>
  <si>
    <t>Notes: Existing Defect CQ00770777 V10 [SM]-Hysys-HeatCurves: EnthalpyMoleBasis for HotSide and ColdSide are opposite</t>
  </si>
  <si>
    <t>HeatCurves (CQ00747073)</t>
  </si>
  <si>
    <t>Ads Path
(AbeAdsHeatExchanger)</t>
  </si>
  <si>
    <t xml:space="preserve"> Attributes</t>
  </si>
  <si>
    <t>Hotside</t>
  </si>
  <si>
    <t>HotSideCurves.&lt;Name ExchangerFluidProfileTable&gt;.Temperature</t>
  </si>
  <si>
    <t>Temperature</t>
  </si>
  <si>
    <t>HotSide.FluidProfiles.&lt;Name ExchangerFluidProfileTable&gt;.Temperature</t>
  </si>
  <si>
    <t>HotSideCurves.&lt;Name ExchangerFluidProfileTable&gt;.Pressure</t>
  </si>
  <si>
    <t>pressure</t>
  </si>
  <si>
    <t>HotSide.FluidProfiles.&lt;Name ExchangerFluidProfileTable&gt;.Pressure</t>
  </si>
  <si>
    <t xml:space="preserve">HotSideCurves.&lt;Name ExchangerFluidProfileTable&gt;.EnthalpyMoleBasis </t>
  </si>
  <si>
    <t>EnthalpyMoleBasis</t>
  </si>
  <si>
    <t xml:space="preserve">HotSide.FluidProfiles.&lt;Name ExchangerFluidProfileTable&gt;.EnthalpyMoleBasis </t>
  </si>
  <si>
    <t>HotSideCurves.&lt;Name ExchangerFluidProfileTable&gt;.VaporMassFraction</t>
  </si>
  <si>
    <t>vapor mass fraction</t>
  </si>
  <si>
    <t>HotSide.FluidProfiles.&lt;Name ExchangerFluidProfileTable&gt;.VaporMassFraction</t>
  </si>
  <si>
    <t>HotSideCurves.&lt;Name ExchangerFluidProfileTable&gt;.VaporDensityMassBasis</t>
  </si>
  <si>
    <t xml:space="preserve">vapor density </t>
  </si>
  <si>
    <t xml:space="preserve">HotSide.FluidProfiles.&lt;Name ExchangerFluidProfileTable&gt;.VaporDensityMassBasis </t>
  </si>
  <si>
    <t>HotSideCurves.&lt;Name ExchangerFluidProfileTable&gt;.LiquidDensityMassBasis</t>
  </si>
  <si>
    <t>liquid density</t>
  </si>
  <si>
    <t>HotSide.FluidProfiles.&lt;Name ExchangerFluidProfileTable&gt;.LiquidDensityMassBasis</t>
  </si>
  <si>
    <t xml:space="preserve">HotSideCurves.&lt;Name ExchangerFluidProfileTable&gt;.VaporViscosity </t>
  </si>
  <si>
    <t>vapor viscosity</t>
  </si>
  <si>
    <t xml:space="preserve">HotSide.FluidProfiles.&lt;Name ExchangerFluidProfileTable&gt;.VaporViscosity </t>
  </si>
  <si>
    <t>Pa-s</t>
  </si>
  <si>
    <t>HotSideCurves.&lt;Name ExchangerFluidProfileTable&gt;.LiquidViscosity</t>
  </si>
  <si>
    <t xml:space="preserve">liquid viscosity </t>
  </si>
  <si>
    <t>HotSide.FluidProfiles.&lt;Name ExchangerFluidProfileTable&gt;.LiquidViscosity</t>
  </si>
  <si>
    <t>HotSideCurves.&lt;Name ExchangerFluidProfileTable&gt;.VaporThermalConductivity</t>
  </si>
  <si>
    <t xml:space="preserve">vapor thermal conductivity </t>
  </si>
  <si>
    <t>HotSide.FluidProfiles.&lt;Name ExchangerFluidProfileTable&gt;.VaporThermalConductivity</t>
  </si>
  <si>
    <t>HotSideCurves.&lt;Name ExchangerFluidProfileTable&gt;.LiquidThermalConductivity</t>
  </si>
  <si>
    <t xml:space="preserve">liquid thermal conductivity  </t>
  </si>
  <si>
    <t>HotSide.FluidProfiles.&lt;Name ExchangerFluidProfileTable&gt;.LiquidThermalConductivity</t>
  </si>
  <si>
    <t xml:space="preserve">HotSideCurves.&lt;Name ExchangerFluidProfileTable&gt;.LiquidSurfaceTension </t>
  </si>
  <si>
    <t xml:space="preserve">liquid surface tension </t>
  </si>
  <si>
    <t xml:space="preserve">HotSide.FluidProfiles.&lt;Name ExchangerFluidProfileTable&gt;.LiquidSurfaceTension </t>
  </si>
  <si>
    <t xml:space="preserve">HotSideCurves.&lt;Name ExchangerFluidProfileTable&gt;.LiquidCriticalPressure </t>
  </si>
  <si>
    <t>liquid critical pressure</t>
  </si>
  <si>
    <t>HotSide.FluidProfiles.&lt;Name ExchangerFluidProfileTable&gt;.LiquidCriticalPressure</t>
  </si>
  <si>
    <t>HotSideCurves.&lt;Name ExchangerFluidProfileTable&gt;.LiquidCriticalTemperature</t>
  </si>
  <si>
    <t xml:space="preserve">liquid critical temperature </t>
  </si>
  <si>
    <t>HotSide.FluidProfiles.&lt;Name ExchangerFluidProfileTable&gt;.LiquidCriticalTemperature</t>
  </si>
  <si>
    <t>ColdSideCurves.&lt;Name ExchangerFluidProfileTable&gt;.Temperature</t>
  </si>
  <si>
    <t>temperature(K)</t>
  </si>
  <si>
    <t>ColdSide.FluidProfiles.&lt;Name ExchangerFluidProfileTable&gt;.Temperature</t>
  </si>
  <si>
    <t>ColdSideCurves.&lt;Name ExchangerFluidProfileTable&gt;.Pressure</t>
  </si>
  <si>
    <t xml:space="preserve">pressure </t>
  </si>
  <si>
    <t>ColdSide.FluidProfiles.&lt;Name ExchangerFluidProfileTable&gt;.Pressure</t>
  </si>
  <si>
    <t xml:space="preserve">ColdSideCurves.&lt;Name ExchangerFluidProfileTable&gt;.EnthalpyMoleBasis </t>
  </si>
  <si>
    <t xml:space="preserve">EnthalpyMoleBasis </t>
  </si>
  <si>
    <t xml:space="preserve">ColdSide.FluidProfiles.&lt;Name ExchangerFluidProfileTable&gt;.EnthalpyMoleBasis </t>
  </si>
  <si>
    <t>ColdSideCurves.&lt;Name ExchangerFluidProfileTable&gt;.VaporMassFraction</t>
  </si>
  <si>
    <t>ColdSide.FluidProfiles.&lt;Name ExchangerFluidProfileTable&gt;.VaporMassFraction</t>
  </si>
  <si>
    <t>ColdSideCurves.&lt;Name ExchangerFluidProfileTable&gt;.VaporDensityMassBasis</t>
  </si>
  <si>
    <t xml:space="preserve">ColdSide.FluidProfiles.&lt;Name ExchangerFluidProfileTable&gt;.VaporDensityMassBasis </t>
  </si>
  <si>
    <t>ColdSideCurves.&lt;Name ExchangerFluidProfileTable&gt;.LiquidDensityMassBasis</t>
  </si>
  <si>
    <t xml:space="preserve">liquid density </t>
  </si>
  <si>
    <t>ColdSide.FluidProfiles.&lt;Name ExchangerFluidProfileTable&gt;.LiquidDensityMassBasis</t>
  </si>
  <si>
    <t xml:space="preserve">ColdSideCurves.&lt;Name ExchangerFluidProfileTable&gt;.VaporViscosity </t>
  </si>
  <si>
    <t xml:space="preserve">vapor viscosity </t>
  </si>
  <si>
    <t xml:space="preserve">ColdSide.FluidProfiles.&lt;Name ExchangerFluidProfileTable&gt;.VaporViscosity </t>
  </si>
  <si>
    <t>ColdSideCurves.&lt;Name ExchangerFluidProfileTable&gt;.LiquidViscosity</t>
  </si>
  <si>
    <t>ColdSide.FluidProfiles.&lt;Name ExchangerFluidProfileTable&gt;.LiquidViscosity</t>
  </si>
  <si>
    <t>ColdSideCurves.&lt;Name ExchangerFluidProfileTable&gt;.VaporThermalConductivity</t>
  </si>
  <si>
    <t>ColdSide.FluidProfiles.&lt;Name ExchangerFluidProfileTable&gt;.VaporThermalConductivity</t>
  </si>
  <si>
    <t>ColdSideCurves.&lt;Name ExchangerFluidProfileTable&gt;.LiquidThermalConductivity</t>
  </si>
  <si>
    <t xml:space="preserve">liquid thermal conductivity </t>
  </si>
  <si>
    <t>ColdSide.FluidProfiles.&lt;Name ExchangerFluidProfileTable&gt;.LiquidThermalConductivity</t>
  </si>
  <si>
    <t xml:space="preserve">ColdSideCurves.&lt;Name ExchangerFluidProfileTable&gt;.LiquidSurfaceTension </t>
  </si>
  <si>
    <t>liquid surface tension</t>
  </si>
  <si>
    <t xml:space="preserve">ColdSide.FluidProfiles.&lt;Name ExchangerFluidProfileTable&gt;.LiquidSurfaceTension </t>
  </si>
  <si>
    <t xml:space="preserve">ColdSideCurves.&lt;Name ExchangerFluidProfileTable&gt;.LiquidCriticalPressure </t>
  </si>
  <si>
    <t xml:space="preserve">liquid critical pressure </t>
  </si>
  <si>
    <t>ColdSide.FluidProfiles.&lt;Name ExchangerFluidProfileTable&gt;.LiquidCriticalPressure</t>
  </si>
  <si>
    <t>ColdSideCurves.&lt;Name ExchangerFluidProfileTable&gt;.LiquidCriticalTemperature</t>
  </si>
  <si>
    <t>ColdSide.FluidProfiles.&lt;Name ExchangerFluidProfileTable&gt;.LiquidCriticalTemperature</t>
  </si>
  <si>
    <t>Compressor &amp; Compressor Curves.hsc</t>
  </si>
  <si>
    <t>K-100</t>
  </si>
  <si>
    <t>Workflow</t>
  </si>
  <si>
    <t>1. Open attached Compressor Curves.hsc file.</t>
  </si>
  <si>
    <t>3. Click on Mapper tab, click on the hyperlink of K-100, map K-100 as centrifugal compressor, and select Create for Workspace Object column.</t>
  </si>
  <si>
    <t xml:space="preserve">4. Close the Object Mapping screen, click Save Change and Transfer. </t>
  </si>
  <si>
    <t xml:space="preserve">5. Back to ABE Explorer, doube click on the object to see the attributes. Make sure all data can be transferred to ABE correctly. </t>
  </si>
  <si>
    <t>MaterialPorts-Inlet</t>
  </si>
  <si>
    <t>MaterialPorts-Outlet</t>
  </si>
  <si>
    <t>Compressor(CQ00744505)</t>
  </si>
  <si>
    <t>AbeAds Compressor Class View</t>
  </si>
  <si>
    <t>Abe Default Attributes View</t>
  </si>
  <si>
    <t>Hysys value</t>
  </si>
  <si>
    <t>Standard Volumetric Flowrate</t>
  </si>
  <si>
    <t>CentrifugalCompressorOperatingConditions.Flow[Name=Inlet].VapourPhase.StandardVaporVolumetricFlowRate</t>
  </si>
  <si>
    <t xml:space="preserve">same as in the image </t>
  </si>
  <si>
    <t>Mass Flow Rate (kg/h)</t>
  </si>
  <si>
    <t>CentrifugalCompressorOperatingConditions.Flow[Name=Inlet].VapourPhase.MassFlowRate</t>
  </si>
  <si>
    <t>Inlet Pressure (kPa)</t>
  </si>
  <si>
    <t>CentrifugalCompressorOperatingConditions.Flow[Name=Inlet].VapourPhase.Pressure</t>
  </si>
  <si>
    <t>Inelet Temperature (K)</t>
  </si>
  <si>
    <t>CentrifugalCompressorOperatingConditions.Flow[Name=Inlet].VapourPhase.Temperature</t>
  </si>
  <si>
    <t xml:space="preserve"> Molecular Weight </t>
  </si>
  <si>
    <t>CentrifugalCompressorOperatingConditions.Flow[Name=Inlet].VapourPhase.PvtProperties.MolecularWeight</t>
  </si>
  <si>
    <t>Kg/mol</t>
  </si>
  <si>
    <t>Inlet Cp/Cv</t>
  </si>
  <si>
    <t>SpecificHeatRatioIn</t>
  </si>
  <si>
    <t>CentrifugalCompressorOperatingConditions.Flow[Name=Inlet].VapourPhase.ThermodynamicProperties.HeatCapacityRatio</t>
  </si>
  <si>
    <t xml:space="preserve"> Inlet Z factor</t>
  </si>
  <si>
    <t>CompressibiltyIn</t>
  </si>
  <si>
    <t>CentrifugalCompressorOperatingConditions.Flow[Name=Inlet].VapourPhase.PvtProperties.Compressibility</t>
  </si>
  <si>
    <t xml:space="preserve"> Inlet Volumetric Flowrate(ACT_m3/h)</t>
  </si>
  <si>
    <t>CentrifugalCompressorOperatingConditions.Flow[Name=Inlet].VapourPhase.VolumetricFlowRate</t>
  </si>
  <si>
    <t>(ACT_m3/h)</t>
  </si>
  <si>
    <t>Discharge Pressure(kPa)</t>
  </si>
  <si>
    <t>Pressure Out (Pa[a])</t>
  </si>
  <si>
    <t>CentrifugalCompressorOperatingConditions.Flow[Name=Outlet].VapourPhase.Pressure</t>
  </si>
  <si>
    <t>Discharge Temperature (K)</t>
  </si>
  <si>
    <t>Temperature Out (K)</t>
  </si>
  <si>
    <t>CentrifugalCompressorOperatingConditions.Flow[Name=Outlet].VapourPhase.Temperature</t>
  </si>
  <si>
    <t>Discharge Cp/Cv</t>
  </si>
  <si>
    <t>SpecificHeatRatioOut</t>
  </si>
  <si>
    <t>CentrifugalCompressorOperatingConditions.Flow[Name=Outlet].VapourPhase.ThermodynamicProperties.HeatCapacityRatio</t>
  </si>
  <si>
    <t>Discharge Z factor</t>
  </si>
  <si>
    <t>CentrifugalCompressorOperatingConditions.Flow[Name=Outlet].VapourPhase.PvtProperties.Compressibility</t>
  </si>
  <si>
    <t>Polytropic Head (m)</t>
  </si>
  <si>
    <t>PolytropicHead (m)</t>
  </si>
  <si>
    <t>CentrifugalCompressorOperatingConditions.PolytropicHead</t>
  </si>
  <si>
    <t>Polytropic Efficiency/Isentropic</t>
  </si>
  <si>
    <t>CentrifugalCompressorOperatingConditions.PolytropicEfficiency</t>
  </si>
  <si>
    <t>Mole Flow Rate (gmole/s)</t>
  </si>
  <si>
    <t>CentrifugalCompressorOperatingConditions(1).Flow[Name=Inlet].VapourPhase.DryConditions.MoleFlowRate</t>
  </si>
  <si>
    <t>Volumetric flowOut (ACT_m3/h)</t>
  </si>
  <si>
    <t>VolumetricFlowOut (m3/h)</t>
  </si>
  <si>
    <t>CentrifugalCompressorOperatingConditions.Flow[Name=Outlet].VapourPhase.VolumetricFlowRate</t>
  </si>
  <si>
    <t>Pressure Drop (kPa)</t>
  </si>
  <si>
    <t>Differencial motors</t>
  </si>
  <si>
    <t>Compressor Curves(CQ00744505)</t>
  </si>
  <si>
    <t>Compressor Curves in ABE</t>
  </si>
  <si>
    <t>Curve Speed (rpm)</t>
  </si>
  <si>
    <t>Speed (rpm)</t>
  </si>
  <si>
    <t>FluidTransferCurve.Speed</t>
  </si>
  <si>
    <t>rpm</t>
  </si>
  <si>
    <t>Efficiency (%)</t>
  </si>
  <si>
    <t>DataEfficiency (%)</t>
  </si>
  <si>
    <t>FluidTransferCurve.PerformanceCurve.CurveData.Efficiency</t>
  </si>
  <si>
    <t>Flow (ACT_m3/h)</t>
  </si>
  <si>
    <t>DataFlow</t>
  </si>
  <si>
    <t>FluidTransferCurve.PerformanceCurve.CurveData.Flow</t>
  </si>
  <si>
    <t>ACT_m3/h</t>
  </si>
  <si>
    <t>Head (m)</t>
  </si>
  <si>
    <t>DataHead</t>
  </si>
  <si>
    <t>FluidTransferCurve.PerformanceCurve.CurveData.Head</t>
  </si>
  <si>
    <t>FluidTransferCurve.PerformanceCurve.CurveData.HeadAsForce</t>
  </si>
  <si>
    <t>ThreeStageCompressor.hsc</t>
  </si>
  <si>
    <t>1. Open attached ThreeStageCompressor.hsc file.</t>
  </si>
  <si>
    <t>3. Click on Mapper tab, click on the hyperlink of K-101, make sure Object Mapping screen opens, and the ports are mapped automactially in Port Mapping section.</t>
  </si>
  <si>
    <t xml:space="preserve">4. Select "CompressorStage" under "Map As" column, and " Create" under "Workspace Object" column. Close the Object Mapping screen by clicking "x" at the top right corner. </t>
  </si>
  <si>
    <t xml:space="preserve">5. Repeat step 4 for K-102 and K-103. Click Save Change and Transfer. </t>
  </si>
  <si>
    <t>6. Click on the Explorer tab, create a Centrifuagl Compressor in by Equipment view. E.g. K-100</t>
  </si>
  <si>
    <t xml:space="preserve">8. Scroll down to "Stage", right click on Design column, and select "Insert Existing Object" in the context menu. </t>
  </si>
  <si>
    <t>9. Select K-101&lt;CompressorStage&gt;, and click OK. Make sure the stage name will chang to K-100-Stage-1 &lt;CompressorStage&gt;.</t>
  </si>
  <si>
    <t xml:space="preserve">9. Repeate step 8 to insert K-102 and K-103. </t>
  </si>
  <si>
    <t xml:space="preserve">10. Click on the "Execute Script" icon on aBar, and select "Stage Calculations" method. Select the created centrifugal compressor, click "Execute". </t>
  </si>
  <si>
    <t xml:space="preserve">11. Back to the Attributes view, expand K-100 outlet material port, and verify the data is same as the outlet of the last stage listed under the Stage attributes. </t>
  </si>
  <si>
    <t>Stages</t>
  </si>
  <si>
    <t>Multi-Compressors(CQ00730640)</t>
  </si>
  <si>
    <t>Defect</t>
  </si>
  <si>
    <t>K-101</t>
  </si>
  <si>
    <t>Outlet Pressure (Pa[a])</t>
  </si>
  <si>
    <t>Outlet Temperature (K)</t>
  </si>
  <si>
    <t xml:space="preserve">Compare Data </t>
  </si>
  <si>
    <t>Created Compressor-Outlet</t>
  </si>
  <si>
    <t>Last stage -Outlet</t>
  </si>
  <si>
    <t>deep cut terbo-expander plant.hsc</t>
  </si>
  <si>
    <t>gas turbine</t>
  </si>
  <si>
    <t xml:space="preserve">1. Open attached deep cut terbo-expander plant.hsc file. </t>
  </si>
  <si>
    <t xml:space="preserve">2. Click on the Datasheet button, select a sever to connect, then select a workspace to connect. </t>
  </si>
  <si>
    <t xml:space="preserve">3. Click on  the Mapper tab, Mapper page opens. </t>
  </si>
  <si>
    <t xml:space="preserve">4. Click on the hyperlink of gas turbine to open the Object Mapping screen. </t>
  </si>
  <si>
    <t xml:space="preserve">5. Select Gas Turbine for Map As column, Create for Workspace column. Make sure the ports are mapped automatically in the Ports Mapping section. </t>
  </si>
  <si>
    <t xml:space="preserve">6. Click on the "x" at the right top corner  to close the Object Mapping screen. </t>
  </si>
  <si>
    <t xml:space="preserve">7. Click Save Change and Transfer. </t>
  </si>
  <si>
    <t xml:space="preserve">8. Click on "Explorer" tab, confirm gas turbine is shown in by Equipment view and all data are transferred correctly. Also you can check data in desktop Explorer, doube click on the object to see the attributes. </t>
  </si>
  <si>
    <t>Notes: Existing Defect CQ00768924 V10 [SM]-Hysys-Expander: Polytropic and Adiabatic Efficiency is incorrect</t>
  </si>
  <si>
    <t>Expander(CQ00748768)</t>
  </si>
  <si>
    <t>CompressibilityIn (Z factor)</t>
  </si>
  <si>
    <t>MaterialPorts[Name="Inlet"].Flow.BulkFlow.PvtProperties.Compressibility</t>
  </si>
  <si>
    <t>unitless</t>
  </si>
  <si>
    <t xml:space="preserve">CompressibilityOut </t>
  </si>
  <si>
    <t>MaterialPorts[Name="Outlet"].Flow.BulkFlow.PvtProperties.Compressibility</t>
  </si>
  <si>
    <t>IsentropicCoefficient (Efficiency)</t>
  </si>
  <si>
    <t>IsentropicCoefficient</t>
  </si>
  <si>
    <t>NO ABE Mapping provided</t>
  </si>
  <si>
    <t>Outlet Pressure(kPa)</t>
  </si>
  <si>
    <t>MaterialPorts[Name="Outlet"].Flow.BulkFlow.Pressure (Pa[a])</t>
  </si>
  <si>
    <t>MaterialPorts[Name="Outlet"].Flow.BulkFlow.Temperature (K)</t>
  </si>
  <si>
    <t>MassFlowin (kg/h)</t>
  </si>
  <si>
    <t>MaterialPorts[Name="Inlet"].Flow.BulkFlow.MassFlowRate (kg/h)</t>
  </si>
  <si>
    <t>MoleFlowin (gmol/s)</t>
  </si>
  <si>
    <t>MaterialPorts[Name="Inlet"].Flow.BulkFlow.MoleFlowRate (mol/s)</t>
  </si>
  <si>
    <t>MassFlowOut (kg/h)</t>
  </si>
  <si>
    <t>MaterialPorts[Name="Outlet"].Flow.BulkFlow.MassFlowRate (kg/h)</t>
  </si>
  <si>
    <t>MoleflowOut (gmol/s)</t>
  </si>
  <si>
    <t>MaterialPorts[Name="Outlet"].Flow.BulkFlow.MoleFlowRate  (mol/s)</t>
  </si>
  <si>
    <t>Re</t>
  </si>
  <si>
    <t>EnthalpyFlowIn  (kJ/kg)</t>
  </si>
  <si>
    <t>MaterialPorts[Name="Inlet"].Flow.BulkFlow.EnthalpyMassBasis (J/kg)</t>
  </si>
  <si>
    <t>J/kg</t>
  </si>
  <si>
    <t>EnthalpyFlowOut (kJ/kg)</t>
  </si>
  <si>
    <t>MaterialPorts[Name="Outlet"].Flow.BulkFlow.EnthalpyMassBasis (J/kg)</t>
  </si>
  <si>
    <t>MaterialPorts[Name="Outlet"].Flow.BulkFlow.PvtProperties.VolumetricFlowRate(m3/h)</t>
  </si>
  <si>
    <t>PressureDrop (kPa)</t>
  </si>
  <si>
    <t>DeltaP (Pa)</t>
  </si>
  <si>
    <t>Polytropic Efficiency</t>
  </si>
  <si>
    <t>PolytropicEfficiency</t>
  </si>
  <si>
    <t>PressureRatio</t>
  </si>
  <si>
    <t>TurbineSection. PressureRatio</t>
  </si>
  <si>
    <t>Expander Curves</t>
  </si>
  <si>
    <t>Flow (m3/h)</t>
  </si>
  <si>
    <t>Curves.FluidTransferCurve.PerformanceCurve.CurveData.Head</t>
  </si>
  <si>
    <t>Head (kJ/kg)</t>
  </si>
  <si>
    <t>Natural Gas Dehydration with TEG.hsc</t>
  </si>
  <si>
    <t>In local examples</t>
  </si>
  <si>
    <t>TEG to Pump</t>
  </si>
  <si>
    <t xml:space="preserve">1. Open attached Natural Gas Dehydration.hsc file. </t>
  </si>
  <si>
    <t xml:space="preserve">4. Go to Mapper tab, click on the hyperlink of TEG to Pump,  Stream Mapping screen opens. </t>
  </si>
  <si>
    <t xml:space="preserve">5. Select 'Primary Stram' for the MapAs Column, and 'Create' for Workspace Object column. </t>
  </si>
  <si>
    <t>6. Click on Close icon at the top right to close the Stream Mapping screen.</t>
  </si>
  <si>
    <t xml:space="preserve">8. Click on the Explorer tab, click on TEG to Pump in by Folder view. Make sure all data are correctly. </t>
  </si>
  <si>
    <t>Stream (CQ00730633)</t>
  </si>
  <si>
    <t xml:space="preserve">ABE Default Attributes View </t>
  </si>
  <si>
    <t>Compressbility(Z Factor)</t>
  </si>
  <si>
    <t>NormalFlow. BulkFlow.PvtProperties.Compressiblity</t>
  </si>
  <si>
    <t>HeatCapacityRatio(Cp/Cv)</t>
  </si>
  <si>
    <t>BulkHeatCapacityRatio</t>
  </si>
  <si>
    <t>NormalFlow. BulkFlow.ThermodynamicProperties.HeatCapacityRatio</t>
  </si>
  <si>
    <t>MassDensity(kg/m3)</t>
  </si>
  <si>
    <t>BulkMassDensity</t>
  </si>
  <si>
    <t>NormalFlow. BulkFlow.PvtProperties.DensityMassBasis</t>
  </si>
  <si>
    <t>MassEnthalpy(J/g)</t>
  </si>
  <si>
    <t>BulkMassEnthalpy</t>
  </si>
  <si>
    <t>NormalFlow. BulkFlow.EnthalpyMassBasis</t>
  </si>
  <si>
    <t>MassEntropy(J/g-K)</t>
  </si>
  <si>
    <t>BulkMassEntropy</t>
  </si>
  <si>
    <t>NormalFlow. BulkFlow.EntropyMassBasis</t>
  </si>
  <si>
    <t>J/(kg.K)</t>
  </si>
  <si>
    <t>MassFlow(kg/h)</t>
  </si>
  <si>
    <t>BulkMassFlow</t>
  </si>
  <si>
    <t>NormalFlow. BulkFlow.MassFlowRate</t>
  </si>
  <si>
    <t>MassHeatCapacity(kJ/kg-C)</t>
  </si>
  <si>
    <t>BulkMassHeatCapacity</t>
  </si>
  <si>
    <t>NormalFlow. BulkFlow.ThermodynamicProperties.HeatCapacityConstantPressureMassBasis</t>
  </si>
  <si>
    <t>MolarDensity(kgmole/m3)</t>
  </si>
  <si>
    <t>BulkMolarDensity</t>
  </si>
  <si>
    <t>NormalFlow. BulkFlow.PvtProperties.DensityMoleBasis</t>
  </si>
  <si>
    <t>MolarEnthalpy(J/gmole)</t>
  </si>
  <si>
    <t>BulkMolarEnthalpy</t>
  </si>
  <si>
    <t>NormalFlow. BulkFlow.EnthalpyMoleBasis</t>
  </si>
  <si>
    <t>MolarEntropy(J/gmol-K)</t>
  </si>
  <si>
    <t>BulkMolarEntropy</t>
  </si>
  <si>
    <t>NormalFlow. BulkFlow.EntropyMoleBasis</t>
  </si>
  <si>
    <t>MolarFlow(gmol/s)</t>
  </si>
  <si>
    <t>BulkMolarFlow</t>
  </si>
  <si>
    <t>NormalFlow. BulkFlow.MoleFlowRate</t>
  </si>
  <si>
    <t>MolarHeatCapacity(J/gmole-K)</t>
  </si>
  <si>
    <t>BulkMolarHeatCapacity</t>
  </si>
  <si>
    <t>NormalFlow. BulkFlow.ThermodynamicProperties.HeatCapacityConstantPressureMoleBasis</t>
  </si>
  <si>
    <t>MolecularWeight</t>
  </si>
  <si>
    <t>BulkMolecularWeight</t>
  </si>
  <si>
    <t>NormalFlow. BulkFlow.PvtProperties.MolecularWeight</t>
  </si>
  <si>
    <t>(g/mol)</t>
  </si>
  <si>
    <t>Pressure (Kpa)</t>
  </si>
  <si>
    <t>BulkPressure</t>
  </si>
  <si>
    <t xml:space="preserve">NormalFlow. BulkFlow.Pressure </t>
  </si>
  <si>
    <t xml:space="preserve"> (Pa[a])</t>
  </si>
  <si>
    <t>Surface Tension(N/m)</t>
  </si>
  <si>
    <t>BulkSurfaceTension</t>
  </si>
  <si>
    <t>NormalFlow. BulkFlow.TransportProperties.SurfaceTension</t>
  </si>
  <si>
    <t>(N/m)</t>
  </si>
  <si>
    <t>Temperature(K)</t>
  </si>
  <si>
    <t>BulkTemperature</t>
  </si>
  <si>
    <t>NormalFlow. BulkFlow.Temperature</t>
  </si>
  <si>
    <t>(K)</t>
  </si>
  <si>
    <t>ThermalConductivity(W/m-K))</t>
  </si>
  <si>
    <t>BulkThermalConductivity</t>
  </si>
  <si>
    <t>NormalFlow. BulkFlow.TransportProperties.ThermalConductivity</t>
  </si>
  <si>
    <t>(W/(m.K))</t>
  </si>
  <si>
    <t>Vicosity(cP)</t>
  </si>
  <si>
    <t>BulkViscosity</t>
  </si>
  <si>
    <t>NormalFlow. BulkFlow.TransportProperties.Viscosity</t>
  </si>
  <si>
    <t>KineticViscosity(cSt)</t>
  </si>
  <si>
    <t>BulkViscosityKinematic</t>
  </si>
  <si>
    <t>NormalFlow. BulkFlow.TransportProperties.ViscosityKinematic</t>
  </si>
  <si>
    <t>VolumetricFlow(m3/h)</t>
  </si>
  <si>
    <t>BulkVolumetricFlow</t>
  </si>
  <si>
    <t>NormalFlow. BulkFlow.VolumetricFlowRate</t>
  </si>
  <si>
    <t>Vessels （CQ00748800）</t>
  </si>
  <si>
    <t>Test File:</t>
  </si>
  <si>
    <t>Ammonia Synthesis.hsc</t>
  </si>
  <si>
    <t>Test UO:</t>
  </si>
  <si>
    <t>MIX03</t>
  </si>
  <si>
    <t>Test Inputs:</t>
  </si>
  <si>
    <t>1. Launch Ammonia Synthesis.hsc file, which is located on local examples</t>
  </si>
  <si>
    <t>2. In the ribbon bar, click on the Datasheets button. Menu to connect to an ABE server appears.</t>
  </si>
  <si>
    <t xml:space="preserve">3. Connect to an ABE server and connect to a workspace. </t>
  </si>
  <si>
    <t>4. Click on Mapper tab, in the Flowsheet Objects page. Click on object 'MIX01' to enter the Object Mapping page.</t>
  </si>
  <si>
    <t>5. Select 'Filter' for Map As column, select 'Create' for Workspace Object column.</t>
  </si>
  <si>
    <t>6. Make sure the ports are auto-mapped. Close the Object Mapping Page.</t>
  </si>
  <si>
    <t>7. Click the ‘Save Changes’ and 'Transfer ' buttons.</t>
  </si>
  <si>
    <t>8.  The transfer confirmation screen appears when the transfer is complete. Click ‘OK’ to close the screen.</t>
  </si>
  <si>
    <t>9. Click on Explorer tab and expand the attributes of MIX01, check the attributes list below. The data in ABE should be in accordance with those in A+.</t>
  </si>
  <si>
    <t>Expected results:</t>
  </si>
  <si>
    <t>In Hysys</t>
  </si>
  <si>
    <t>BubblePointPressure(KPa)</t>
  </si>
  <si>
    <t>BulkBubblePointPressure (Pa)</t>
  </si>
  <si>
    <t>BubblePointTemperature(K)</t>
  </si>
  <si>
    <t>BulkBubblePointTemperature K</t>
  </si>
  <si>
    <t>CetaneNumber</t>
  </si>
  <si>
    <t>BulkCetaneNumber</t>
  </si>
  <si>
    <t>Inlet 1 Liquid Phase Z Factor</t>
  </si>
  <si>
    <t>CriticalPressure(kPa)</t>
  </si>
  <si>
    <t>BulkCriticalPressure(Pa[a]) N/sqm</t>
  </si>
  <si>
    <t>CriticalTemperature(K)</t>
  </si>
  <si>
    <t>BulkCriticalTemperature(K)</t>
  </si>
  <si>
    <t>CriticalVolume(cum/kmol)</t>
  </si>
  <si>
    <t>BulkCriticalVolume(m3/kmol)</t>
  </si>
  <si>
    <t>DewPointPressure(kPa)</t>
  </si>
  <si>
    <t>BulkDewPointPressure(Pa[a])  N/sqm</t>
  </si>
  <si>
    <t>DewPointTemperature(K)</t>
  </si>
  <si>
    <t>BulkDewPointTemperature(K)</t>
  </si>
  <si>
    <t>GrossHeatingValue(J/kg)</t>
  </si>
  <si>
    <t>BulkGrossHeatingValue J/kg</t>
  </si>
  <si>
    <t>Inlet 1 Cp/Cv</t>
  </si>
  <si>
    <t>Inlet 1 MassDensity(kg/cum)</t>
  </si>
  <si>
    <t>Mass Enthalpy(J/kg)</t>
  </si>
  <si>
    <t>Mass Entropy(J/kg-K)</t>
  </si>
  <si>
    <t>J/(kg K)</t>
  </si>
  <si>
    <t>MassHeatCapacity (J/kg-K)</t>
  </si>
  <si>
    <t>MassHeatCapacityConstVolume(J/kg-K)</t>
  </si>
  <si>
    <t>BulkMassHeatCapacityConstVolume</t>
  </si>
  <si>
    <t>Molar Density</t>
  </si>
  <si>
    <t>kmol/m3</t>
  </si>
  <si>
    <t>Molar Enthalpy(kJ/kmol)</t>
  </si>
  <si>
    <t>Molar Entropy(kJ/kmol-K)</t>
  </si>
  <si>
    <t>Molar Flow(kmol/s)</t>
  </si>
  <si>
    <t>MolarHeatCapacity(J/mol-K)</t>
  </si>
  <si>
    <t>NetHeatingValue(J/kg)</t>
  </si>
  <si>
    <t>BulkNetHeatingValue</t>
  </si>
  <si>
    <t>Pressure(Pa)</t>
  </si>
  <si>
    <t>SpecificGravityMole</t>
  </si>
  <si>
    <t>BulkSpecificGravityMole</t>
  </si>
  <si>
    <t>StandardLiquidVolumeFlowRate(l/s)</t>
  </si>
  <si>
    <t>BulkStandardLiquidVolumeFlowRate(l/s)</t>
  </si>
  <si>
    <t>ThermalConductivity(W/m-K)</t>
  </si>
  <si>
    <t>W/(m K)</t>
  </si>
  <si>
    <t>Pa s</t>
  </si>
  <si>
    <t>KineticViscosity(sqm/sec)</t>
  </si>
  <si>
    <t>m2/s</t>
  </si>
  <si>
    <t>VolumetricFlow (m3/h)</t>
  </si>
  <si>
    <t>Note: The energy stream should be tagged with a utility before transfer.</t>
  </si>
  <si>
    <t>Pump-Utility.hsc</t>
  </si>
  <si>
    <t>Map stream "Pump Energy" as PrimaryPipingStream</t>
  </si>
  <si>
    <t>Data in HYSYS</t>
  </si>
  <si>
    <t>U1</t>
  </si>
  <si>
    <t>UtilityType</t>
  </si>
  <si>
    <t>Power</t>
  </si>
  <si>
    <t>U2</t>
  </si>
  <si>
    <t>UtilityMassFlow</t>
  </si>
  <si>
    <t>NA</t>
  </si>
  <si>
    <t>U3</t>
  </si>
  <si>
    <t>UtilityInletTemperature</t>
  </si>
  <si>
    <t>U4</t>
  </si>
  <si>
    <t>UtilityOutletTemperature</t>
  </si>
  <si>
    <t>U5</t>
  </si>
  <si>
    <t>UtilityCostPerUnit</t>
  </si>
  <si>
    <t>Cost/Btu</t>
  </si>
  <si>
    <t>Seperator-Utility.hsc</t>
  </si>
  <si>
    <t>Seperator</t>
  </si>
  <si>
    <t>Map stream "4" as PrimaryPipingStream</t>
  </si>
  <si>
    <t>LP Steam</t>
  </si>
  <si>
    <t>Compressor Curve-Utility</t>
  </si>
  <si>
    <t>Map stream "energy" as PrimaryPipingStream</t>
  </si>
  <si>
    <t>Hot Oil</t>
  </si>
  <si>
    <t>Deep Cut Turbo-Expander-Utility</t>
  </si>
  <si>
    <t>Cooling Water</t>
  </si>
  <si>
    <t>Acid Gas Cleaning Using MDEA-Utility</t>
  </si>
  <si>
    <t>Map stream "Q-100" as PrimaryPipingStream</t>
  </si>
  <si>
    <t>Heater_Cooler-Utility.hsc</t>
  </si>
  <si>
    <t>Map stream "Q1" as PrimaryPipingStream</t>
  </si>
  <si>
    <t>Refrigerant 2 Generation</t>
  </si>
  <si>
    <t>Map stream "Q2" as PrimaryPipingStream</t>
  </si>
  <si>
    <t>MP Steam</t>
  </si>
  <si>
    <t>Main TS</t>
  </si>
  <si>
    <t xml:space="preserve">5. Select 'Column' for the MapAs Column, and 'Create' for Workspace Object column. </t>
  </si>
  <si>
    <t xml:space="preserve">Notes: </t>
  </si>
  <si>
    <t>1. Results in black with Acid Gas Cleaning with MEDA.hsc</t>
  </si>
  <si>
    <t xml:space="preserve">2. Results in green, please use </t>
  </si>
  <si>
    <t xml:space="preserve">Tray Section </t>
  </si>
  <si>
    <t>ABE Class/Ads Tray Section</t>
  </si>
  <si>
    <t>Feed Tray Number</t>
  </si>
  <si>
    <t>1_Main TS</t>
  </si>
  <si>
    <t>Alternate Feed Location (same with Feed Tray Number)</t>
  </si>
  <si>
    <t>Top Tray Pressure</t>
  </si>
  <si>
    <t>Feed Tray Pressure</t>
  </si>
  <si>
    <t>Number of Pump Arounds</t>
  </si>
  <si>
    <t>Number of Tray sizing sections</t>
  </si>
  <si>
    <t>BoilupRatio</t>
  </si>
  <si>
    <t>CondenserDuty</t>
  </si>
  <si>
    <t>ReboilerDuty</t>
  </si>
  <si>
    <t>ReboilerType</t>
  </si>
  <si>
    <t>Reflux Ratio</t>
  </si>
  <si>
    <t>RefluxRatio</t>
  </si>
  <si>
    <t>Trays</t>
  </si>
  <si>
    <t>Tray Number</t>
  </si>
  <si>
    <t>Vapor to tray pressure</t>
  </si>
  <si>
    <t>Vapor to Tray molecular weight</t>
  </si>
  <si>
    <t>Vapor to tray density</t>
  </si>
  <si>
    <t>Liquid from tray temperature</t>
  </si>
  <si>
    <t>Liquid from tray actual volumetric flow</t>
  </si>
  <si>
    <t>Liquid from tray mass flow</t>
  </si>
  <si>
    <t xml:space="preserve">Column Section </t>
  </si>
  <si>
    <t>Vessel Section</t>
  </si>
  <si>
    <t>CS1</t>
  </si>
  <si>
    <t>number of theorectical stages in each section</t>
  </si>
  <si>
    <t>Tower section diameter</t>
  </si>
  <si>
    <t>number of passes in section</t>
  </si>
  <si>
    <t>tray spacing</t>
  </si>
  <si>
    <t>column cross sectional area</t>
  </si>
  <si>
    <t>active area</t>
  </si>
  <si>
    <t>hole area as A% of active area</t>
  </si>
  <si>
    <t>downcomer width top (side)</t>
  </si>
  <si>
    <t>downcomer width bottom (bottom)</t>
  </si>
  <si>
    <t>downcomer area top (side)</t>
  </si>
  <si>
    <t>downcomer area bottom (side)</t>
  </si>
  <si>
    <t>Total weir length</t>
  </si>
  <si>
    <t>Regenerator</t>
  </si>
  <si>
    <t>Packing</t>
  </si>
  <si>
    <t>Packing section</t>
  </si>
  <si>
    <t>Vapor to section temperature</t>
  </si>
  <si>
    <t>vapor to section pressure</t>
  </si>
  <si>
    <t>vapor to section molecular weight</t>
  </si>
  <si>
    <t>vapor to section density</t>
  </si>
  <si>
    <t>vapor to section dynamic viscosity</t>
  </si>
  <si>
    <t>vapor to section mass flow</t>
  </si>
  <si>
    <t>vapor to section actual volumetric flow</t>
  </si>
  <si>
    <t>liquid to section temperature</t>
  </si>
  <si>
    <t>liquid to section pressure</t>
  </si>
  <si>
    <t>liquid to section molecular weight</t>
  </si>
  <si>
    <t>liquid to section density</t>
  </si>
  <si>
    <t>liquid to section surface tension</t>
  </si>
  <si>
    <t>liquid to section mass flow</t>
  </si>
  <si>
    <t>liquid to section volumetric flow rate</t>
  </si>
  <si>
    <t>m3/s</t>
  </si>
  <si>
    <t>tower inside diameter</t>
  </si>
  <si>
    <t xml:space="preserve">packed height </t>
  </si>
  <si>
    <t>packing type</t>
  </si>
  <si>
    <t>PALL</t>
  </si>
  <si>
    <t>packing size</t>
  </si>
  <si>
    <t>surface area</t>
  </si>
  <si>
    <t>m2/m3</t>
  </si>
  <si>
    <t>section pressure drop</t>
  </si>
  <si>
    <t>mbar</t>
  </si>
  <si>
    <t>MaxCapacityFactor</t>
  </si>
  <si>
    <t>m/s</t>
  </si>
  <si>
    <t>MaxFractionalCapacity</t>
  </si>
  <si>
    <t>StichlmairConstant1</t>
  </si>
  <si>
    <t>StichlMairConstant2</t>
  </si>
  <si>
    <t>StichlMairConstant3</t>
  </si>
  <si>
    <t>void fraction</t>
  </si>
  <si>
    <t xml:space="preserve">4. Go to Mapper tab, click on the hyperlink of TS1 to open Object Mapping screen. </t>
  </si>
  <si>
    <t>PumpAround</t>
  </si>
  <si>
    <t>Drawstage</t>
  </si>
  <si>
    <t>2_Main TS</t>
  </si>
  <si>
    <t>ShellPressureDrop</t>
  </si>
  <si>
    <t>TubePressureDrop</t>
  </si>
  <si>
    <t>Ports.HotIn.BulkMassDensity</t>
  </si>
  <si>
    <t>Ports.HotOut.BulkMassDensity</t>
  </si>
  <si>
    <t>Ports.ColdIn.BulkMassDensity</t>
  </si>
  <si>
    <t>Ports.ColdOut.BulkMassDensity</t>
  </si>
  <si>
    <t>Ports.HotIn.BulkMassHeatOfVapourisation</t>
  </si>
  <si>
    <t>Ports.HotOut.BulkMassHeatOfVapourisation</t>
  </si>
  <si>
    <t>Ports.ColdIn.BulkMassHeatOfVapourisation</t>
  </si>
  <si>
    <t>Ports.ColdOut.BulkMassHeatOfVapourisation</t>
  </si>
  <si>
    <t>ColdPressureIn</t>
  </si>
  <si>
    <t>HotPressureIn</t>
  </si>
  <si>
    <t>kg/s</t>
  </si>
  <si>
    <t>kg/m^3</t>
  </si>
  <si>
    <t>We modify that values to test, not they are not liquid properties but bulk</t>
  </si>
  <si>
    <t>MaterialPorts.&lt;ColdIn&gt;.Flow.BulkFlow.PvtProperties.DensityMassBasis</t>
  </si>
  <si>
    <t>MaterialPorts.&lt;ColdOut&gt;.Flow.BulkFlow.PvtProperties.DensityMassBasis</t>
  </si>
  <si>
    <t>MaterialPorts.&lt;HotIn&gt;.Flow.BulkFlow.PvtProperties.DensityMassBasis</t>
  </si>
  <si>
    <t>MaterialPorts.&lt;HotOut&gt;.Flow.BulkFlow.PvtProperties.DensityMassBasis</t>
  </si>
  <si>
    <t>UFouled</t>
  </si>
  <si>
    <t>HeatTransfer</t>
  </si>
  <si>
    <t>AirTemperatureIn</t>
  </si>
  <si>
    <t>AirMassFlow</t>
  </si>
  <si>
    <t>AirVolFlow</t>
  </si>
  <si>
    <t>m^3/s</t>
  </si>
  <si>
    <t>AirTemperatureOut</t>
  </si>
  <si>
    <t>AbAdsAirCooledEchanger</t>
  </si>
  <si>
    <t>MTDEffective</t>
  </si>
  <si>
    <t>TransferRateFinned</t>
  </si>
  <si>
    <t>FoulingResistance</t>
  </si>
  <si>
    <t>SurfaceAreaPerUnitFinnedTube</t>
  </si>
  <si>
    <t>TransferRateBare</t>
  </si>
  <si>
    <t>TransferRateClean</t>
  </si>
  <si>
    <t>NumberofTubeRows</t>
  </si>
  <si>
    <t>HeaderNumberOfPasses</t>
  </si>
  <si>
    <t>NoOfFansPerBay</t>
  </si>
  <si>
    <t>TubeSideDewPoint</t>
  </si>
  <si>
    <t>307.293, 0</t>
  </si>
  <si>
    <t xml:space="preserve">Not supported </t>
  </si>
  <si>
    <t>TubeSideFreezePoint</t>
  </si>
  <si>
    <t>TubeSideLatentHeat</t>
  </si>
  <si>
    <t>TubeInletLiquidMassFlow</t>
  </si>
  <si>
    <t>0, blank</t>
  </si>
  <si>
    <t>TubeOutletVaporMassFlow</t>
  </si>
  <si>
    <t>TubeInletVaporMassFlow</t>
  </si>
  <si>
    <t>TubeOutletLiquidMassFlow</t>
  </si>
  <si>
    <t>TubeInletWaterStreamMassFlow</t>
  </si>
  <si>
    <t>TubeOutletWaterMassFlow</t>
  </si>
  <si>
    <t>TubeInletStreamMassFlow</t>
  </si>
  <si>
    <t>TubeOutletStreamMassFlow</t>
  </si>
  <si>
    <t>TubeInletNonCondensablesMassFlow</t>
  </si>
  <si>
    <t>TubeOutletNonCondensableMassFlow</t>
  </si>
  <si>
    <t>TubeOutletVaporMolecularWeight</t>
  </si>
  <si>
    <t>TubeInletInletVaporMolecularWeight</t>
  </si>
  <si>
    <t>TubeInletNonCondensableMolecularWeight</t>
  </si>
  <si>
    <t>TubeOutletNonCondensableMolecularWeight</t>
  </si>
  <si>
    <t>TubeInletLiquidViscosity</t>
  </si>
  <si>
    <t>TubeInletVaporViscosity</t>
  </si>
  <si>
    <t>TubeOutletLiquidViscosity</t>
  </si>
  <si>
    <t>TubeOutletVaporViscosity</t>
  </si>
  <si>
    <t>TubeInletLiquidSpecificHeatCapacity</t>
  </si>
  <si>
    <t>TubeInletVaporSpecificHeatCapacity</t>
  </si>
  <si>
    <t>TubeOutletLiquidSpecificHeatCapacity</t>
  </si>
  <si>
    <t>TubeOutletVaporSpecificHeatCapacity</t>
  </si>
  <si>
    <t>TubeInletLiquidThermalConductivity</t>
  </si>
  <si>
    <t>TubeInletVaporThermalConductivity</t>
  </si>
  <si>
    <t>TubeOutletLiquidThermalConductivity</t>
  </si>
  <si>
    <t>TubeOutletVaporThermalConductivity</t>
  </si>
  <si>
    <t>TubeInletLiquidDensity</t>
  </si>
  <si>
    <t>TubeInletVaporDensity</t>
  </si>
  <si>
    <t>TubeOutletLiquidDensity</t>
  </si>
  <si>
    <t>TubeOutletVaporDensity</t>
  </si>
  <si>
    <t>AirFlowPerFan</t>
  </si>
  <si>
    <t>TubeSideAllowablePressureDrop</t>
  </si>
  <si>
    <t>TubeSideCalculatedPressureDrop</t>
  </si>
  <si>
    <t>TubeBundleLength</t>
  </si>
  <si>
    <t>NumberOfBundlesPerBay</t>
  </si>
  <si>
    <t>NumberOfTubesPerBundle</t>
  </si>
  <si>
    <t>TubeMaterial</t>
  </si>
  <si>
    <t>FinMaterial</t>
  </si>
  <si>
    <t>Aluminum 1060, 62</t>
  </si>
  <si>
    <t>FinType</t>
  </si>
  <si>
    <t>FinThickness</t>
  </si>
  <si>
    <t>HeaderType</t>
  </si>
  <si>
    <t>Box, 1</t>
  </si>
  <si>
    <t>Headermaterial</t>
  </si>
  <si>
    <t>Carbon Steel, 1</t>
  </si>
  <si>
    <t>HeaderPlugMaterial</t>
  </si>
  <si>
    <t>Blank, 0</t>
  </si>
  <si>
    <t>HeaderGasketMaterial</t>
  </si>
  <si>
    <t>Blank, 1</t>
  </si>
  <si>
    <t>TubeOD</t>
  </si>
  <si>
    <t>deg</t>
  </si>
  <si>
    <t>FinOD</t>
  </si>
  <si>
    <t>FanModel</t>
  </si>
  <si>
    <t>SpeedRPM</t>
  </si>
  <si>
    <t>FanDiameter</t>
  </si>
  <si>
    <t>NoOfBlades</t>
  </si>
  <si>
    <t>DriverType</t>
  </si>
  <si>
    <t>NoOfDriversPerBay</t>
  </si>
  <si>
    <t>DriverSpeedRpm</t>
  </si>
  <si>
    <t>DriverEnclosure</t>
  </si>
  <si>
    <t>DriverVolt</t>
  </si>
  <si>
    <t>DriverPhase</t>
  </si>
  <si>
    <t>DriverCycle</t>
  </si>
  <si>
    <t>NoOfSpeedReducerPerBay</t>
  </si>
  <si>
    <t>Altitude</t>
  </si>
  <si>
    <t>NozzleNumberInlet</t>
  </si>
  <si>
    <t>NozzleSizeInlet</t>
  </si>
  <si>
    <t>NozzleNumberOutlet</t>
  </si>
  <si>
    <t>NozzleSizeOutlet</t>
  </si>
  <si>
    <t>TubeMinimumWallThickeness</t>
  </si>
  <si>
    <t>SpeedReducerType</t>
  </si>
  <si>
    <t>SpeedReducerManufacturer</t>
  </si>
  <si>
    <t>SpeedReducerModel</t>
  </si>
  <si>
    <t>SpeedRatio</t>
  </si>
  <si>
    <t>scm/s</t>
  </si>
  <si>
    <t>StandardVaporVolumetricFlowRate</t>
  </si>
  <si>
    <t>MassFlowIn</t>
  </si>
  <si>
    <t>VolumetricFlowIn</t>
  </si>
  <si>
    <t>CompressibiltyOut</t>
  </si>
  <si>
    <t>MolarFlowIn</t>
  </si>
  <si>
    <t>kmol/s</t>
  </si>
  <si>
    <t>VolumetricFlowOut</t>
  </si>
  <si>
    <t>EnthalpyFlowIn</t>
  </si>
  <si>
    <t>EnthalpyFlowOut</t>
  </si>
  <si>
    <t>Curves(1).Speed</t>
  </si>
  <si>
    <t>Curves(1).CurveData(No).Efficiency</t>
  </si>
  <si>
    <t>Curves(1).CurveData(No).Flow</t>
  </si>
  <si>
    <t>Curves(1).CurveData(No).Head</t>
  </si>
  <si>
    <t>BulkCompressibility</t>
  </si>
  <si>
    <t>AbeAdsPipingSystem</t>
  </si>
  <si>
    <t>kmol/m^3</t>
  </si>
  <si>
    <t>J/kmol</t>
  </si>
  <si>
    <t>J/(kmol.K)</t>
  </si>
  <si>
    <t>(N/m^2).s</t>
  </si>
  <si>
    <t>m^2/s</t>
  </si>
  <si>
    <t>AbeAdPort Class View</t>
  </si>
  <si>
    <t>not supported</t>
  </si>
  <si>
    <t>BulkEnthalpyFlow</t>
  </si>
  <si>
    <t>Inlet 1 Heat Flow(W)</t>
  </si>
  <si>
    <t>LiquidHeatCapacityRatio</t>
  </si>
  <si>
    <t>MassFlow(kg/s)</t>
  </si>
  <si>
    <t>Ports.Energy.UtilityType</t>
  </si>
  <si>
    <t>AbeAdsPump</t>
  </si>
  <si>
    <t>Ports.Energy.UtilityMassFlow</t>
  </si>
  <si>
    <t>Ports.Energy.UtilityInletTemperature</t>
  </si>
  <si>
    <t>Ports.Energy.UtilityOutletTemperature</t>
  </si>
  <si>
    <t>Ports.Energy.UtilityCostPerUnit</t>
  </si>
  <si>
    <t>1.58E-05</t>
  </si>
  <si>
    <t>USD/kJ</t>
  </si>
  <si>
    <t>Ports.Outlet.BulkMolarHeatCapacity</t>
  </si>
  <si>
    <t>InletNozzleSize</t>
  </si>
  <si>
    <t>OutletNozzleSize</t>
  </si>
  <si>
    <t>FluidPower</t>
  </si>
  <si>
    <t>Viscosity</t>
  </si>
  <si>
    <t>CalculatedHead</t>
  </si>
  <si>
    <t>NPSHAvailable</t>
  </si>
  <si>
    <t>InletMassDensity</t>
  </si>
  <si>
    <t>Ports.Product.BulkMassFlow</t>
  </si>
  <si>
    <t>Ports.Feed.BulkVolumetricFlow</t>
  </si>
  <si>
    <t>Ports.Feed.BulkTemperature</t>
  </si>
  <si>
    <t>Ports.Product.BulkPressure</t>
  </si>
  <si>
    <t>Ports.Feed.Liquid1MassFlow</t>
  </si>
  <si>
    <t>Ports.Product.VaporMassFlow</t>
  </si>
  <si>
    <t>Ports.Feed.LiquidViscosity</t>
  </si>
  <si>
    <t>Ports.Feed.VaporViscosity</t>
  </si>
  <si>
    <t>Ports.Feed.Liquid1MassEntropy</t>
  </si>
  <si>
    <t>Ports.Feed.VaporMassEntropy</t>
  </si>
  <si>
    <t>Ports.Product.LiquidThermalConductivity</t>
  </si>
  <si>
    <t>Ports.Feed.VaporThermalConductivity</t>
  </si>
  <si>
    <t>Ports.Product.BulkTemperature</t>
  </si>
  <si>
    <t>Ports.Product.Liquid1MassFlow</t>
  </si>
  <si>
    <t>Ports.Product.LiquidViscosity</t>
  </si>
  <si>
    <t>Ports.Product.Liquid1MassEntropy</t>
  </si>
  <si>
    <t>Ports.Product.VaporMassEntropy</t>
  </si>
  <si>
    <t>Ports.Feed.LiquidThermalConductivity</t>
  </si>
  <si>
    <t>Ports.Product.VaporThermalConductivity</t>
  </si>
  <si>
    <t>Fuel Mix, CHONS specified</t>
  </si>
  <si>
    <t>carbon stell, 2</t>
  </si>
  <si>
    <t>Ports.Inlet.Liquid2MassDensity</t>
  </si>
  <si>
    <t>Ports.Outlet.Liquid2Viscosity</t>
  </si>
  <si>
    <t>OutletVaporDensity</t>
  </si>
  <si>
    <t>OutletVaporMolecularWeight</t>
  </si>
  <si>
    <t>OutletVaporHeatCapacity</t>
  </si>
  <si>
    <t>1.03545139746878, 1.32724165</t>
  </si>
  <si>
    <t>OutletVaporCompressbility</t>
  </si>
  <si>
    <t>OutletVaporViscosity</t>
  </si>
  <si>
    <t>343.955788207577, 346.084194065079</t>
  </si>
  <si>
    <t>HeaderCorrosionAllowence</t>
  </si>
  <si>
    <t>TopTrayPressure</t>
  </si>
  <si>
    <t>NumberOfPumpArounds</t>
  </si>
  <si>
    <t>AlternateFeedTrayLocation</t>
  </si>
  <si>
    <t>1_Main TS, blank</t>
  </si>
  <si>
    <t>BoilUpRatio</t>
  </si>
  <si>
    <t>BootDiameter</t>
  </si>
  <si>
    <t>BootHeight</t>
  </si>
  <si>
    <t>VesselIsHeating</t>
  </si>
  <si>
    <t xml:space="preserve">FILE NOT FOUND </t>
  </si>
  <si>
    <t>Acid Gas Cleaning using  MDEA.hsc local exmaple</t>
  </si>
  <si>
    <t xml:space="preserve">1. Open Acid Gas Cleaning using  MDEA.hsc localexmaple file. </t>
  </si>
  <si>
    <t>10. repeat steps 4 to 8 for Main TS object</t>
  </si>
  <si>
    <t>FeedTrayNumber(1)</t>
  </si>
  <si>
    <t>FeedTrayPressure(1)</t>
  </si>
  <si>
    <t>Regular</t>
  </si>
  <si>
    <t>NumberOfTheoreticalStages</t>
  </si>
  <si>
    <t>which  is the attribute name???</t>
  </si>
  <si>
    <t>PackedHeight</t>
  </si>
  <si>
    <t>PackingType</t>
  </si>
  <si>
    <t>PackingSize</t>
  </si>
  <si>
    <t>1.5-IN OR 38-MM, 35 in</t>
  </si>
  <si>
    <t>TS-1</t>
  </si>
  <si>
    <t>SurfaceArea</t>
  </si>
  <si>
    <t>130, 140</t>
  </si>
  <si>
    <t>TrayDiameter</t>
  </si>
  <si>
    <t>TraySpacing</t>
  </si>
  <si>
    <t>CrossSectionalArea</t>
  </si>
  <si>
    <t>ActiveArea</t>
  </si>
  <si>
    <t>EffectiveHoleArea</t>
  </si>
  <si>
    <t>SideDowncomerWidthTop</t>
  </si>
  <si>
    <t>SideDowncomerWidthBottom</t>
  </si>
  <si>
    <t>SideDowncomerAreaTop</t>
  </si>
  <si>
    <t>SideDowncomerAreaBottom</t>
  </si>
  <si>
    <t>SideWeirlength</t>
  </si>
  <si>
    <t>0.0723885734342131, 0.018735</t>
  </si>
  <si>
    <t>84.4677044721903, 68.9364822651301</t>
  </si>
  <si>
    <t>1.00589, 48</t>
  </si>
  <si>
    <t>StichlmairConstant2</t>
  </si>
  <si>
    <t>1.11407, 8</t>
  </si>
  <si>
    <t>StichlmairConstant3</t>
  </si>
  <si>
    <t>2.98252, 2</t>
  </si>
  <si>
    <t>VoidFraction</t>
  </si>
  <si>
    <t>0.95, 0.76</t>
  </si>
  <si>
    <t>AbeAdsColumnSection</t>
  </si>
  <si>
    <t>Trays(1).TrayNumber</t>
  </si>
  <si>
    <t xml:space="preserve">vapor to tray temperature </t>
  </si>
  <si>
    <t>Trays(1).VaporToTrayTemperature</t>
  </si>
  <si>
    <t>Trays(1).VaporToTrayPressure</t>
  </si>
  <si>
    <t>vapor to tray mass flow</t>
  </si>
  <si>
    <t>Trays(1).VaporToTrayMassFlow</t>
  </si>
  <si>
    <t>vapor to tray actual volumetic flow</t>
  </si>
  <si>
    <t>Trays(1).VaporToTrayActualVolFlow</t>
  </si>
  <si>
    <t>Trays(1).VaporToTrayMolecularWeight</t>
  </si>
  <si>
    <t>Trays(1).VaporToTrayDensity</t>
  </si>
  <si>
    <t>Trays(1).LiquidFromTrayTemperature</t>
  </si>
  <si>
    <t>Trays(1).LiquidFromTrayActualVolFlow</t>
  </si>
  <si>
    <t>Trays(1).LiquidFromTrayMassFlow</t>
  </si>
  <si>
    <t>liquid from tray dynamic viscosity</t>
  </si>
  <si>
    <t>Trays(1).LiquidFromTrayDynamicViscosity</t>
  </si>
  <si>
    <t>liquid from tray density</t>
  </si>
  <si>
    <t>Trays(1).LiquidFromTrayDensity</t>
  </si>
  <si>
    <t xml:space="preserve">liquid from tray surface tension </t>
  </si>
  <si>
    <t>Trays(1).LiquidFromTraySurfacetension</t>
  </si>
  <si>
    <t>liquid from tray molecular weight</t>
  </si>
  <si>
    <t>Trays(1).LiquidFromTrayMolecularWeight</t>
  </si>
  <si>
    <t>Packing.VaporToSectionTemperature</t>
  </si>
  <si>
    <t>482.320982922311, 319.871</t>
  </si>
  <si>
    <t>Packing.VaporToSectionPressure</t>
  </si>
  <si>
    <t>205.759310461053, 5617132.6</t>
  </si>
  <si>
    <t>Kpa,Pa</t>
  </si>
  <si>
    <t>Packing.VaporToSectionMolecularWeight</t>
  </si>
  <si>
    <t>155.801395588453, 19.1094</t>
  </si>
  <si>
    <t>Packing.VaporToSectionDensity</t>
  </si>
  <si>
    <t>8.51279799838783, 45.587</t>
  </si>
  <si>
    <t>Packing.VaporToSectionDynamicViscosity</t>
  </si>
  <si>
    <t>Packing.VaporToSectionMassFlow</t>
  </si>
  <si>
    <t>Packing.VaporToSectionActualVolFlow</t>
  </si>
  <si>
    <t>Packing.LiquidToSectionTemperature</t>
  </si>
  <si>
    <t>Packing.LiquidToSectionPressure</t>
  </si>
  <si>
    <t>Packing.LiquidToSectionMolecularWeight</t>
  </si>
  <si>
    <t>Packing.LiquidToSectionDensity</t>
  </si>
  <si>
    <t>liquid to section dynamic viscosity</t>
  </si>
  <si>
    <t>Packing.LiquidToSectionDynamicViscosity</t>
  </si>
  <si>
    <t>Packing.LiquidToSectionSurfaceTension</t>
  </si>
  <si>
    <t>Packing.LiquidToSectionMassFlow</t>
  </si>
  <si>
    <t>Packing.LiquidtoSectionVolFlow</t>
  </si>
  <si>
    <t>return stage</t>
  </si>
  <si>
    <t>return temperature</t>
  </si>
  <si>
    <t>volumetric flow</t>
  </si>
  <si>
    <t>heat duty</t>
  </si>
  <si>
    <t>draw 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</si>
</sst>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0000"/>
    <numFmt numFmtId="166" formatCode="0.000000000"/>
    <numFmt numFmtId="167" formatCode="0.000000000000"/>
    <numFmt numFmtId="168" formatCode="0.0000000000"/>
  </numFmts>
  <fonts count="41"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2"/>
      <color theme="1"/>
      <name val="Calibri"/>
      <family val="2"/>
      <scheme val="minor"/>
    </font>
    <font>
      <sz val="11"/>
      <color theme="1"/>
      <name val="Calibri"/>
      <family val="2"/>
    </font>
    <font>
      <sz val="11"/>
      <color rgb="FFFF0000"/>
      <name val="Calibri"/>
      <family val="2"/>
    </font>
    <font>
      <sz val="11"/>
      <name val="Calibri"/>
      <family val="2"/>
    </font>
    <font>
      <sz val="11"/>
      <color rgb="FF0C0C0C"/>
      <name val="Calibri"/>
      <family val="2"/>
      <scheme val="minor"/>
    </font>
    <font>
      <sz val="11"/>
      <color rgb="FF000000"/>
      <name val="Calibri"/>
      <family val="2"/>
      <scheme val="minor"/>
    </font>
    <font>
      <sz val="11"/>
      <color rgb="FF0070C0"/>
      <name val="Calibri"/>
      <family val="2"/>
      <scheme val="minor"/>
    </font>
    <font>
      <sz val="11"/>
      <color theme="4" tint="-0.249977111117893"/>
      <name val="Calibri"/>
      <family val="2"/>
      <scheme val="minor"/>
    </font>
    <font>
      <sz val="11"/>
      <color theme="4" tint="-0.249977111117893"/>
      <name val="Calibri"/>
      <family val="2"/>
    </font>
    <font>
      <sz val="11"/>
      <color rgb="FF00B050"/>
      <name val="Calibri"/>
      <family val="2"/>
      <scheme val="minor"/>
    </font>
    <font>
      <b/>
      <sz val="12"/>
      <color rgb="FF00B050"/>
      <name val="Calibri"/>
      <family val="2"/>
      <scheme val="minor"/>
    </font>
    <font>
      <b/>
      <sz val="11"/>
      <name val="Calibri"/>
      <family val="2"/>
      <scheme val="minor"/>
    </font>
    <font>
      <b/>
      <sz val="11"/>
      <color rgb="FF00B0F0"/>
      <name val="Calibri"/>
      <family val="2"/>
      <scheme val="minor"/>
    </font>
    <font>
      <sz val="11"/>
      <color rgb="FF000000"/>
      <name val="Calibri"/>
      <family val="2"/>
    </font>
    <font>
      <b/>
      <sz val="12"/>
      <color rgb="FF000000"/>
      <name val="Calibri"/>
      <family val="2"/>
    </font>
    <font>
      <b/>
      <sz val="11"/>
      <color rgb="FF000000"/>
      <name val="Calibri"/>
      <family val="2"/>
    </font>
    <font>
      <sz val="11"/>
      <color rgb="FF000000"/>
      <name val="Calibri"/>
    </font>
    <font>
      <u/>
      <sz val="11"/>
      <color theme="10"/>
      <name val="Calibri"/>
      <family val="2"/>
      <scheme val="minor"/>
    </font>
    <font>
      <sz val="11"/>
      <name val="Calibri"/>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8"/>
      <name val="Calibri"/>
      <family val="2"/>
      <scheme val="minor"/>
    </font>
    <font>
      <sz val="11"/>
      <color rgb="FF00B0F0"/>
      <name val="Calibri"/>
      <family val="2"/>
      <scheme val="minor"/>
    </font>
  </fonts>
  <fills count="5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rgb="FFBDD7EE"/>
        <bgColor rgb="FF000000"/>
      </patternFill>
    </fill>
    <fill>
      <patternFill patternType="solid">
        <fgColor rgb="FFBDD7EE"/>
        <bgColor rgb="FFBDD7EE"/>
      </patternFill>
    </fill>
    <fill>
      <patternFill patternType="solid">
        <fgColor rgb="FFFFFFCC"/>
        <bgColor rgb="FF000000"/>
      </patternFill>
    </fill>
    <fill>
      <patternFill patternType="solid">
        <fgColor rgb="FFE2EFDA"/>
        <bgColor rgb="FF000000"/>
      </patternFill>
    </fill>
    <fill>
      <patternFill patternType="solid">
        <fgColor rgb="FFF9778A"/>
        <bgColor indexed="64"/>
      </patternFill>
    </fill>
    <fill>
      <patternFill patternType="solid">
        <fgColor rgb="FF99FF33"/>
        <bgColor indexed="64"/>
      </patternFill>
    </fill>
    <fill>
      <patternFill patternType="solid">
        <fgColor rgb="FF7AE086"/>
        <bgColor indexed="64"/>
      </patternFill>
    </fill>
    <fill>
      <patternFill patternType="solid">
        <fgColor rgb="FF92D050"/>
        <bgColor rgb="FF000000"/>
      </patternFill>
    </fill>
    <fill>
      <patternFill patternType="solid">
        <fgColor rgb="FF00B050"/>
        <bgColor rgb="FF000000"/>
      </patternFill>
    </fill>
    <fill>
      <patternFill patternType="solid">
        <fgColor rgb="FFFFFF00"/>
        <bgColor rgb="FF000000"/>
      </patternFill>
    </fill>
    <fill>
      <patternFill patternType="solid">
        <fgColor rgb="FFFFC000"/>
        <bgColor rgb="FF000000"/>
      </patternFill>
    </fill>
    <fill>
      <patternFill patternType="solid">
        <fgColor theme="7"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9" tint="0.79998168889431442"/>
        <bgColor indexed="64"/>
      </patternFill>
    </fill>
    <fill>
      <patternFill patternType="solid">
        <fgColor theme="6" tint="0.39997558519241921"/>
        <bgColor indexed="64"/>
      </patternFill>
    </fill>
  </fills>
  <borders count="9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B2B2B2"/>
      </left>
      <right style="thin">
        <color rgb="FFB2B2B2"/>
      </right>
      <top style="thin">
        <color rgb="FFB2B2B2"/>
      </top>
      <bottom style="thin">
        <color rgb="FFB2B2B2"/>
      </bottom>
      <diagonal/>
    </border>
    <border>
      <left/>
      <right/>
      <top/>
      <bottom style="thick">
        <color rgb="FFACCCEA"/>
      </bottom>
      <diagonal/>
    </border>
    <border>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right style="thin">
        <color rgb="FFB2B2B2"/>
      </right>
      <top/>
      <bottom style="thin">
        <color rgb="FFB2B2B2"/>
      </bottom>
      <diagonal/>
    </border>
    <border>
      <left style="thin">
        <color rgb="FFB2B2B2"/>
      </left>
      <right style="thin">
        <color rgb="FFB2B2B2"/>
      </right>
      <top style="thin">
        <color rgb="FFB2B2B2"/>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medium">
        <color rgb="FF000000"/>
      </top>
      <bottom style="medium">
        <color rgb="FF000000"/>
      </bottom>
      <diagonal/>
    </border>
    <border>
      <left style="thin">
        <color rgb="FF000000"/>
      </left>
      <right/>
      <top style="thin">
        <color rgb="FF000000"/>
      </top>
      <bottom style="medium">
        <color rgb="FF000000"/>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diagonal/>
    </border>
    <border>
      <left style="medium">
        <color rgb="FF000000"/>
      </left>
      <right/>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3">
    <xf numFmtId="0" fontId="0" fillId="0" borderId="0"/>
    <xf numFmtId="0" fontId="22" fillId="0" borderId="0" applyNumberFormat="0" applyFill="0" applyBorder="0" applyAlignment="0" applyProtection="0"/>
    <xf numFmtId="0" fontId="25" fillId="0" borderId="0" applyNumberFormat="0" applyFill="0" applyBorder="0" applyAlignment="0" applyProtection="0"/>
    <xf numFmtId="0" fontId="26" fillId="0" borderId="90" applyNumberFormat="0" applyFill="0" applyAlignment="0" applyProtection="0"/>
    <xf numFmtId="0" fontId="27" fillId="0" borderId="91" applyNumberFormat="0" applyFill="0" applyAlignment="0" applyProtection="0"/>
    <xf numFmtId="0" fontId="28" fillId="0" borderId="92" applyNumberFormat="0" applyFill="0" applyAlignment="0" applyProtection="0"/>
    <xf numFmtId="0" fontId="28" fillId="0" borderId="0" applyNumberFormat="0" applyFill="0" applyBorder="0" applyAlignment="0" applyProtection="0"/>
    <xf numFmtId="0" fontId="29" fillId="22" borderId="0" applyNumberFormat="0" applyBorder="0" applyAlignment="0" applyProtection="0"/>
    <xf numFmtId="0" fontId="30" fillId="23" borderId="0" applyNumberFormat="0" applyBorder="0" applyAlignment="0" applyProtection="0"/>
    <xf numFmtId="0" fontId="31" fillId="24" borderId="0" applyNumberFormat="0" applyBorder="0" applyAlignment="0" applyProtection="0"/>
    <xf numFmtId="0" fontId="32" fillId="25" borderId="93" applyNumberFormat="0" applyAlignment="0" applyProtection="0"/>
    <xf numFmtId="0" fontId="33" fillId="26" borderId="94" applyNumberFormat="0" applyAlignment="0" applyProtection="0"/>
    <xf numFmtId="0" fontId="34" fillId="26" borderId="93" applyNumberFormat="0" applyAlignment="0" applyProtection="0"/>
    <xf numFmtId="0" fontId="35" fillId="0" borderId="95" applyNumberFormat="0" applyFill="0" applyAlignment="0" applyProtection="0"/>
    <xf numFmtId="0" fontId="36" fillId="27" borderId="96" applyNumberFormat="0" applyAlignment="0" applyProtection="0"/>
    <xf numFmtId="0" fontId="1" fillId="0" borderId="0" applyNumberFormat="0" applyFill="0" applyBorder="0" applyAlignment="0" applyProtection="0"/>
    <xf numFmtId="0" fontId="24" fillId="28" borderId="62" applyNumberFormat="0" applyFont="0" applyAlignment="0" applyProtection="0"/>
    <xf numFmtId="0" fontId="37" fillId="0" borderId="0" applyNumberFormat="0" applyFill="0" applyBorder="0" applyAlignment="0" applyProtection="0"/>
    <xf numFmtId="0" fontId="2" fillId="0" borderId="97" applyNumberFormat="0" applyFill="0" applyAlignment="0" applyProtection="0"/>
    <xf numFmtId="0" fontId="38" fillId="29" borderId="0" applyNumberFormat="0" applyBorder="0" applyAlignment="0" applyProtection="0"/>
    <xf numFmtId="0" fontId="24" fillId="30" borderId="0" applyNumberFormat="0" applyBorder="0" applyAlignment="0" applyProtection="0"/>
    <xf numFmtId="0" fontId="24" fillId="31" borderId="0" applyNumberFormat="0" applyBorder="0" applyAlignment="0" applyProtection="0"/>
    <xf numFmtId="0" fontId="24" fillId="32" borderId="0" applyNumberFormat="0" applyBorder="0" applyAlignment="0" applyProtection="0"/>
    <xf numFmtId="0" fontId="38" fillId="33"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38"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38"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38"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48" borderId="0" applyNumberFormat="0" applyBorder="0" applyAlignment="0" applyProtection="0"/>
    <xf numFmtId="0" fontId="38"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52" borderId="0" applyNumberFormat="0" applyBorder="0" applyAlignment="0" applyProtection="0"/>
  </cellStyleXfs>
  <cellXfs count="589">
    <xf numFmtId="0" fontId="0" fillId="0" borderId="0" xfId="0"/>
    <xf numFmtId="0" fontId="0" fillId="0" borderId="1" xfId="0" applyBorder="1" applyAlignment="1">
      <alignment horizontal="center"/>
    </xf>
    <xf numFmtId="0" fontId="0" fillId="0" borderId="1" xfId="0" applyBorder="1" applyAlignment="1">
      <alignment horizontal="left"/>
    </xf>
    <xf numFmtId="0" fontId="0" fillId="0" borderId="1" xfId="0" applyBorder="1"/>
    <xf numFmtId="0" fontId="0" fillId="0" borderId="0" xfId="0" applyAlignment="1">
      <alignment horizontal="left"/>
    </xf>
    <xf numFmtId="0" fontId="2" fillId="3" borderId="0" xfId="0" applyFont="1" applyFill="1"/>
    <xf numFmtId="0" fontId="0" fillId="4" borderId="1" xfId="0" applyFill="1" applyBorder="1"/>
    <xf numFmtId="0" fontId="0" fillId="3" borderId="0" xfId="0" applyFill="1"/>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7" xfId="0" applyBorder="1"/>
    <xf numFmtId="0" fontId="5"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wrapText="1"/>
    </xf>
    <xf numFmtId="0" fontId="3" fillId="0" borderId="1" xfId="0" applyFont="1" applyBorder="1" applyAlignment="1">
      <alignment horizontal="left" vertical="center" wrapText="1"/>
    </xf>
    <xf numFmtId="0" fontId="0" fillId="0" borderId="7" xfId="0" applyBorder="1" applyAlignment="1">
      <alignment horizontal="center"/>
    </xf>
    <xf numFmtId="0" fontId="0" fillId="0" borderId="7" xfId="0" applyBorder="1" applyAlignment="1">
      <alignment horizontal="left"/>
    </xf>
    <xf numFmtId="0" fontId="0" fillId="0" borderId="7" xfId="0" applyBorder="1" applyAlignment="1">
      <alignment horizontal="center" vertical="center"/>
    </xf>
    <xf numFmtId="0" fontId="0" fillId="0" borderId="5" xfId="0" applyBorder="1" applyAlignment="1">
      <alignment horizontal="center" vertical="center"/>
    </xf>
    <xf numFmtId="0" fontId="2" fillId="3" borderId="8" xfId="0" applyFont="1" applyFill="1" applyBorder="1"/>
    <xf numFmtId="0" fontId="2" fillId="0" borderId="8" xfId="0" applyFont="1" applyBorder="1"/>
    <xf numFmtId="0" fontId="0" fillId="0" borderId="8" xfId="0" applyBorder="1"/>
    <xf numFmtId="0" fontId="0" fillId="0" borderId="5" xfId="0" applyBorder="1"/>
    <xf numFmtId="0" fontId="0" fillId="0" borderId="0" xfId="0" applyAlignment="1">
      <alignment horizontal="center"/>
    </xf>
    <xf numFmtId="0" fontId="2" fillId="0" borderId="0" xfId="0" applyFont="1"/>
    <xf numFmtId="0" fontId="0" fillId="0" borderId="22" xfId="0" applyBorder="1"/>
    <xf numFmtId="0" fontId="0" fillId="0" borderId="23" xfId="0" applyBorder="1"/>
    <xf numFmtId="0" fontId="0" fillId="0" borderId="24" xfId="0" applyBorder="1"/>
    <xf numFmtId="0" fontId="0" fillId="0" borderId="15" xfId="0" applyBorder="1" applyAlignment="1">
      <alignment horizontal="left"/>
    </xf>
    <xf numFmtId="0" fontId="0" fillId="0" borderId="20" xfId="0" applyBorder="1" applyAlignment="1">
      <alignment horizontal="left"/>
    </xf>
    <xf numFmtId="0" fontId="0" fillId="0" borderId="25" xfId="0" applyBorder="1" applyAlignment="1">
      <alignment horizontal="left"/>
    </xf>
    <xf numFmtId="0" fontId="0" fillId="0" borderId="17" xfId="0" applyBorder="1" applyAlignment="1">
      <alignment horizontal="left"/>
    </xf>
    <xf numFmtId="0" fontId="0" fillId="0" borderId="19" xfId="0" applyBorder="1" applyAlignment="1">
      <alignment horizontal="left"/>
    </xf>
    <xf numFmtId="0" fontId="0" fillId="0" borderId="22" xfId="0" applyBorder="1" applyAlignment="1">
      <alignment horizontal="left"/>
    </xf>
    <xf numFmtId="0" fontId="0" fillId="0" borderId="3" xfId="0" applyBorder="1"/>
    <xf numFmtId="0" fontId="0" fillId="2" borderId="0" xfId="0" applyFill="1"/>
    <xf numFmtId="0" fontId="2" fillId="4" borderId="0" xfId="0" applyFont="1" applyFill="1"/>
    <xf numFmtId="0" fontId="0" fillId="0" borderId="31" xfId="0" applyBorder="1"/>
    <xf numFmtId="0" fontId="0" fillId="0" borderId="28" xfId="0" applyBorder="1"/>
    <xf numFmtId="0" fontId="0" fillId="0" borderId="30" xfId="0" applyBorder="1"/>
    <xf numFmtId="0" fontId="0" fillId="0" borderId="11" xfId="0" applyBorder="1"/>
    <xf numFmtId="0" fontId="0" fillId="0" borderId="12" xfId="0" applyBorder="1"/>
    <xf numFmtId="0" fontId="0" fillId="0" borderId="6" xfId="0" applyBorder="1"/>
    <xf numFmtId="0" fontId="0" fillId="0" borderId="15" xfId="0" applyBorder="1"/>
    <xf numFmtId="0" fontId="0" fillId="0" borderId="25" xfId="0" applyBorder="1"/>
    <xf numFmtId="0" fontId="0" fillId="0" borderId="16" xfId="0" applyBorder="1" applyAlignment="1">
      <alignment horizontal="center"/>
    </xf>
    <xf numFmtId="0" fontId="0" fillId="0" borderId="42" xfId="0" applyBorder="1" applyAlignment="1">
      <alignment horizontal="center"/>
    </xf>
    <xf numFmtId="0" fontId="0" fillId="0" borderId="20" xfId="0" applyBorder="1"/>
    <xf numFmtId="0" fontId="0" fillId="0" borderId="13" xfId="0" applyBorder="1" applyAlignment="1">
      <alignment horizontal="center"/>
    </xf>
    <xf numFmtId="0" fontId="0" fillId="0" borderId="10" xfId="0" applyBorder="1" applyAlignment="1">
      <alignment horizontal="center"/>
    </xf>
    <xf numFmtId="0" fontId="0" fillId="0" borderId="41" xfId="0" applyBorder="1" applyAlignment="1">
      <alignment horizontal="center"/>
    </xf>
    <xf numFmtId="0" fontId="0" fillId="0" borderId="44" xfId="0" applyBorder="1"/>
    <xf numFmtId="0" fontId="1" fillId="0" borderId="15" xfId="0" applyFont="1" applyBorder="1"/>
    <xf numFmtId="0" fontId="0" fillId="0" borderId="38" xfId="0" applyBorder="1" applyAlignment="1">
      <alignment horizontal="left"/>
    </xf>
    <xf numFmtId="0" fontId="1" fillId="0" borderId="17" xfId="0" applyFont="1" applyBorder="1" applyAlignment="1">
      <alignment horizontal="left"/>
    </xf>
    <xf numFmtId="0" fontId="0" fillId="0" borderId="23" xfId="0" applyBorder="1" applyAlignment="1">
      <alignment horizontal="left"/>
    </xf>
    <xf numFmtId="0" fontId="1" fillId="0" borderId="0" xfId="0" applyFont="1"/>
    <xf numFmtId="0" fontId="2" fillId="4" borderId="24" xfId="0" applyFont="1" applyFill="1" applyBorder="1"/>
    <xf numFmtId="0" fontId="0" fillId="0" borderId="17" xfId="0" applyBorder="1" applyAlignment="1">
      <alignment horizontal="center"/>
    </xf>
    <xf numFmtId="0" fontId="10" fillId="0" borderId="0" xfId="0" applyFont="1"/>
    <xf numFmtId="0" fontId="1" fillId="0" borderId="10" xfId="0" applyFont="1" applyBorder="1" applyAlignment="1">
      <alignment horizontal="center"/>
    </xf>
    <xf numFmtId="0" fontId="0" fillId="0" borderId="24" xfId="0" applyBorder="1" applyAlignment="1">
      <alignment horizontal="left"/>
    </xf>
    <xf numFmtId="0" fontId="0" fillId="0" borderId="10" xfId="0" applyBorder="1" applyAlignment="1">
      <alignment horizontal="center" vertical="center" wrapText="1"/>
    </xf>
    <xf numFmtId="0" fontId="0" fillId="0" borderId="0" xfId="0" applyAlignment="1">
      <alignment horizontal="left" vertical="center"/>
    </xf>
    <xf numFmtId="0" fontId="3" fillId="0" borderId="0" xfId="0" applyFont="1" applyAlignment="1">
      <alignment horizontal="left" vertical="center" wrapText="1"/>
    </xf>
    <xf numFmtId="0" fontId="3" fillId="0" borderId="15" xfId="0" applyFont="1" applyBorder="1" applyAlignment="1">
      <alignment horizontal="left" vertical="center" wrapText="1"/>
    </xf>
    <xf numFmtId="0" fontId="0" fillId="2" borderId="10" xfId="0" applyFill="1" applyBorder="1" applyAlignment="1">
      <alignment horizontal="center" vertical="center" wrapText="1"/>
    </xf>
    <xf numFmtId="0" fontId="0" fillId="0" borderId="15" xfId="0" applyBorder="1" applyAlignment="1">
      <alignment horizontal="left" vertical="center" wrapText="1"/>
    </xf>
    <xf numFmtId="0" fontId="0" fillId="7" borderId="10" xfId="0" applyFill="1" applyBorder="1" applyAlignment="1">
      <alignment horizontal="center" vertical="center" wrapText="1"/>
    </xf>
    <xf numFmtId="0" fontId="0" fillId="7" borderId="0" xfId="0" applyFill="1" applyAlignment="1">
      <alignment horizontal="left" vertical="center"/>
    </xf>
    <xf numFmtId="0" fontId="0" fillId="7" borderId="15" xfId="0" applyFill="1" applyBorder="1" applyAlignment="1">
      <alignment horizontal="left"/>
    </xf>
    <xf numFmtId="0" fontId="0" fillId="7" borderId="41" xfId="0" applyFill="1" applyBorder="1" applyAlignment="1">
      <alignment horizontal="center" vertical="center" wrapText="1"/>
    </xf>
    <xf numFmtId="0" fontId="3" fillId="0" borderId="17" xfId="0" applyFont="1" applyBorder="1" applyAlignment="1">
      <alignment horizontal="left" vertical="center" wrapText="1"/>
    </xf>
    <xf numFmtId="0" fontId="0" fillId="7" borderId="17" xfId="0" applyFill="1" applyBorder="1" applyAlignment="1">
      <alignment horizontal="left"/>
    </xf>
    <xf numFmtId="0" fontId="3" fillId="7" borderId="17" xfId="0" applyFont="1" applyFill="1" applyBorder="1" applyAlignment="1">
      <alignment horizontal="left" vertical="center" wrapText="1"/>
    </xf>
    <xf numFmtId="0" fontId="3" fillId="7" borderId="23" xfId="0" applyFont="1" applyFill="1" applyBorder="1" applyAlignment="1">
      <alignment horizontal="left" vertical="center" wrapText="1"/>
    </xf>
    <xf numFmtId="0" fontId="0" fillId="7" borderId="25" xfId="0" applyFill="1" applyBorder="1" applyAlignment="1">
      <alignment horizontal="left"/>
    </xf>
    <xf numFmtId="0" fontId="0" fillId="7" borderId="24" xfId="0" applyFill="1" applyBorder="1" applyAlignment="1">
      <alignment horizontal="left" vertical="center"/>
    </xf>
    <xf numFmtId="0" fontId="0" fillId="0" borderId="0" xfId="0" applyAlignment="1">
      <alignment horizontal="left" wrapText="1"/>
    </xf>
    <xf numFmtId="0" fontId="10" fillId="0" borderId="0" xfId="0" applyFont="1" applyAlignment="1">
      <alignment horizontal="left" wrapText="1"/>
    </xf>
    <xf numFmtId="0" fontId="1" fillId="0" borderId="0" xfId="0" applyFont="1" applyAlignment="1">
      <alignment horizontal="left" wrapText="1"/>
    </xf>
    <xf numFmtId="0" fontId="10" fillId="7" borderId="0" xfId="0" applyFont="1" applyFill="1" applyAlignment="1">
      <alignment horizontal="left" wrapText="1"/>
    </xf>
    <xf numFmtId="0" fontId="0" fillId="0" borderId="13" xfId="0" applyBorder="1" applyAlignment="1">
      <alignment horizontal="center" vertical="center" wrapText="1"/>
    </xf>
    <xf numFmtId="0" fontId="0" fillId="0" borderId="22" xfId="0" applyBorder="1" applyAlignment="1">
      <alignment horizontal="left" vertical="center"/>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0" fontId="0" fillId="0" borderId="17" xfId="0" applyBorder="1" applyAlignment="1">
      <alignment horizontal="center" vertical="center" wrapText="1"/>
    </xf>
    <xf numFmtId="0" fontId="0" fillId="0" borderId="24" xfId="0" applyBorder="1" applyAlignment="1">
      <alignment horizontal="left" vertical="center"/>
    </xf>
    <xf numFmtId="0" fontId="0" fillId="0" borderId="24" xfId="0" applyBorder="1" applyAlignment="1">
      <alignment horizontal="left" wrapText="1"/>
    </xf>
    <xf numFmtId="0" fontId="3" fillId="0" borderId="24" xfId="0" applyFont="1" applyBorder="1" applyAlignment="1">
      <alignment horizontal="left" vertical="center" wrapText="1"/>
    </xf>
    <xf numFmtId="0" fontId="0" fillId="0" borderId="41" xfId="0" applyBorder="1" applyAlignment="1">
      <alignment horizontal="center" vertical="center" wrapText="1"/>
    </xf>
    <xf numFmtId="0" fontId="10" fillId="0" borderId="24" xfId="0" applyFont="1" applyBorder="1" applyAlignment="1">
      <alignment horizontal="left" wrapText="1"/>
    </xf>
    <xf numFmtId="0" fontId="0" fillId="0" borderId="22" xfId="0" applyBorder="1" applyAlignment="1">
      <alignment horizontal="left" vertical="center" wrapText="1"/>
    </xf>
    <xf numFmtId="0" fontId="3" fillId="0" borderId="25" xfId="0" applyFont="1" applyBorder="1" applyAlignment="1">
      <alignment horizontal="left" vertical="center" wrapText="1"/>
    </xf>
    <xf numFmtId="0" fontId="0" fillId="7" borderId="23" xfId="0" applyFill="1" applyBorder="1" applyAlignment="1">
      <alignment horizontal="left"/>
    </xf>
    <xf numFmtId="0" fontId="0" fillId="0" borderId="19" xfId="0" applyBorder="1" applyAlignment="1">
      <alignment horizontal="center" vertical="center" wrapText="1"/>
    </xf>
    <xf numFmtId="0" fontId="3" fillId="0" borderId="22" xfId="0" applyFont="1" applyBorder="1" applyAlignment="1">
      <alignment horizontal="left" vertical="center" wrapText="1"/>
    </xf>
    <xf numFmtId="0" fontId="0" fillId="0" borderId="17" xfId="0" applyBorder="1" applyAlignment="1">
      <alignment horizontal="left" vertical="center" wrapText="1"/>
    </xf>
    <xf numFmtId="0" fontId="10" fillId="0" borderId="22" xfId="0" applyFont="1" applyBorder="1" applyAlignment="1">
      <alignment horizontal="left" wrapText="1"/>
    </xf>
    <xf numFmtId="0" fontId="0" fillId="0" borderId="37" xfId="0" applyBorder="1" applyAlignment="1">
      <alignment horizontal="center" vertical="center" wrapText="1"/>
    </xf>
    <xf numFmtId="0" fontId="0" fillId="0" borderId="26" xfId="0" applyBorder="1" applyAlignment="1">
      <alignment horizontal="left" vertical="center"/>
    </xf>
    <xf numFmtId="0" fontId="0" fillId="0" borderId="43" xfId="0" applyBorder="1" applyAlignment="1">
      <alignment horizontal="left"/>
    </xf>
    <xf numFmtId="0" fontId="0" fillId="0" borderId="44" xfId="0" applyBorder="1" applyAlignment="1">
      <alignment horizontal="left"/>
    </xf>
    <xf numFmtId="0" fontId="0" fillId="0" borderId="23" xfId="0" applyBorder="1" applyAlignment="1">
      <alignment horizontal="center" vertical="center" wrapText="1"/>
    </xf>
    <xf numFmtId="0" fontId="0" fillId="0" borderId="26" xfId="0" applyBorder="1" applyAlignment="1">
      <alignment horizontal="left"/>
    </xf>
    <xf numFmtId="0" fontId="0" fillId="7" borderId="13" xfId="0" applyFill="1" applyBorder="1" applyAlignment="1">
      <alignment horizontal="center" vertical="center" wrapText="1"/>
    </xf>
    <xf numFmtId="0" fontId="0" fillId="7" borderId="22" xfId="0" applyFill="1" applyBorder="1" applyAlignment="1">
      <alignment horizontal="left" vertical="center"/>
    </xf>
    <xf numFmtId="0" fontId="0" fillId="7" borderId="19" xfId="0" applyFill="1" applyBorder="1" applyAlignment="1">
      <alignment horizontal="left"/>
    </xf>
    <xf numFmtId="0" fontId="0" fillId="7" borderId="20" xfId="0" applyFill="1" applyBorder="1" applyAlignment="1">
      <alignment horizontal="left"/>
    </xf>
    <xf numFmtId="0" fontId="0" fillId="0" borderId="19" xfId="0" applyBorder="1" applyAlignment="1">
      <alignment horizontal="center"/>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24" xfId="0" applyBorder="1" applyAlignment="1">
      <alignment horizontal="center" vertical="center" wrapText="1"/>
    </xf>
    <xf numFmtId="0" fontId="0" fillId="0" borderId="24" xfId="0" applyBorder="1" applyAlignment="1">
      <alignment horizontal="center"/>
    </xf>
    <xf numFmtId="0" fontId="0" fillId="0" borderId="8" xfId="0" applyBorder="1" applyAlignment="1">
      <alignment vertical="center" wrapText="1"/>
    </xf>
    <xf numFmtId="11" fontId="0" fillId="0" borderId="8" xfId="0" applyNumberFormat="1" applyBorder="1" applyAlignment="1">
      <alignment horizontal="left"/>
    </xf>
    <xf numFmtId="0" fontId="0" fillId="5" borderId="0" xfId="0" applyFill="1" applyAlignment="1">
      <alignment horizontal="center"/>
    </xf>
    <xf numFmtId="0" fontId="2" fillId="3" borderId="0" xfId="0" applyFont="1" applyFill="1" applyAlignment="1">
      <alignment horizontal="left"/>
    </xf>
    <xf numFmtId="0" fontId="3" fillId="0" borderId="17" xfId="0" applyFont="1" applyBorder="1" applyAlignment="1">
      <alignment horizontal="left"/>
    </xf>
    <xf numFmtId="11" fontId="3" fillId="0" borderId="17" xfId="0" applyNumberFormat="1" applyFont="1" applyBorder="1" applyAlignment="1">
      <alignment horizontal="left"/>
    </xf>
    <xf numFmtId="0" fontId="0" fillId="9" borderId="33" xfId="0" applyFill="1" applyBorder="1"/>
    <xf numFmtId="0" fontId="0" fillId="9" borderId="34" xfId="0" applyFill="1" applyBorder="1"/>
    <xf numFmtId="0" fontId="0" fillId="9" borderId="1" xfId="0" applyFill="1" applyBorder="1"/>
    <xf numFmtId="0" fontId="3" fillId="0" borderId="10" xfId="0" applyFont="1" applyBorder="1" applyAlignment="1">
      <alignment horizontal="center"/>
    </xf>
    <xf numFmtId="0" fontId="3" fillId="0" borderId="0" xfId="0" applyFont="1"/>
    <xf numFmtId="0" fontId="1" fillId="0" borderId="22" xfId="0" applyFont="1" applyBorder="1"/>
    <xf numFmtId="0" fontId="0" fillId="0" borderId="23" xfId="0" applyBorder="1" applyAlignment="1">
      <alignment horizontal="left" vertical="center" wrapText="1"/>
    </xf>
    <xf numFmtId="0" fontId="6" fillId="0" borderId="22" xfId="0" applyFont="1" applyBorder="1"/>
    <xf numFmtId="0" fontId="6" fillId="0" borderId="0" xfId="0" applyFont="1"/>
    <xf numFmtId="0" fontId="0" fillId="0" borderId="0" xfId="0" applyAlignment="1">
      <alignment horizontal="left" vertical="center" wrapText="1"/>
    </xf>
    <xf numFmtId="0" fontId="6" fillId="0" borderId="24" xfId="0" applyFont="1" applyBorder="1"/>
    <xf numFmtId="0" fontId="0" fillId="0" borderId="24" xfId="0" applyBorder="1" applyAlignment="1">
      <alignment horizontal="left" vertical="center" wrapText="1"/>
    </xf>
    <xf numFmtId="0" fontId="3" fillId="0" borderId="0" xfId="0" applyFont="1" applyAlignment="1">
      <alignment horizontal="left"/>
    </xf>
    <xf numFmtId="0" fontId="12" fillId="0" borderId="17" xfId="0" applyFont="1" applyBorder="1" applyAlignment="1">
      <alignment horizontal="center"/>
    </xf>
    <xf numFmtId="0" fontId="12" fillId="0" borderId="0" xfId="0" applyFont="1" applyAlignment="1">
      <alignment horizontal="left" vertical="center" wrapText="1"/>
    </xf>
    <xf numFmtId="0" fontId="13" fillId="0" borderId="0" xfId="0" applyFont="1"/>
    <xf numFmtId="0" fontId="12" fillId="0" borderId="0" xfId="0" applyFont="1"/>
    <xf numFmtId="0" fontId="3" fillId="0" borderId="17"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0" xfId="0" applyFont="1" applyBorder="1" applyAlignment="1">
      <alignment horizontal="center"/>
    </xf>
    <xf numFmtId="0" fontId="12" fillId="0" borderId="10" xfId="0" applyFont="1" applyBorder="1" applyAlignment="1">
      <alignment horizontal="center"/>
    </xf>
    <xf numFmtId="0" fontId="12" fillId="0" borderId="41" xfId="0" applyFont="1" applyBorder="1" applyAlignment="1">
      <alignment horizontal="center"/>
    </xf>
    <xf numFmtId="0" fontId="17" fillId="0" borderId="0" xfId="0" applyFont="1"/>
    <xf numFmtId="0" fontId="19" fillId="10" borderId="63" xfId="0" applyFont="1" applyFill="1" applyBorder="1"/>
    <xf numFmtId="0" fontId="19" fillId="11" borderId="63" xfId="0" applyFont="1" applyFill="1" applyBorder="1"/>
    <xf numFmtId="0" fontId="18" fillId="0" borderId="0" xfId="0" applyFont="1"/>
    <xf numFmtId="0" fontId="19" fillId="12" borderId="62" xfId="0" applyFont="1" applyFill="1" applyBorder="1"/>
    <xf numFmtId="0" fontId="19" fillId="12" borderId="64" xfId="0" applyFont="1" applyFill="1" applyBorder="1"/>
    <xf numFmtId="0" fontId="19" fillId="12" borderId="65" xfId="0" applyFont="1" applyFill="1" applyBorder="1"/>
    <xf numFmtId="0" fontId="19" fillId="12" borderId="66" xfId="0" applyFont="1" applyFill="1" applyBorder="1"/>
    <xf numFmtId="0" fontId="19" fillId="12" borderId="67" xfId="0" applyFont="1" applyFill="1" applyBorder="1"/>
    <xf numFmtId="0" fontId="20" fillId="13" borderId="19" xfId="0" applyFont="1" applyFill="1" applyBorder="1"/>
    <xf numFmtId="0" fontId="20" fillId="13" borderId="22" xfId="0" applyFont="1" applyFill="1" applyBorder="1"/>
    <xf numFmtId="0" fontId="20" fillId="13" borderId="27" xfId="0" applyFont="1" applyFill="1" applyBorder="1"/>
    <xf numFmtId="0" fontId="20" fillId="13" borderId="23" xfId="0" applyFont="1" applyFill="1" applyBorder="1"/>
    <xf numFmtId="0" fontId="20" fillId="13" borderId="24" xfId="0" applyFont="1" applyFill="1" applyBorder="1"/>
    <xf numFmtId="0" fontId="20" fillId="13" borderId="57" xfId="0" applyFont="1" applyFill="1" applyBorder="1"/>
    <xf numFmtId="0" fontId="0" fillId="14" borderId="1" xfId="0" applyFill="1" applyBorder="1" applyAlignment="1">
      <alignment horizontal="center" vertical="center"/>
    </xf>
    <xf numFmtId="0" fontId="3" fillId="14" borderId="1" xfId="0" applyFont="1" applyFill="1" applyBorder="1" applyAlignment="1">
      <alignment horizontal="left" vertical="center"/>
    </xf>
    <xf numFmtId="0" fontId="0" fillId="14" borderId="1" xfId="0" applyFill="1" applyBorder="1" applyAlignment="1">
      <alignment horizontal="left" vertical="center"/>
    </xf>
    <xf numFmtId="0" fontId="0" fillId="0" borderId="1" xfId="0" applyBorder="1" applyAlignment="1">
      <alignment horizontal="center" vertical="center"/>
    </xf>
    <xf numFmtId="0" fontId="3" fillId="0" borderId="1" xfId="0" applyFont="1" applyBorder="1" applyAlignment="1">
      <alignment horizontal="left" vertical="center"/>
    </xf>
    <xf numFmtId="0" fontId="10" fillId="0" borderId="1" xfId="0" applyFont="1" applyBorder="1" applyAlignment="1">
      <alignment horizontal="left" vertical="center"/>
    </xf>
    <xf numFmtId="0" fontId="0" fillId="0" borderId="1" xfId="0" applyBorder="1" applyAlignment="1">
      <alignment horizontal="left" vertical="center"/>
    </xf>
    <xf numFmtId="0" fontId="6" fillId="0" borderId="1" xfId="0" applyFont="1" applyBorder="1"/>
    <xf numFmtId="0" fontId="3" fillId="14" borderId="1" xfId="0" applyFont="1" applyFill="1" applyBorder="1" applyAlignment="1">
      <alignment vertical="center"/>
    </xf>
    <xf numFmtId="0" fontId="0" fillId="0" borderId="70" xfId="0"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0" fillId="0" borderId="69" xfId="0" applyBorder="1" applyAlignment="1">
      <alignment horizontal="center"/>
    </xf>
    <xf numFmtId="0" fontId="0" fillId="0" borderId="73" xfId="0" applyBorder="1" applyAlignment="1">
      <alignment horizontal="center"/>
    </xf>
    <xf numFmtId="0" fontId="0" fillId="0" borderId="68" xfId="0" applyBorder="1" applyAlignment="1">
      <alignment horizontal="center"/>
    </xf>
    <xf numFmtId="0" fontId="0" fillId="0" borderId="74" xfId="0" applyBorder="1" applyAlignment="1">
      <alignment horizontal="center"/>
    </xf>
    <xf numFmtId="0" fontId="0" fillId="0" borderId="75" xfId="0" applyBorder="1" applyAlignment="1">
      <alignment horizontal="center"/>
    </xf>
    <xf numFmtId="0" fontId="0" fillId="0" borderId="76" xfId="0" applyBorder="1" applyAlignment="1">
      <alignment horizontal="center"/>
    </xf>
    <xf numFmtId="0" fontId="0" fillId="0" borderId="77" xfId="0" applyBorder="1" applyAlignment="1">
      <alignment horizontal="center"/>
    </xf>
    <xf numFmtId="0" fontId="0" fillId="0" borderId="78" xfId="0" applyBorder="1" applyAlignment="1">
      <alignment horizontal="center"/>
    </xf>
    <xf numFmtId="0" fontId="0" fillId="0" borderId="79" xfId="0" applyBorder="1" applyAlignment="1">
      <alignment horizontal="center"/>
    </xf>
    <xf numFmtId="0" fontId="3" fillId="14" borderId="1" xfId="0" applyFont="1" applyFill="1" applyBorder="1" applyAlignment="1">
      <alignment horizontal="left" vertical="center" wrapText="1"/>
    </xf>
    <xf numFmtId="11" fontId="0" fillId="0" borderId="0" xfId="0" applyNumberFormat="1"/>
    <xf numFmtId="0" fontId="0" fillId="14" borderId="0" xfId="0" applyFill="1"/>
    <xf numFmtId="0" fontId="0" fillId="15" borderId="0" xfId="0" applyFill="1"/>
    <xf numFmtId="0" fontId="1" fillId="0" borderId="24" xfId="0" applyFont="1" applyBorder="1"/>
    <xf numFmtId="0" fontId="1" fillId="0" borderId="23" xfId="0" applyFont="1" applyBorder="1" applyAlignment="1">
      <alignment horizontal="left"/>
    </xf>
    <xf numFmtId="0" fontId="1" fillId="0" borderId="25" xfId="0" applyFont="1" applyBorder="1"/>
    <xf numFmtId="0" fontId="1" fillId="0" borderId="19" xfId="0" applyFont="1" applyBorder="1" applyAlignment="1">
      <alignment horizontal="left"/>
    </xf>
    <xf numFmtId="0" fontId="1" fillId="0" borderId="20" xfId="0" applyFont="1" applyBorder="1"/>
    <xf numFmtId="0" fontId="0" fillId="16" borderId="1" xfId="0" applyFill="1" applyBorder="1" applyAlignment="1">
      <alignment horizontal="center" vertical="center"/>
    </xf>
    <xf numFmtId="0" fontId="3" fillId="16" borderId="1" xfId="0" applyFont="1" applyFill="1" applyBorder="1" applyAlignment="1">
      <alignment horizontal="left" vertical="center"/>
    </xf>
    <xf numFmtId="0" fontId="0" fillId="16" borderId="1" xfId="0" applyFill="1" applyBorder="1" applyAlignment="1">
      <alignment horizontal="left" vertical="center"/>
    </xf>
    <xf numFmtId="0" fontId="10" fillId="16" borderId="1" xfId="0" applyFont="1" applyFill="1" applyBorder="1" applyAlignment="1">
      <alignment horizontal="center" vertical="center"/>
    </xf>
    <xf numFmtId="0" fontId="10" fillId="16" borderId="1" xfId="0" applyFont="1" applyFill="1" applyBorder="1" applyAlignment="1">
      <alignment horizontal="left" vertical="center"/>
    </xf>
    <xf numFmtId="0" fontId="0" fillId="16" borderId="1" xfId="0" applyFill="1" applyBorder="1" applyAlignment="1">
      <alignment horizontal="left" vertical="center" wrapText="1"/>
    </xf>
    <xf numFmtId="0" fontId="0" fillId="16" borderId="1" xfId="0" applyFill="1" applyBorder="1" applyAlignment="1">
      <alignment horizontal="center"/>
    </xf>
    <xf numFmtId="0" fontId="0" fillId="16" borderId="1" xfId="0" applyFill="1" applyBorder="1"/>
    <xf numFmtId="165" fontId="0" fillId="0" borderId="1" xfId="0" applyNumberFormat="1" applyBorder="1" applyAlignment="1">
      <alignment horizontal="center"/>
    </xf>
    <xf numFmtId="0" fontId="0" fillId="14" borderId="1" xfId="0" applyFill="1" applyBorder="1" applyAlignment="1">
      <alignment horizontal="center" vertical="center" wrapText="1"/>
    </xf>
    <xf numFmtId="0" fontId="6" fillId="14" borderId="1" xfId="0" applyFont="1" applyFill="1" applyBorder="1"/>
    <xf numFmtId="0" fontId="0" fillId="14" borderId="1" xfId="0" applyFill="1" applyBorder="1"/>
    <xf numFmtId="0" fontId="0" fillId="14" borderId="9" xfId="0" applyFill="1" applyBorder="1"/>
    <xf numFmtId="0" fontId="0" fillId="14" borderId="8" xfId="0" applyFill="1" applyBorder="1"/>
    <xf numFmtId="0" fontId="0" fillId="14" borderId="6"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7" xfId="0" applyFill="1" applyBorder="1" applyAlignment="1">
      <alignment horizontal="center" vertical="center"/>
    </xf>
    <xf numFmtId="0" fontId="0" fillId="14" borderId="32" xfId="0" applyFill="1" applyBorder="1" applyAlignment="1">
      <alignment horizontal="center" vertical="center" wrapText="1"/>
    </xf>
    <xf numFmtId="0" fontId="18" fillId="17" borderId="1" xfId="0" applyFont="1" applyFill="1" applyBorder="1"/>
    <xf numFmtId="0" fontId="18" fillId="0" borderId="32" xfId="0" applyFont="1" applyBorder="1"/>
    <xf numFmtId="0" fontId="18" fillId="17" borderId="4" xfId="0" applyFont="1" applyFill="1" applyBorder="1"/>
    <xf numFmtId="0" fontId="18" fillId="0" borderId="30" xfId="0" applyFont="1" applyBorder="1"/>
    <xf numFmtId="0" fontId="20" fillId="20" borderId="8" xfId="0" applyFont="1" applyFill="1" applyBorder="1"/>
    <xf numFmtId="0" fontId="18" fillId="0" borderId="1" xfId="0" applyFont="1" applyBorder="1"/>
    <xf numFmtId="0" fontId="18" fillId="0" borderId="4" xfId="0" applyFont="1" applyBorder="1"/>
    <xf numFmtId="0" fontId="20" fillId="0" borderId="0" xfId="0" applyFont="1"/>
    <xf numFmtId="0" fontId="18" fillId="0" borderId="31" xfId="0" applyFont="1" applyBorder="1"/>
    <xf numFmtId="0" fontId="18" fillId="19" borderId="4" xfId="0" applyFont="1" applyFill="1" applyBorder="1"/>
    <xf numFmtId="0" fontId="18" fillId="18" borderId="30" xfId="0" applyFont="1" applyFill="1" applyBorder="1"/>
    <xf numFmtId="166" fontId="0" fillId="0" borderId="0" xfId="0" applyNumberFormat="1"/>
    <xf numFmtId="167" fontId="0" fillId="0" borderId="0" xfId="0" applyNumberFormat="1"/>
    <xf numFmtId="0" fontId="7" fillId="0" borderId="30" xfId="0" applyFont="1" applyBorder="1"/>
    <xf numFmtId="0" fontId="0" fillId="14" borderId="17" xfId="0" applyFill="1" applyBorder="1"/>
    <xf numFmtId="0" fontId="10" fillId="14" borderId="1" xfId="0" applyFont="1" applyFill="1" applyBorder="1"/>
    <xf numFmtId="0" fontId="0" fillId="14" borderId="39" xfId="0" applyFill="1" applyBorder="1"/>
    <xf numFmtId="0" fontId="0" fillId="16" borderId="19" xfId="0" applyFill="1" applyBorder="1"/>
    <xf numFmtId="0" fontId="0" fillId="16" borderId="17" xfId="0" applyFill="1" applyBorder="1"/>
    <xf numFmtId="0" fontId="0" fillId="14" borderId="15" xfId="0" applyFill="1" applyBorder="1"/>
    <xf numFmtId="0" fontId="10" fillId="14" borderId="15" xfId="0" applyFont="1" applyFill="1" applyBorder="1"/>
    <xf numFmtId="0" fontId="0" fillId="14" borderId="25" xfId="0" applyFill="1" applyBorder="1"/>
    <xf numFmtId="0" fontId="0" fillId="16" borderId="23" xfId="0" applyFill="1" applyBorder="1"/>
    <xf numFmtId="0" fontId="0" fillId="16" borderId="20" xfId="0" applyFill="1" applyBorder="1"/>
    <xf numFmtId="0" fontId="0" fillId="16" borderId="15" xfId="0" applyFill="1" applyBorder="1"/>
    <xf numFmtId="0" fontId="0" fillId="16" borderId="25" xfId="0" applyFill="1" applyBorder="1"/>
    <xf numFmtId="0" fontId="10" fillId="16" borderId="20" xfId="0" applyFont="1" applyFill="1" applyBorder="1"/>
    <xf numFmtId="0" fontId="10" fillId="0" borderId="10" xfId="0" applyFont="1" applyBorder="1" applyAlignment="1">
      <alignment horizontal="center"/>
    </xf>
    <xf numFmtId="0" fontId="10" fillId="0" borderId="17" xfId="0" applyFont="1" applyBorder="1" applyAlignment="1">
      <alignment horizontal="left"/>
    </xf>
    <xf numFmtId="0" fontId="10" fillId="0" borderId="15" xfId="0" applyFont="1" applyBorder="1" applyAlignment="1">
      <alignment horizontal="left"/>
    </xf>
    <xf numFmtId="0" fontId="10" fillId="16" borderId="15" xfId="0" applyFont="1" applyFill="1" applyBorder="1"/>
    <xf numFmtId="0" fontId="10" fillId="16" borderId="17" xfId="0" applyFont="1" applyFill="1" applyBorder="1"/>
    <xf numFmtId="0" fontId="6" fillId="16" borderId="20" xfId="0" applyFont="1" applyFill="1" applyBorder="1"/>
    <xf numFmtId="0" fontId="6" fillId="16" borderId="15" xfId="0" applyFont="1" applyFill="1" applyBorder="1"/>
    <xf numFmtId="0" fontId="10" fillId="0" borderId="15" xfId="0" applyFont="1" applyBorder="1"/>
    <xf numFmtId="0" fontId="18" fillId="16" borderId="15" xfId="0" applyFont="1" applyFill="1" applyBorder="1"/>
    <xf numFmtId="0" fontId="3" fillId="14" borderId="15" xfId="0" applyFont="1" applyFill="1" applyBorder="1"/>
    <xf numFmtId="0" fontId="3" fillId="16" borderId="20" xfId="0" applyFont="1" applyFill="1" applyBorder="1" applyAlignment="1">
      <alignment horizontal="left" vertical="center" wrapText="1"/>
    </xf>
    <xf numFmtId="0" fontId="0" fillId="16" borderId="15" xfId="0" applyFill="1" applyBorder="1" applyAlignment="1">
      <alignment horizontal="left" vertical="center" wrapText="1"/>
    </xf>
    <xf numFmtId="0" fontId="3" fillId="16" borderId="15" xfId="0" applyFont="1" applyFill="1" applyBorder="1" applyAlignment="1">
      <alignment horizontal="left" vertical="center" wrapText="1"/>
    </xf>
    <xf numFmtId="0" fontId="10" fillId="14" borderId="15" xfId="0" applyFont="1" applyFill="1" applyBorder="1" applyAlignment="1">
      <alignment horizontal="left" vertical="center"/>
    </xf>
    <xf numFmtId="0" fontId="3" fillId="14" borderId="15" xfId="0" applyFont="1" applyFill="1" applyBorder="1" applyAlignment="1">
      <alignment horizontal="left" vertical="center"/>
    </xf>
    <xf numFmtId="0" fontId="6" fillId="14" borderId="15" xfId="0" applyFont="1" applyFill="1" applyBorder="1"/>
    <xf numFmtId="0" fontId="8" fillId="16" borderId="15" xfId="0" applyFont="1" applyFill="1" applyBorder="1"/>
    <xf numFmtId="0" fontId="6" fillId="16" borderId="25" xfId="0" applyFont="1" applyFill="1" applyBorder="1"/>
    <xf numFmtId="0" fontId="0" fillId="14" borderId="20" xfId="0" applyFill="1" applyBorder="1"/>
    <xf numFmtId="0" fontId="0" fillId="14" borderId="19" xfId="0" applyFill="1" applyBorder="1"/>
    <xf numFmtId="0" fontId="0" fillId="16" borderId="0" xfId="0" applyFill="1"/>
    <xf numFmtId="0" fontId="0" fillId="16" borderId="22" xfId="0" applyFill="1" applyBorder="1"/>
    <xf numFmtId="0" fontId="4" fillId="3" borderId="0" xfId="0" applyFont="1" applyFill="1"/>
    <xf numFmtId="0" fontId="21" fillId="0" borderId="4" xfId="0" applyFont="1" applyBorder="1"/>
    <xf numFmtId="0" fontId="21" fillId="0" borderId="68" xfId="0" applyFont="1" applyBorder="1"/>
    <xf numFmtId="0" fontId="21" fillId="0" borderId="3" xfId="0" applyFont="1" applyBorder="1"/>
    <xf numFmtId="0" fontId="21" fillId="0" borderId="81" xfId="0" applyFont="1" applyBorder="1"/>
    <xf numFmtId="0" fontId="21" fillId="0" borderId="0" xfId="0" applyFont="1"/>
    <xf numFmtId="0" fontId="21" fillId="0" borderId="5" xfId="0" applyFont="1" applyBorder="1"/>
    <xf numFmtId="0" fontId="0" fillId="14" borderId="22" xfId="0" applyFill="1" applyBorder="1" applyAlignment="1">
      <alignment horizontal="left" vertical="center" wrapText="1"/>
    </xf>
    <xf numFmtId="0" fontId="21" fillId="16" borderId="30" xfId="0" applyFont="1" applyFill="1" applyBorder="1"/>
    <xf numFmtId="0" fontId="0" fillId="16" borderId="22" xfId="0" applyFill="1" applyBorder="1" applyAlignment="1">
      <alignment horizontal="left" wrapText="1"/>
    </xf>
    <xf numFmtId="0" fontId="0" fillId="16" borderId="0" xfId="0" applyFill="1" applyAlignment="1">
      <alignment horizontal="left" wrapText="1"/>
    </xf>
    <xf numFmtId="0" fontId="10" fillId="16" borderId="0" xfId="0" applyFont="1" applyFill="1" applyAlignment="1">
      <alignment horizontal="left" wrapText="1"/>
    </xf>
    <xf numFmtId="0" fontId="21" fillId="16" borderId="28" xfId="0" applyFont="1" applyFill="1" applyBorder="1"/>
    <xf numFmtId="0" fontId="21" fillId="16" borderId="68" xfId="0" applyFont="1" applyFill="1" applyBorder="1"/>
    <xf numFmtId="11" fontId="3" fillId="0" borderId="1" xfId="0" applyNumberFormat="1" applyFont="1" applyBorder="1" applyAlignment="1">
      <alignment horizontal="left" vertical="center" wrapText="1"/>
    </xf>
    <xf numFmtId="0" fontId="10" fillId="0" borderId="1" xfId="0" applyFont="1" applyBorder="1" applyAlignment="1">
      <alignment horizontal="center"/>
    </xf>
    <xf numFmtId="0" fontId="10" fillId="0" borderId="1" xfId="0" applyFont="1" applyBorder="1" applyAlignment="1">
      <alignment horizontal="left" vertical="center" wrapText="1"/>
    </xf>
    <xf numFmtId="0" fontId="3" fillId="0" borderId="3" xfId="0" applyFont="1" applyBorder="1" applyAlignment="1">
      <alignment horizontal="left" vertical="center" wrapText="1"/>
    </xf>
    <xf numFmtId="0" fontId="0" fillId="0" borderId="31" xfId="0" applyBorder="1" applyAlignment="1">
      <alignment horizontal="left"/>
    </xf>
    <xf numFmtId="0" fontId="0" fillId="0" borderId="28" xfId="0" applyBorder="1" applyAlignment="1">
      <alignment horizontal="left"/>
    </xf>
    <xf numFmtId="0" fontId="0" fillId="0" borderId="30" xfId="0" applyBorder="1" applyAlignment="1">
      <alignment horizontal="left"/>
    </xf>
    <xf numFmtId="0" fontId="0" fillId="0" borderId="5" xfId="0" applyBorder="1" applyAlignment="1">
      <alignment horizontal="left"/>
    </xf>
    <xf numFmtId="11" fontId="0" fillId="0" borderId="28" xfId="0" applyNumberFormat="1" applyBorder="1" applyAlignment="1">
      <alignment horizontal="left"/>
    </xf>
    <xf numFmtId="11" fontId="0" fillId="0" borderId="31" xfId="0" applyNumberFormat="1" applyBorder="1" applyAlignment="1">
      <alignment horizontal="left"/>
    </xf>
    <xf numFmtId="11" fontId="0" fillId="0" borderId="30" xfId="0" applyNumberFormat="1" applyBorder="1" applyAlignment="1">
      <alignment horizontal="left"/>
    </xf>
    <xf numFmtId="0" fontId="0" fillId="16" borderId="1" xfId="0" applyFill="1" applyBorder="1" applyAlignment="1">
      <alignment wrapText="1"/>
    </xf>
    <xf numFmtId="0" fontId="3" fillId="16" borderId="1" xfId="0" applyFont="1" applyFill="1" applyBorder="1" applyAlignment="1">
      <alignment horizontal="left" vertical="center" wrapText="1"/>
    </xf>
    <xf numFmtId="0" fontId="6" fillId="16" borderId="1" xfId="0" applyFont="1" applyFill="1" applyBorder="1" applyAlignment="1">
      <alignment wrapText="1"/>
    </xf>
    <xf numFmtId="0" fontId="0" fillId="14" borderId="1" xfId="0" applyFill="1" applyBorder="1" applyAlignment="1">
      <alignment horizontal="left" vertical="center" wrapText="1"/>
    </xf>
    <xf numFmtId="0" fontId="0" fillId="14" borderId="1" xfId="0" applyFill="1" applyBorder="1" applyAlignment="1">
      <alignment horizontal="center"/>
    </xf>
    <xf numFmtId="0" fontId="3" fillId="0" borderId="6" xfId="0" applyFont="1" applyBorder="1" applyAlignment="1">
      <alignment horizontal="left" vertical="top" wrapText="1"/>
    </xf>
    <xf numFmtId="0" fontId="0" fillId="0" borderId="6" xfId="0" applyBorder="1" applyAlignment="1">
      <alignment horizontal="left" vertical="top"/>
    </xf>
    <xf numFmtId="0" fontId="6" fillId="16" borderId="1" xfId="0" applyFont="1" applyFill="1" applyBorder="1"/>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1" fillId="0" borderId="1" xfId="0" applyFont="1" applyBorder="1"/>
    <xf numFmtId="0" fontId="10" fillId="14" borderId="1" xfId="0" applyFont="1" applyFill="1" applyBorder="1" applyAlignment="1">
      <alignment wrapText="1"/>
    </xf>
    <xf numFmtId="0" fontId="10" fillId="14" borderId="6" xfId="0" applyFont="1" applyFill="1" applyBorder="1" applyAlignment="1">
      <alignment wrapText="1"/>
    </xf>
    <xf numFmtId="0" fontId="0" fillId="14" borderId="6" xfId="0" applyFill="1" applyBorder="1" applyAlignment="1">
      <alignment wrapText="1"/>
    </xf>
    <xf numFmtId="0" fontId="9" fillId="14" borderId="6" xfId="0" applyFont="1" applyFill="1" applyBorder="1" applyAlignment="1">
      <alignment wrapText="1"/>
    </xf>
    <xf numFmtId="0" fontId="10" fillId="16" borderId="6" xfId="0" applyFont="1" applyFill="1" applyBorder="1" applyAlignment="1">
      <alignment wrapText="1"/>
    </xf>
    <xf numFmtId="0" fontId="0" fillId="14" borderId="1" xfId="0" applyFill="1" applyBorder="1" applyAlignment="1">
      <alignment horizontal="left"/>
    </xf>
    <xf numFmtId="0" fontId="10" fillId="14" borderId="1" xfId="0" applyFont="1" applyFill="1" applyBorder="1" applyAlignment="1">
      <alignment horizontal="left"/>
    </xf>
    <xf numFmtId="0" fontId="0" fillId="0" borderId="34" xfId="0" applyBorder="1" applyAlignment="1">
      <alignment horizontal="center" vertical="center" wrapText="1"/>
    </xf>
    <xf numFmtId="0" fontId="3" fillId="0" borderId="34" xfId="0" applyFont="1" applyBorder="1" applyAlignment="1">
      <alignment horizontal="left" vertical="center" wrapText="1"/>
    </xf>
    <xf numFmtId="0" fontId="0" fillId="0" borderId="54" xfId="0" applyBorder="1"/>
    <xf numFmtId="0" fontId="0" fillId="0" borderId="4" xfId="0" applyBorder="1" applyAlignment="1">
      <alignment horizontal="center" vertical="center" wrapText="1"/>
    </xf>
    <xf numFmtId="0" fontId="0" fillId="0" borderId="4" xfId="0" applyBorder="1" applyAlignment="1">
      <alignment horizontal="center"/>
    </xf>
    <xf numFmtId="0" fontId="0" fillId="0" borderId="50" xfId="0" applyBorder="1"/>
    <xf numFmtId="0" fontId="0" fillId="0" borderId="36" xfId="0" applyBorder="1" applyAlignment="1">
      <alignment horizontal="center" vertical="center" wrapText="1"/>
    </xf>
    <xf numFmtId="0" fontId="0" fillId="0" borderId="36" xfId="0" applyBorder="1" applyAlignment="1">
      <alignment horizontal="center"/>
    </xf>
    <xf numFmtId="0" fontId="0" fillId="0" borderId="36" xfId="0" applyBorder="1" applyAlignment="1">
      <alignment horizontal="left"/>
    </xf>
    <xf numFmtId="0" fontId="0" fillId="0" borderId="53" xfId="0" applyBorder="1"/>
    <xf numFmtId="0" fontId="3" fillId="0" borderId="12" xfId="0" applyFont="1" applyBorder="1" applyAlignment="1">
      <alignment horizontal="left" vertical="center" wrapText="1"/>
    </xf>
    <xf numFmtId="0" fontId="0" fillId="0" borderId="55" xfId="0" applyBorder="1"/>
    <xf numFmtId="0" fontId="0" fillId="0" borderId="6" xfId="0" applyBorder="1" applyAlignment="1">
      <alignment horizontal="left"/>
    </xf>
    <xf numFmtId="0" fontId="0" fillId="0" borderId="2" xfId="0" applyBorder="1" applyAlignment="1">
      <alignment horizontal="center" vertical="center" wrapText="1"/>
    </xf>
    <xf numFmtId="0" fontId="0" fillId="0" borderId="2" xfId="0" applyBorder="1" applyAlignment="1">
      <alignment horizontal="center"/>
    </xf>
    <xf numFmtId="0" fontId="0" fillId="0" borderId="58" xfId="0" applyBorder="1"/>
    <xf numFmtId="0" fontId="3" fillId="0" borderId="56" xfId="0" applyFont="1" applyBorder="1" applyAlignment="1">
      <alignment horizontal="left" vertical="center" wrapText="1"/>
    </xf>
    <xf numFmtId="0" fontId="0" fillId="0" borderId="52" xfId="0" applyBorder="1" applyAlignment="1">
      <alignment horizontal="left"/>
    </xf>
    <xf numFmtId="0" fontId="0" fillId="0" borderId="3" xfId="0" applyBorder="1" applyAlignment="1">
      <alignment horizontal="center" vertical="center" wrapText="1"/>
    </xf>
    <xf numFmtId="0" fontId="0" fillId="0" borderId="56" xfId="0" applyBorder="1" applyAlignment="1">
      <alignment horizontal="left"/>
    </xf>
    <xf numFmtId="164" fontId="3" fillId="0" borderId="56" xfId="0" applyNumberFormat="1" applyFont="1" applyBorder="1" applyAlignment="1">
      <alignment horizontal="left" vertical="center" wrapText="1"/>
    </xf>
    <xf numFmtId="11" fontId="0" fillId="0" borderId="6" xfId="0" applyNumberFormat="1" applyBorder="1" applyAlignment="1">
      <alignment horizontal="left"/>
    </xf>
    <xf numFmtId="11" fontId="0" fillId="0" borderId="9" xfId="0" applyNumberFormat="1" applyBorder="1" applyAlignment="1">
      <alignment horizontal="left"/>
    </xf>
    <xf numFmtId="164" fontId="0" fillId="0" borderId="12" xfId="0" applyNumberFormat="1" applyBorder="1" applyAlignment="1">
      <alignment horizontal="left"/>
    </xf>
    <xf numFmtId="164" fontId="0" fillId="0" borderId="56" xfId="0" applyNumberFormat="1" applyBorder="1" applyAlignment="1">
      <alignment horizontal="left"/>
    </xf>
    <xf numFmtId="1" fontId="0" fillId="0" borderId="56" xfId="0" applyNumberFormat="1" applyBorder="1" applyAlignment="1">
      <alignment horizontal="left"/>
    </xf>
    <xf numFmtId="11" fontId="0" fillId="0" borderId="52" xfId="0" applyNumberFormat="1" applyBorder="1" applyAlignment="1">
      <alignment horizontal="left"/>
    </xf>
    <xf numFmtId="0" fontId="0" fillId="14" borderId="34" xfId="0" applyFill="1" applyBorder="1" applyAlignment="1">
      <alignment horizontal="center"/>
    </xf>
    <xf numFmtId="0" fontId="0" fillId="14" borderId="34" xfId="0" applyFill="1" applyBorder="1" applyAlignment="1">
      <alignment horizontal="left"/>
    </xf>
    <xf numFmtId="0" fontId="0" fillId="14" borderId="4" xfId="0" applyFill="1" applyBorder="1" applyAlignment="1">
      <alignment horizontal="center"/>
    </xf>
    <xf numFmtId="0" fontId="0" fillId="14" borderId="4" xfId="0" applyFill="1" applyBorder="1" applyAlignment="1">
      <alignment horizontal="left"/>
    </xf>
    <xf numFmtId="0" fontId="18" fillId="0" borderId="30" xfId="0" applyFont="1" applyBorder="1" applyAlignment="1">
      <alignment wrapText="1"/>
    </xf>
    <xf numFmtId="0" fontId="8" fillId="0" borderId="30" xfId="0" applyFont="1" applyBorder="1" applyAlignment="1">
      <alignment wrapText="1"/>
    </xf>
    <xf numFmtId="0" fontId="8" fillId="0" borderId="30" xfId="0" applyFont="1" applyBorder="1"/>
    <xf numFmtId="11" fontId="8" fillId="0" borderId="30" xfId="0" applyNumberFormat="1" applyFont="1" applyBorder="1" applyAlignment="1">
      <alignment wrapText="1"/>
    </xf>
    <xf numFmtId="0" fontId="18" fillId="0" borderId="51" xfId="0" applyFont="1" applyBorder="1"/>
    <xf numFmtId="0" fontId="8" fillId="0" borderId="28" xfId="0" applyFont="1" applyBorder="1"/>
    <xf numFmtId="0" fontId="18" fillId="0" borderId="28" xfId="0" applyFont="1" applyBorder="1"/>
    <xf numFmtId="0" fontId="7" fillId="0" borderId="4" xfId="0" applyFont="1" applyBorder="1" applyAlignment="1">
      <alignment wrapText="1"/>
    </xf>
    <xf numFmtId="0" fontId="7" fillId="0" borderId="30" xfId="0" applyFont="1" applyBorder="1" applyAlignment="1">
      <alignment wrapText="1"/>
    </xf>
    <xf numFmtId="0" fontId="7" fillId="0" borderId="4" xfId="0" applyFont="1" applyBorder="1"/>
    <xf numFmtId="0" fontId="8" fillId="14" borderId="30" xfId="0" applyFont="1" applyFill="1" applyBorder="1"/>
    <xf numFmtId="0" fontId="23" fillId="14" borderId="30" xfId="0" applyFont="1" applyFill="1" applyBorder="1"/>
    <xf numFmtId="0" fontId="1" fillId="0" borderId="1" xfId="0" applyFont="1" applyBorder="1" applyAlignment="1">
      <alignment vertical="center"/>
    </xf>
    <xf numFmtId="11" fontId="0" fillId="0" borderId="1" xfId="0" applyNumberFormat="1" applyBorder="1" applyAlignment="1">
      <alignment horizontal="left" vertical="center" wrapText="1"/>
    </xf>
    <xf numFmtId="0" fontId="3" fillId="16" borderId="1" xfId="0" applyFont="1" applyFill="1" applyBorder="1"/>
    <xf numFmtId="0" fontId="3" fillId="14" borderId="1" xfId="0" applyFont="1" applyFill="1" applyBorder="1"/>
    <xf numFmtId="0" fontId="3" fillId="16" borderId="0" xfId="0" applyFont="1" applyFill="1" applyAlignment="1">
      <alignment horizontal="left" vertical="center" wrapText="1"/>
    </xf>
    <xf numFmtId="0" fontId="3" fillId="0" borderId="24" xfId="0" applyFont="1" applyBorder="1"/>
    <xf numFmtId="0" fontId="8" fillId="16" borderId="0" xfId="0" applyFont="1" applyFill="1"/>
    <xf numFmtId="0" fontId="3" fillId="16" borderId="0" xfId="0" applyFont="1" applyFill="1"/>
    <xf numFmtId="0" fontId="8" fillId="16" borderId="24" xfId="0" applyFont="1" applyFill="1" applyBorder="1"/>
    <xf numFmtId="0" fontId="3" fillId="0" borderId="13" xfId="0" applyFont="1" applyBorder="1" applyAlignment="1">
      <alignment horizontal="center" vertical="center" wrapText="1"/>
    </xf>
    <xf numFmtId="0" fontId="3" fillId="0" borderId="22" xfId="0" applyFont="1" applyBorder="1"/>
    <xf numFmtId="0" fontId="3" fillId="0" borderId="20" xfId="0" applyFont="1" applyBorder="1"/>
    <xf numFmtId="0" fontId="3" fillId="0" borderId="10" xfId="0" applyFont="1" applyBorder="1" applyAlignment="1">
      <alignment horizontal="center" vertical="center" wrapText="1"/>
    </xf>
    <xf numFmtId="0" fontId="3" fillId="0" borderId="15" xfId="0" applyFont="1" applyBorder="1"/>
    <xf numFmtId="0" fontId="3" fillId="0" borderId="0" xfId="0" applyFont="1" applyAlignment="1">
      <alignment horizontal="left" vertical="center"/>
    </xf>
    <xf numFmtId="0" fontId="3" fillId="0" borderId="41" xfId="0" applyFont="1" applyBorder="1" applyAlignment="1">
      <alignment horizontal="center" vertical="center" wrapText="1"/>
    </xf>
    <xf numFmtId="0" fontId="3" fillId="0" borderId="23" xfId="0" applyFont="1" applyBorder="1" applyAlignment="1">
      <alignment horizontal="left" vertical="center" wrapText="1"/>
    </xf>
    <xf numFmtId="0" fontId="3" fillId="0" borderId="25" xfId="0" applyFont="1" applyBorder="1"/>
    <xf numFmtId="0" fontId="3" fillId="0" borderId="19" xfId="0" applyFont="1" applyBorder="1" applyAlignment="1">
      <alignment horizontal="center"/>
    </xf>
    <xf numFmtId="0" fontId="3" fillId="0" borderId="22" xfId="0" applyFont="1" applyBorder="1" applyAlignment="1">
      <alignment horizontal="left"/>
    </xf>
    <xf numFmtId="0" fontId="3" fillId="0" borderId="17" xfId="0" applyFont="1" applyBorder="1" applyAlignment="1">
      <alignment horizontal="center"/>
    </xf>
    <xf numFmtId="0" fontId="3" fillId="0" borderId="23" xfId="0" applyFont="1" applyBorder="1" applyAlignment="1">
      <alignment horizontal="center" vertical="center" wrapText="1"/>
    </xf>
    <xf numFmtId="0" fontId="3" fillId="0" borderId="24" xfId="0" applyFont="1" applyBorder="1" applyAlignment="1">
      <alignment horizontal="left"/>
    </xf>
    <xf numFmtId="0" fontId="8" fillId="16" borderId="0" xfId="0" applyFont="1" applyFill="1" applyAlignment="1">
      <alignment wrapText="1"/>
    </xf>
    <xf numFmtId="0" fontId="3" fillId="16" borderId="0" xfId="0" applyFont="1" applyFill="1" applyAlignment="1">
      <alignment wrapText="1"/>
    </xf>
    <xf numFmtId="0" fontId="3" fillId="14" borderId="0" xfId="0" applyFont="1" applyFill="1"/>
    <xf numFmtId="0" fontId="3" fillId="16" borderId="24" xfId="0" applyFont="1" applyFill="1" applyBorder="1"/>
    <xf numFmtId="0" fontId="3" fillId="14" borderId="24" xfId="0" applyFont="1" applyFill="1" applyBorder="1"/>
    <xf numFmtId="0" fontId="6" fillId="14" borderId="0" xfId="0" applyFont="1" applyFill="1"/>
    <xf numFmtId="0" fontId="3" fillId="14" borderId="0" xfId="0" applyFont="1" applyFill="1" applyAlignment="1">
      <alignment horizontal="left" vertical="center"/>
    </xf>
    <xf numFmtId="11" fontId="18" fillId="0" borderId="30" xfId="0" applyNumberFormat="1" applyFont="1" applyBorder="1"/>
    <xf numFmtId="0" fontId="3" fillId="14" borderId="20" xfId="0" applyFont="1" applyFill="1" applyBorder="1" applyAlignment="1">
      <alignment horizontal="left" vertical="center" wrapText="1"/>
    </xf>
    <xf numFmtId="0" fontId="3" fillId="14" borderId="15" xfId="0" applyFont="1" applyFill="1" applyBorder="1" applyAlignment="1">
      <alignment horizontal="left" vertical="center" wrapText="1"/>
    </xf>
    <xf numFmtId="0" fontId="1" fillId="0" borderId="17" xfId="0" applyFont="1" applyBorder="1"/>
    <xf numFmtId="0" fontId="3" fillId="14" borderId="22" xfId="0" applyFont="1" applyFill="1" applyBorder="1"/>
    <xf numFmtId="0" fontId="0" fillId="0" borderId="14" xfId="0" applyBorder="1"/>
    <xf numFmtId="0" fontId="0" fillId="0" borderId="35" xfId="0" applyBorder="1"/>
    <xf numFmtId="0" fontId="0" fillId="0" borderId="36" xfId="0" applyBorder="1"/>
    <xf numFmtId="0" fontId="3" fillId="14" borderId="6" xfId="0" applyFont="1" applyFill="1" applyBorder="1" applyAlignment="1">
      <alignment wrapText="1"/>
    </xf>
    <xf numFmtId="0" fontId="0" fillId="16" borderId="36" xfId="0" applyFill="1" applyBorder="1"/>
    <xf numFmtId="11" fontId="0" fillId="16" borderId="36" xfId="0" applyNumberFormat="1" applyFill="1" applyBorder="1"/>
    <xf numFmtId="11" fontId="0" fillId="16" borderId="1" xfId="0" applyNumberFormat="1" applyFill="1" applyBorder="1"/>
    <xf numFmtId="0" fontId="0" fillId="0" borderId="82" xfId="0" applyBorder="1"/>
    <xf numFmtId="0" fontId="8" fillId="14" borderId="15" xfId="0" applyFont="1" applyFill="1" applyBorder="1"/>
    <xf numFmtId="0" fontId="8" fillId="14" borderId="0" xfId="0" applyFont="1" applyFill="1"/>
    <xf numFmtId="0" fontId="8" fillId="14" borderId="24" xfId="0" applyFont="1" applyFill="1" applyBorder="1"/>
    <xf numFmtId="0" fontId="3" fillId="14" borderId="9" xfId="0" applyFont="1" applyFill="1" applyBorder="1"/>
    <xf numFmtId="0" fontId="3" fillId="14" borderId="31" xfId="0" applyFont="1" applyFill="1" applyBorder="1"/>
    <xf numFmtId="0" fontId="0" fillId="16" borderId="22" xfId="0" applyFill="1" applyBorder="1" applyAlignment="1">
      <alignment horizontal="left" vertical="center" wrapText="1"/>
    </xf>
    <xf numFmtId="0" fontId="0" fillId="16" borderId="0" xfId="0" applyFill="1" applyAlignment="1">
      <alignment horizontal="left"/>
    </xf>
    <xf numFmtId="0" fontId="0" fillId="16" borderId="24" xfId="0" applyFill="1" applyBorder="1" applyAlignment="1">
      <alignment horizontal="left" wrapText="1"/>
    </xf>
    <xf numFmtId="0" fontId="0" fillId="16" borderId="0" xfId="0" applyFill="1" applyAlignment="1">
      <alignment horizontal="left" vertical="center"/>
    </xf>
    <xf numFmtId="0" fontId="1" fillId="0" borderId="10" xfId="0" applyFont="1" applyBorder="1" applyAlignment="1">
      <alignment horizontal="center" vertical="center" wrapText="1"/>
    </xf>
    <xf numFmtId="168" fontId="0" fillId="0" borderId="0" xfId="0" applyNumberFormat="1"/>
    <xf numFmtId="0" fontId="10" fillId="14" borderId="0" xfId="0" applyFont="1" applyFill="1" applyAlignment="1">
      <alignment horizontal="left" wrapText="1"/>
    </xf>
    <xf numFmtId="0" fontId="10" fillId="16" borderId="0" xfId="0" applyFont="1" applyFill="1" applyAlignment="1">
      <alignment horizontal="left"/>
    </xf>
    <xf numFmtId="0" fontId="3" fillId="16" borderId="0" xfId="0" applyFont="1" applyFill="1" applyAlignment="1">
      <alignment horizontal="left"/>
    </xf>
    <xf numFmtId="0" fontId="10" fillId="14" borderId="24" xfId="0" applyFont="1" applyFill="1" applyBorder="1" applyAlignment="1">
      <alignment horizontal="left" wrapText="1"/>
    </xf>
    <xf numFmtId="0" fontId="1" fillId="0" borderId="0" xfId="0" applyFont="1" applyAlignment="1">
      <alignment horizontal="left"/>
    </xf>
    <xf numFmtId="0" fontId="3" fillId="16" borderId="0" xfId="0" applyFont="1" applyFill="1" applyAlignment="1">
      <alignment horizontal="left" wrapText="1"/>
    </xf>
    <xf numFmtId="0" fontId="10" fillId="16" borderId="26" xfId="0" applyFont="1" applyFill="1" applyBorder="1" applyAlignment="1">
      <alignment horizontal="left" wrapText="1"/>
    </xf>
    <xf numFmtId="0" fontId="3" fillId="0" borderId="15" xfId="0" applyFont="1" applyBorder="1" applyAlignment="1">
      <alignment horizontal="left"/>
    </xf>
    <xf numFmtId="0" fontId="3" fillId="0" borderId="0" xfId="0" applyFont="1" applyAlignment="1">
      <alignment horizontal="left" wrapText="1"/>
    </xf>
    <xf numFmtId="11" fontId="3" fillId="0" borderId="15" xfId="0" applyNumberFormat="1" applyFont="1" applyBorder="1" applyAlignment="1">
      <alignment horizontal="left" vertical="center" wrapText="1"/>
    </xf>
    <xf numFmtId="0" fontId="3" fillId="7" borderId="22" xfId="0" applyFont="1" applyFill="1" applyBorder="1" applyAlignment="1">
      <alignment horizontal="left" wrapText="1"/>
    </xf>
    <xf numFmtId="0" fontId="3" fillId="7" borderId="0" xfId="0" applyFont="1" applyFill="1" applyAlignment="1">
      <alignment horizontal="left" wrapText="1"/>
    </xf>
    <xf numFmtId="0" fontId="3" fillId="7" borderId="24" xfId="0" applyFont="1" applyFill="1" applyBorder="1" applyAlignment="1">
      <alignment horizontal="left" wrapText="1"/>
    </xf>
    <xf numFmtId="0" fontId="0" fillId="0" borderId="83" xfId="0" applyBorder="1"/>
    <xf numFmtId="0" fontId="0" fillId="0" borderId="84" xfId="0" applyBorder="1"/>
    <xf numFmtId="0" fontId="0" fillId="0" borderId="85" xfId="0" applyBorder="1"/>
    <xf numFmtId="0" fontId="0" fillId="0" borderId="86" xfId="0" applyBorder="1" applyAlignment="1">
      <alignment wrapText="1"/>
    </xf>
    <xf numFmtId="0" fontId="0" fillId="0" borderId="87" xfId="0" applyBorder="1"/>
    <xf numFmtId="0" fontId="0" fillId="0" borderId="88" xfId="0" applyBorder="1"/>
    <xf numFmtId="0" fontId="0" fillId="0" borderId="89" xfId="0" applyBorder="1"/>
    <xf numFmtId="0" fontId="22" fillId="0" borderId="83" xfId="1" applyBorder="1"/>
    <xf numFmtId="0" fontId="10" fillId="0" borderId="41" xfId="0" applyFont="1" applyBorder="1" applyAlignment="1">
      <alignment horizontal="center"/>
    </xf>
    <xf numFmtId="0" fontId="10" fillId="0" borderId="24" xfId="0" applyFont="1" applyBorder="1"/>
    <xf numFmtId="0" fontId="10" fillId="0" borderId="25" xfId="0" applyFont="1" applyBorder="1"/>
    <xf numFmtId="0" fontId="10" fillId="0" borderId="23" xfId="0" applyFont="1" applyBorder="1" applyAlignment="1">
      <alignment horizontal="left"/>
    </xf>
    <xf numFmtId="0" fontId="10" fillId="5" borderId="0" xfId="0" applyFont="1" applyFill="1"/>
    <xf numFmtId="0" fontId="1" fillId="14" borderId="0" xfId="0" applyFont="1" applyFill="1" applyAlignment="1">
      <alignment horizontal="left" vertical="center"/>
    </xf>
    <xf numFmtId="0" fontId="1" fillId="0" borderId="17" xfId="0" applyFont="1" applyBorder="1" applyAlignment="1">
      <alignment horizontal="left" vertical="center" wrapText="1"/>
    </xf>
    <xf numFmtId="0" fontId="1" fillId="0" borderId="15" xfId="0" applyFont="1" applyBorder="1" applyAlignment="1">
      <alignment horizontal="left" vertical="center" wrapText="1"/>
    </xf>
    <xf numFmtId="0" fontId="1" fillId="21" borderId="0" xfId="0" applyFont="1" applyFill="1"/>
    <xf numFmtId="0" fontId="1" fillId="21" borderId="17" xfId="0" applyFont="1" applyFill="1" applyBorder="1" applyAlignment="1">
      <alignment horizontal="left"/>
    </xf>
    <xf numFmtId="0" fontId="1" fillId="21" borderId="15" xfId="0" applyFont="1" applyFill="1" applyBorder="1"/>
    <xf numFmtId="0" fontId="0" fillId="2" borderId="28" xfId="0" applyFill="1" applyBorder="1"/>
    <xf numFmtId="0" fontId="0" fillId="2" borderId="8" xfId="0" applyFill="1" applyBorder="1"/>
    <xf numFmtId="0" fontId="0" fillId="2" borderId="31" xfId="0" applyFill="1" applyBorder="1"/>
    <xf numFmtId="0" fontId="3" fillId="2" borderId="8" xfId="0" applyFont="1" applyFill="1" applyBorder="1"/>
    <xf numFmtId="0" fontId="6" fillId="2" borderId="8" xfId="0" applyFont="1" applyFill="1" applyBorder="1"/>
    <xf numFmtId="0" fontId="6" fillId="2" borderId="0" xfId="0" applyFont="1" applyFill="1"/>
    <xf numFmtId="0" fontId="6" fillId="2" borderId="24" xfId="0" applyFont="1" applyFill="1" applyBorder="1"/>
    <xf numFmtId="0" fontId="0" fillId="2" borderId="22" xfId="0" applyFill="1" applyBorder="1"/>
    <xf numFmtId="0" fontId="14" fillId="2" borderId="0" xfId="0" applyFont="1" applyFill="1"/>
    <xf numFmtId="0" fontId="0" fillId="53" borderId="0" xfId="0" applyFill="1"/>
    <xf numFmtId="0" fontId="0" fillId="2" borderId="24" xfId="0" applyFill="1" applyBorder="1"/>
    <xf numFmtId="0" fontId="0" fillId="2" borderId="0" xfId="0" applyFill="1" applyAlignment="1">
      <alignment horizontal="left" vertical="center"/>
    </xf>
    <xf numFmtId="0" fontId="3" fillId="53" borderId="17" xfId="0" applyFont="1" applyFill="1" applyBorder="1" applyAlignment="1">
      <alignment horizontal="center" vertical="center" wrapText="1"/>
    </xf>
    <xf numFmtId="0" fontId="8" fillId="2" borderId="24" xfId="0" applyFont="1" applyFill="1" applyBorder="1"/>
    <xf numFmtId="0" fontId="3" fillId="53" borderId="1" xfId="0" applyFont="1" applyFill="1" applyBorder="1" applyAlignment="1">
      <alignment horizontal="left" vertical="center" wrapText="1"/>
    </xf>
    <xf numFmtId="0" fontId="3" fillId="2" borderId="0" xfId="0" applyFont="1" applyFill="1"/>
    <xf numFmtId="0" fontId="6" fillId="53" borderId="1" xfId="0" applyFont="1" applyFill="1" applyBorder="1" applyAlignment="1">
      <alignment wrapText="1"/>
    </xf>
    <xf numFmtId="0" fontId="3" fillId="53" borderId="0" xfId="0" applyFont="1" applyFill="1" applyAlignment="1">
      <alignment horizontal="left" vertical="center" wrapText="1"/>
    </xf>
    <xf numFmtId="0" fontId="3" fillId="2" borderId="0" xfId="0" applyFont="1" applyFill="1" applyAlignment="1">
      <alignment horizontal="left" vertical="center" wrapText="1"/>
    </xf>
    <xf numFmtId="0" fontId="8" fillId="2" borderId="0" xfId="0" applyFont="1" applyFill="1"/>
    <xf numFmtId="0" fontId="0" fillId="2" borderId="22" xfId="0" applyFill="1" applyBorder="1" applyAlignment="1">
      <alignment horizontal="left" vertical="center"/>
    </xf>
    <xf numFmtId="0" fontId="3" fillId="53" borderId="0" xfId="0" applyFont="1" applyFill="1" applyAlignment="1">
      <alignment horizontal="left"/>
    </xf>
    <xf numFmtId="0" fontId="3" fillId="2" borderId="22" xfId="0" applyFont="1" applyFill="1" applyBorder="1"/>
    <xf numFmtId="0" fontId="0" fillId="53" borderId="17" xfId="0" applyFill="1" applyBorder="1" applyAlignment="1">
      <alignment horizontal="left"/>
    </xf>
    <xf numFmtId="0" fontId="3" fillId="53" borderId="0" xfId="0" applyFont="1" applyFill="1" applyAlignment="1">
      <alignment horizontal="left" vertical="center"/>
    </xf>
    <xf numFmtId="0" fontId="3" fillId="53" borderId="17" xfId="0" applyFont="1" applyFill="1" applyBorder="1" applyAlignment="1">
      <alignment horizontal="left" vertical="center" wrapText="1"/>
    </xf>
    <xf numFmtId="0" fontId="0" fillId="2" borderId="24" xfId="0" applyFill="1" applyBorder="1" applyAlignment="1">
      <alignment horizontal="left" vertical="center"/>
    </xf>
    <xf numFmtId="0" fontId="8" fillId="2" borderId="30" xfId="0" applyFont="1" applyFill="1" applyBorder="1"/>
    <xf numFmtId="0" fontId="0" fillId="53" borderId="1" xfId="0" applyFill="1" applyBorder="1" applyAlignment="1">
      <alignment horizontal="center"/>
    </xf>
    <xf numFmtId="0" fontId="0" fillId="2" borderId="1" xfId="0" applyFill="1" applyBorder="1"/>
    <xf numFmtId="0" fontId="0" fillId="53" borderId="1" xfId="0" applyFill="1" applyBorder="1" applyAlignment="1">
      <alignment horizontal="left" vertical="center" wrapText="1"/>
    </xf>
    <xf numFmtId="0" fontId="0" fillId="53" borderId="1" xfId="0" applyFill="1" applyBorder="1" applyAlignment="1">
      <alignment horizontal="left"/>
    </xf>
    <xf numFmtId="0" fontId="0" fillId="53" borderId="1" xfId="0" applyFill="1" applyBorder="1"/>
    <xf numFmtId="0" fontId="0" fillId="0" borderId="0" xfId="0" quotePrefix="1"/>
    <xf numFmtId="0" fontId="0" fillId="2" borderId="36" xfId="0" applyFill="1" applyBorder="1"/>
    <xf numFmtId="0" fontId="1" fillId="2" borderId="0" xfId="0" applyFont="1" applyFill="1"/>
    <xf numFmtId="0" fontId="0" fillId="53" borderId="38" xfId="0" applyFill="1" applyBorder="1" applyAlignment="1">
      <alignment horizontal="left"/>
    </xf>
    <xf numFmtId="0" fontId="0" fillId="53" borderId="24" xfId="0" applyFill="1" applyBorder="1"/>
    <xf numFmtId="0" fontId="1" fillId="53" borderId="17" xfId="0" applyFont="1" applyFill="1" applyBorder="1" applyAlignment="1">
      <alignment horizontal="left"/>
    </xf>
    <xf numFmtId="0" fontId="1" fillId="54" borderId="0" xfId="0" applyFont="1" applyFill="1"/>
    <xf numFmtId="0" fontId="0" fillId="55" borderId="0" xfId="0" applyFill="1"/>
    <xf numFmtId="0" fontId="6" fillId="53" borderId="1" xfId="0" applyFont="1" applyFill="1" applyBorder="1"/>
    <xf numFmtId="0" fontId="0" fillId="0" borderId="39" xfId="0" applyBorder="1"/>
    <xf numFmtId="0" fontId="14" fillId="0" borderId="17" xfId="0" applyFont="1" applyBorder="1" applyAlignment="1">
      <alignment horizontal="left"/>
    </xf>
    <xf numFmtId="0" fontId="14" fillId="0" borderId="15" xfId="0" applyFont="1" applyBorder="1"/>
    <xf numFmtId="11" fontId="14" fillId="0" borderId="17" xfId="0" applyNumberFormat="1" applyFont="1" applyBorder="1" applyAlignment="1">
      <alignment horizontal="left"/>
    </xf>
    <xf numFmtId="0" fontId="14" fillId="0" borderId="23" xfId="0" applyFont="1" applyBorder="1" applyAlignment="1">
      <alignment horizontal="left"/>
    </xf>
    <xf numFmtId="0" fontId="14" fillId="0" borderId="25" xfId="0" applyFont="1" applyBorder="1"/>
    <xf numFmtId="0" fontId="14" fillId="0" borderId="19" xfId="0" applyFont="1" applyBorder="1" applyAlignment="1">
      <alignment horizontal="left"/>
    </xf>
    <xf numFmtId="0" fontId="14" fillId="0" borderId="20" xfId="0" applyFont="1" applyBorder="1" applyAlignment="1">
      <alignment horizontal="left"/>
    </xf>
    <xf numFmtId="0" fontId="40" fillId="0" borderId="17" xfId="0" applyFont="1" applyBorder="1" applyAlignment="1">
      <alignment horizontal="left"/>
    </xf>
    <xf numFmtId="0" fontId="40" fillId="0" borderId="15" xfId="0" applyFont="1" applyBorder="1" applyAlignment="1">
      <alignment horizontal="left"/>
    </xf>
    <xf numFmtId="0" fontId="14" fillId="0" borderId="15" xfId="0" applyFont="1" applyBorder="1" applyAlignment="1">
      <alignment horizontal="left"/>
    </xf>
    <xf numFmtId="0" fontId="14" fillId="0" borderId="25" xfId="0" applyFont="1" applyBorder="1" applyAlignment="1">
      <alignment horizontal="left"/>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4" borderId="31" xfId="0" applyFill="1" applyBorder="1" applyAlignment="1">
      <alignment horizontal="left" vertical="center"/>
    </xf>
    <xf numFmtId="0" fontId="0" fillId="4" borderId="30" xfId="0" applyFill="1" applyBorder="1" applyAlignment="1">
      <alignment horizontal="left" vertical="center"/>
    </xf>
    <xf numFmtId="0" fontId="16" fillId="6" borderId="20" xfId="0" applyFont="1" applyFill="1" applyBorder="1" applyAlignment="1">
      <alignment horizontal="center" vertical="center"/>
    </xf>
    <xf numFmtId="0" fontId="16" fillId="6" borderId="15" xfId="0" applyFont="1" applyFill="1" applyBorder="1" applyAlignment="1">
      <alignment horizontal="center" vertical="center"/>
    </xf>
    <xf numFmtId="0" fontId="16" fillId="6" borderId="21" xfId="0" applyFont="1" applyFill="1" applyBorder="1" applyAlignment="1">
      <alignment horizontal="center" vertical="center"/>
    </xf>
    <xf numFmtId="0" fontId="16" fillId="6" borderId="13" xfId="0" applyFont="1" applyFill="1" applyBorder="1" applyAlignment="1">
      <alignment horizontal="center" vertical="center"/>
    </xf>
    <xf numFmtId="0" fontId="16" fillId="6" borderId="10" xfId="0" applyFont="1" applyFill="1" applyBorder="1" applyAlignment="1">
      <alignment horizontal="center" vertical="center"/>
    </xf>
    <xf numFmtId="0" fontId="16" fillId="6" borderId="41" xfId="0" applyFont="1" applyFill="1" applyBorder="1" applyAlignment="1">
      <alignment horizontal="center" vertical="center"/>
    </xf>
    <xf numFmtId="0" fontId="16" fillId="6" borderId="22" xfId="0" applyFont="1" applyFill="1" applyBorder="1" applyAlignment="1">
      <alignment horizontal="center" vertical="center"/>
    </xf>
    <xf numFmtId="0" fontId="16" fillId="6" borderId="0" xfId="0" applyFont="1" applyFill="1" applyAlignment="1">
      <alignment horizontal="center" vertical="center"/>
    </xf>
    <xf numFmtId="0" fontId="16" fillId="6" borderId="24" xfId="0" applyFont="1" applyFill="1" applyBorder="1" applyAlignment="1">
      <alignment horizontal="center" vertical="center"/>
    </xf>
    <xf numFmtId="0" fontId="16" fillId="6" borderId="20" xfId="0" applyFont="1" applyFill="1" applyBorder="1" applyAlignment="1">
      <alignment horizontal="center" vertical="center" wrapText="1"/>
    </xf>
    <xf numFmtId="0" fontId="16" fillId="6" borderId="25" xfId="0" applyFont="1" applyFill="1" applyBorder="1" applyAlignment="1">
      <alignment horizontal="center" vertical="center"/>
    </xf>
    <xf numFmtId="0" fontId="16" fillId="6" borderId="19" xfId="0" applyFont="1" applyFill="1" applyBorder="1" applyAlignment="1">
      <alignment horizontal="center" vertical="center"/>
    </xf>
    <xf numFmtId="0" fontId="16" fillId="6" borderId="17" xfId="0" applyFont="1" applyFill="1" applyBorder="1" applyAlignment="1">
      <alignment horizontal="center" vertical="center"/>
    </xf>
    <xf numFmtId="0" fontId="16" fillId="6" borderId="18" xfId="0" applyFont="1" applyFill="1" applyBorder="1" applyAlignment="1">
      <alignment horizontal="center" vertical="center"/>
    </xf>
    <xf numFmtId="0" fontId="20" fillId="20" borderId="0" xfId="0" applyFont="1" applyFill="1" applyAlignment="1">
      <alignment horizontal="center"/>
    </xf>
    <xf numFmtId="0" fontId="18" fillId="0" borderId="2" xfId="0" applyFont="1" applyBorder="1"/>
    <xf numFmtId="0" fontId="18" fillId="0" borderId="80" xfId="0" applyFont="1" applyBorder="1"/>
    <xf numFmtId="0" fontId="0" fillId="0" borderId="2"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15" fillId="0" borderId="40" xfId="0" applyFont="1" applyBorder="1" applyAlignment="1">
      <alignment horizontal="center" vertical="center" wrapText="1"/>
    </xf>
    <xf numFmtId="0" fontId="15" fillId="0" borderId="22" xfId="0" applyFont="1" applyBorder="1" applyAlignment="1">
      <alignment horizontal="center" vertical="center" wrapText="1"/>
    </xf>
    <xf numFmtId="0" fontId="2" fillId="6" borderId="13"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41"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0" xfId="0" applyFont="1" applyFill="1" applyAlignment="1">
      <alignment horizontal="center" vertical="center"/>
    </xf>
    <xf numFmtId="0" fontId="2" fillId="6" borderId="24"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0" xfId="0" applyFont="1" applyFill="1" applyBorder="1" applyAlignment="1">
      <alignment horizontal="center" vertical="center"/>
    </xf>
    <xf numFmtId="0" fontId="2" fillId="6" borderId="15"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2" xfId="0" applyFont="1" applyFill="1" applyBorder="1" applyAlignment="1">
      <alignment horizontal="center" vertical="center" wrapText="1"/>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61" xfId="0" applyBorder="1" applyAlignment="1">
      <alignment horizontal="center" vertical="center" wrapText="1"/>
    </xf>
    <xf numFmtId="0" fontId="0" fillId="53" borderId="27" xfId="0" applyFill="1" applyBorder="1" applyAlignment="1">
      <alignment horizontal="center" vertical="center" wrapText="1"/>
    </xf>
    <xf numFmtId="0" fontId="0" fillId="53" borderId="28" xfId="0" applyFill="1" applyBorder="1" applyAlignment="1">
      <alignment horizontal="center" vertical="center" wrapText="1"/>
    </xf>
    <xf numFmtId="0" fontId="0" fillId="53" borderId="57" xfId="0" applyFill="1" applyBorder="1" applyAlignment="1">
      <alignment horizontal="center" vertical="center" wrapText="1"/>
    </xf>
    <xf numFmtId="0" fontId="0" fillId="0" borderId="0" xfId="0" applyAlignment="1">
      <alignment horizontal="center" vertical="center" wrapText="1"/>
    </xf>
    <xf numFmtId="0" fontId="0" fillId="0" borderId="24" xfId="0" applyBorder="1" applyAlignment="1">
      <alignment horizontal="center" vertical="center" wrapText="1"/>
    </xf>
    <xf numFmtId="0" fontId="0" fillId="0" borderId="3" xfId="0"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6" xfId="0" applyBorder="1" applyAlignment="1">
      <alignment horizontal="center" vertical="center" wrapText="1"/>
    </xf>
    <xf numFmtId="0" fontId="0" fillId="0" borderId="42" xfId="0" applyBorder="1" applyAlignment="1">
      <alignment horizontal="center" vertical="center" wrapText="1"/>
    </xf>
    <xf numFmtId="0" fontId="0" fillId="0" borderId="29" xfId="0" applyBorder="1" applyAlignment="1">
      <alignment horizontal="center" vertical="center" wrapText="1"/>
    </xf>
    <xf numFmtId="0" fontId="15" fillId="0" borderId="49" xfId="0" applyFont="1" applyBorder="1" applyAlignment="1">
      <alignment horizontal="center" vertical="center" wrapText="1"/>
    </xf>
    <xf numFmtId="0" fontId="15" fillId="0" borderId="24" xfId="0" applyFont="1"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0" fillId="0" borderId="41" xfId="0" applyBorder="1" applyAlignment="1">
      <alignment horizontal="center" vertical="center" wrapText="1"/>
    </xf>
    <xf numFmtId="0" fontId="0" fillId="0" borderId="48"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25" xfId="0" applyBorder="1" applyAlignment="1">
      <alignment horizontal="center" vertical="center" wrapText="1"/>
    </xf>
    <xf numFmtId="0" fontId="1" fillId="0" borderId="2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25" xfId="0" applyFont="1" applyBorder="1" applyAlignment="1">
      <alignment horizontal="center" vertical="center" wrapText="1"/>
    </xf>
    <xf numFmtId="0" fontId="2" fillId="6" borderId="20"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6" borderId="25" xfId="0" applyFont="1" applyFill="1" applyBorder="1" applyAlignment="1">
      <alignment horizontal="center" vertical="center" wrapText="1"/>
    </xf>
    <xf numFmtId="0" fontId="2" fillId="6" borderId="45" xfId="0" applyFont="1" applyFill="1" applyBorder="1" applyAlignment="1">
      <alignment horizontal="left" vertical="center"/>
    </xf>
    <xf numFmtId="0" fontId="2" fillId="6" borderId="46" xfId="0" applyFont="1" applyFill="1" applyBorder="1" applyAlignment="1">
      <alignment horizontal="left" vertical="center"/>
    </xf>
    <xf numFmtId="0" fontId="2" fillId="6" borderId="47" xfId="0" applyFont="1" applyFill="1" applyBorder="1" applyAlignment="1">
      <alignment horizontal="left"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53"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16" fillId="6" borderId="1"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16" fillId="8" borderId="2" xfId="0" applyFont="1" applyFill="1" applyBorder="1" applyAlignment="1">
      <alignment horizontal="center" vertical="center"/>
    </xf>
    <xf numFmtId="0" fontId="16" fillId="8" borderId="3" xfId="0" applyFont="1" applyFill="1" applyBorder="1" applyAlignment="1">
      <alignment horizontal="center" vertical="center"/>
    </xf>
    <xf numFmtId="0" fontId="16" fillId="8" borderId="4" xfId="0" applyFont="1" applyFill="1" applyBorder="1" applyAlignment="1">
      <alignment horizontal="center" vertical="center"/>
    </xf>
    <xf numFmtId="0" fontId="3" fillId="53" borderId="1" xfId="0" applyFont="1" applyFill="1" applyBorder="1" applyAlignment="1">
      <alignment vertical="center"/>
    </xf>
    <xf numFmtId="0" fontId="1" fillId="2" borderId="17" xfId="0" applyFont="1" applyFill="1" applyBorder="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Medium9"/>
  <colors>
    <mruColors>
      <color rgb="FF7AE086"/>
      <color rgb="FFF9778A"/>
      <color rgb="FF8EC87A"/>
      <color rgb="FF88C47E"/>
      <color rgb="FF66BA7E"/>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56.png"/><Relationship Id="rId1" Type="http://schemas.openxmlformats.org/officeDocument/2006/relationships/image" Target="../media/image5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59.png"/><Relationship Id="rId2" Type="http://schemas.openxmlformats.org/officeDocument/2006/relationships/image" Target="../media/image58.png"/><Relationship Id="rId1" Type="http://schemas.openxmlformats.org/officeDocument/2006/relationships/image" Target="../media/image57.png"/><Relationship Id="rId4" Type="http://schemas.openxmlformats.org/officeDocument/2006/relationships/image" Target="../media/image6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63.png"/><Relationship Id="rId2" Type="http://schemas.openxmlformats.org/officeDocument/2006/relationships/image" Target="../media/image62.png"/><Relationship Id="rId1" Type="http://schemas.openxmlformats.org/officeDocument/2006/relationships/image" Target="../media/image6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66.png"/><Relationship Id="rId2" Type="http://schemas.openxmlformats.org/officeDocument/2006/relationships/image" Target="../media/image65.png"/><Relationship Id="rId1" Type="http://schemas.openxmlformats.org/officeDocument/2006/relationships/image" Target="../media/image64.png"/><Relationship Id="rId4" Type="http://schemas.openxmlformats.org/officeDocument/2006/relationships/image" Target="../media/image6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6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69.png"/></Relationships>
</file>

<file path=xl/drawings/_rels/drawing16.xml.rels><?xml version="1.0" encoding="UTF-8" standalone="yes"?>
<Relationships xmlns="http://schemas.openxmlformats.org/package/2006/relationships"><Relationship Id="rId3" Type="http://schemas.openxmlformats.org/officeDocument/2006/relationships/image" Target="../media/image72.png"/><Relationship Id="rId2" Type="http://schemas.openxmlformats.org/officeDocument/2006/relationships/image" Target="../media/image71.png"/><Relationship Id="rId1" Type="http://schemas.openxmlformats.org/officeDocument/2006/relationships/image" Target="../media/image70.png"/><Relationship Id="rId5" Type="http://schemas.openxmlformats.org/officeDocument/2006/relationships/image" Target="../media/image74.png"/><Relationship Id="rId4" Type="http://schemas.openxmlformats.org/officeDocument/2006/relationships/image" Target="../media/image73.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5.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5" Type="http://schemas.openxmlformats.org/officeDocument/2006/relationships/image" Target="../media/image26.png"/><Relationship Id="rId4" Type="http://schemas.openxmlformats.org/officeDocument/2006/relationships/image" Target="../media/image25.png"/></Relationships>
</file>

<file path=xl/drawings/_rels/drawing7.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png"/><Relationship Id="rId5" Type="http://schemas.openxmlformats.org/officeDocument/2006/relationships/image" Target="../media/image36.png"/><Relationship Id="rId4" Type="http://schemas.openxmlformats.org/officeDocument/2006/relationships/image" Target="../media/image35.png"/></Relationships>
</file>

<file path=xl/drawings/_rels/drawing9.xml.rels><?xml version="1.0" encoding="UTF-8" standalone="yes"?>
<Relationships xmlns="http://schemas.openxmlformats.org/package/2006/relationships"><Relationship Id="rId8" Type="http://schemas.openxmlformats.org/officeDocument/2006/relationships/image" Target="../media/image46.png"/><Relationship Id="rId13" Type="http://schemas.openxmlformats.org/officeDocument/2006/relationships/image" Target="../media/image51.png"/><Relationship Id="rId3" Type="http://schemas.openxmlformats.org/officeDocument/2006/relationships/image" Target="../media/image41.png"/><Relationship Id="rId7" Type="http://schemas.openxmlformats.org/officeDocument/2006/relationships/image" Target="../media/image45.png"/><Relationship Id="rId12" Type="http://schemas.openxmlformats.org/officeDocument/2006/relationships/image" Target="../media/image50.png"/><Relationship Id="rId2" Type="http://schemas.openxmlformats.org/officeDocument/2006/relationships/image" Target="../media/image40.png"/><Relationship Id="rId16" Type="http://schemas.openxmlformats.org/officeDocument/2006/relationships/image" Target="../media/image54.png"/><Relationship Id="rId1" Type="http://schemas.openxmlformats.org/officeDocument/2006/relationships/image" Target="../media/image39.png"/><Relationship Id="rId6" Type="http://schemas.openxmlformats.org/officeDocument/2006/relationships/image" Target="../media/image44.png"/><Relationship Id="rId11" Type="http://schemas.openxmlformats.org/officeDocument/2006/relationships/image" Target="../media/image49.png"/><Relationship Id="rId5" Type="http://schemas.openxmlformats.org/officeDocument/2006/relationships/image" Target="../media/image43.png"/><Relationship Id="rId15" Type="http://schemas.openxmlformats.org/officeDocument/2006/relationships/image" Target="../media/image53.png"/><Relationship Id="rId10" Type="http://schemas.openxmlformats.org/officeDocument/2006/relationships/image" Target="../media/image48.png"/><Relationship Id="rId4" Type="http://schemas.openxmlformats.org/officeDocument/2006/relationships/image" Target="../media/image42.png"/><Relationship Id="rId9" Type="http://schemas.openxmlformats.org/officeDocument/2006/relationships/image" Target="../media/image47.png"/><Relationship Id="rId14" Type="http://schemas.openxmlformats.org/officeDocument/2006/relationships/image" Target="../media/image52.png"/></Relationships>
</file>

<file path=xl/drawings/drawing1.xml><?xml version="1.0" encoding="utf-8"?>
<xdr:wsDr xmlns:xdr="http://schemas.openxmlformats.org/drawingml/2006/spreadsheetDrawing" xmlns:a="http://schemas.openxmlformats.org/drawingml/2006/main">
  <xdr:oneCellAnchor>
    <xdr:from>
      <xdr:col>7</xdr:col>
      <xdr:colOff>28575</xdr:colOff>
      <xdr:row>17</xdr:row>
      <xdr:rowOff>57151</xdr:rowOff>
    </xdr:from>
    <xdr:ext cx="3821173" cy="428625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2487275" y="3295651"/>
          <a:ext cx="3821173" cy="4286250"/>
        </a:xfrm>
        <a:prstGeom prst="rect">
          <a:avLst/>
        </a:prstGeom>
      </xdr:spPr>
    </xdr:pic>
    <xdr:clientData/>
  </xdr:oneCellAnchor>
  <xdr:oneCellAnchor>
    <xdr:from>
      <xdr:col>12</xdr:col>
      <xdr:colOff>123825</xdr:colOff>
      <xdr:row>18</xdr:row>
      <xdr:rowOff>9526</xdr:rowOff>
    </xdr:from>
    <xdr:ext cx="4002974" cy="5805146"/>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439025" y="3438526"/>
          <a:ext cx="4002974" cy="5805146"/>
        </a:xfrm>
        <a:prstGeom prst="rect">
          <a:avLst/>
        </a:prstGeom>
      </xdr:spPr>
    </xdr:pic>
    <xdr:clientData/>
  </xdr:oneCellAnchor>
  <xdr:oneCellAnchor>
    <xdr:from>
      <xdr:col>19</xdr:col>
      <xdr:colOff>590550</xdr:colOff>
      <xdr:row>17</xdr:row>
      <xdr:rowOff>133350</xdr:rowOff>
    </xdr:from>
    <xdr:ext cx="4504762" cy="2476190"/>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2172950" y="3371850"/>
          <a:ext cx="4504762" cy="2476190"/>
        </a:xfrm>
        <a:prstGeom prst="rect">
          <a:avLst/>
        </a:prstGeom>
      </xdr:spPr>
    </xdr:pic>
    <xdr:clientData/>
  </xdr:oneCellAnchor>
  <xdr:oneCellAnchor>
    <xdr:from>
      <xdr:col>7</xdr:col>
      <xdr:colOff>885824</xdr:colOff>
      <xdr:row>51</xdr:row>
      <xdr:rowOff>152400</xdr:rowOff>
    </xdr:from>
    <xdr:ext cx="6262419" cy="7406599"/>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4876799" y="9867900"/>
          <a:ext cx="6262419" cy="7406599"/>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24</xdr:row>
      <xdr:rowOff>76200</xdr:rowOff>
    </xdr:from>
    <xdr:to>
      <xdr:col>17</xdr:col>
      <xdr:colOff>323129</xdr:colOff>
      <xdr:row>53</xdr:row>
      <xdr:rowOff>151692</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2230100" y="4686300"/>
          <a:ext cx="5771429" cy="5666667"/>
        </a:xfrm>
        <a:prstGeom prst="rect">
          <a:avLst/>
        </a:prstGeom>
      </xdr:spPr>
    </xdr:pic>
    <xdr:clientData/>
  </xdr:twoCellAnchor>
  <xdr:twoCellAnchor editAs="oneCell">
    <xdr:from>
      <xdr:col>8</xdr:col>
      <xdr:colOff>19050</xdr:colOff>
      <xdr:row>79</xdr:row>
      <xdr:rowOff>85725</xdr:rowOff>
    </xdr:from>
    <xdr:to>
      <xdr:col>17</xdr:col>
      <xdr:colOff>151698</xdr:colOff>
      <xdr:row>109</xdr:row>
      <xdr:rowOff>2461</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12439650" y="15306675"/>
          <a:ext cx="5619048" cy="57142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571499</xdr:colOff>
      <xdr:row>13</xdr:row>
      <xdr:rowOff>171450</xdr:rowOff>
    </xdr:from>
    <xdr:to>
      <xdr:col>19</xdr:col>
      <xdr:colOff>285100</xdr:colOff>
      <xdr:row>29</xdr:row>
      <xdr:rowOff>266021</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19040474" y="2647950"/>
          <a:ext cx="3371201" cy="5523821"/>
        </a:xfrm>
        <a:prstGeom prst="rect">
          <a:avLst/>
        </a:prstGeom>
      </xdr:spPr>
    </xdr:pic>
    <xdr:clientData/>
  </xdr:twoCellAnchor>
  <xdr:twoCellAnchor editAs="oneCell">
    <xdr:from>
      <xdr:col>7</xdr:col>
      <xdr:colOff>390525</xdr:colOff>
      <xdr:row>43</xdr:row>
      <xdr:rowOff>28575</xdr:rowOff>
    </xdr:from>
    <xdr:to>
      <xdr:col>14</xdr:col>
      <xdr:colOff>304136</xdr:colOff>
      <xdr:row>73</xdr:row>
      <xdr:rowOff>46907</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15087600" y="10887075"/>
          <a:ext cx="5314286" cy="5733332"/>
        </a:xfrm>
        <a:prstGeom prst="rect">
          <a:avLst/>
        </a:prstGeom>
      </xdr:spPr>
    </xdr:pic>
    <xdr:clientData/>
  </xdr:twoCellAnchor>
  <xdr:twoCellAnchor editAs="oneCell">
    <xdr:from>
      <xdr:col>7</xdr:col>
      <xdr:colOff>87773</xdr:colOff>
      <xdr:row>14</xdr:row>
      <xdr:rowOff>171450</xdr:rowOff>
    </xdr:from>
    <xdr:to>
      <xdr:col>12</xdr:col>
      <xdr:colOff>543479</xdr:colOff>
      <xdr:row>27</xdr:row>
      <xdr:rowOff>238125</xdr:rowOff>
    </xdr:to>
    <xdr:pic>
      <xdr:nvPicPr>
        <xdr:cNvPr id="7" name="Picture 6">
          <a:extLst>
            <a:ext uri="{FF2B5EF4-FFF2-40B4-BE49-F238E27FC236}">
              <a16:creationId xmlns:a16="http://schemas.microsoft.com/office/drawing/2014/main" id="{00000000-0008-0000-0100-000007000000}"/>
            </a:ext>
            <a:ext uri="{147F2762-F138-4A5C-976F-8EAC2B608ADB}">
              <a16:predDERef xmlns:a16="http://schemas.microsoft.com/office/drawing/2014/main" pred="{00000000-0008-0000-0100-000006000000}"/>
            </a:ext>
          </a:extLst>
        </xdr:cNvPr>
        <xdr:cNvPicPr>
          <a:picLocks noChangeAspect="1"/>
        </xdr:cNvPicPr>
      </xdr:nvPicPr>
      <xdr:blipFill>
        <a:blip xmlns:r="http://schemas.openxmlformats.org/officeDocument/2006/relationships" r:embed="rId3"/>
        <a:stretch>
          <a:fillRect/>
        </a:stretch>
      </xdr:blipFill>
      <xdr:spPr>
        <a:xfrm>
          <a:off x="14784848" y="2838450"/>
          <a:ext cx="4637181" cy="4067175"/>
        </a:xfrm>
        <a:prstGeom prst="rect">
          <a:avLst/>
        </a:prstGeom>
      </xdr:spPr>
    </xdr:pic>
    <xdr:clientData/>
  </xdr:twoCellAnchor>
  <xdr:twoCellAnchor editAs="oneCell">
    <xdr:from>
      <xdr:col>20</xdr:col>
      <xdr:colOff>600075</xdr:colOff>
      <xdr:row>14</xdr:row>
      <xdr:rowOff>0</xdr:rowOff>
    </xdr:from>
    <xdr:to>
      <xdr:col>27</xdr:col>
      <xdr:colOff>313245</xdr:colOff>
      <xdr:row>31</xdr:row>
      <xdr:rowOff>4067</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23336250" y="2667000"/>
          <a:ext cx="3980370" cy="605244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19050</xdr:colOff>
      <xdr:row>21</xdr:row>
      <xdr:rowOff>142875</xdr:rowOff>
    </xdr:from>
    <xdr:to>
      <xdr:col>16</xdr:col>
      <xdr:colOff>532726</xdr:colOff>
      <xdr:row>31</xdr:row>
      <xdr:rowOff>152156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963025" y="4143375"/>
          <a:ext cx="5390476" cy="1952381"/>
        </a:xfrm>
        <a:prstGeom prst="rect">
          <a:avLst/>
        </a:prstGeom>
      </xdr:spPr>
    </xdr:pic>
    <xdr:clientData/>
  </xdr:twoCellAnchor>
  <xdr:twoCellAnchor editAs="oneCell">
    <xdr:from>
      <xdr:col>0</xdr:col>
      <xdr:colOff>495300</xdr:colOff>
      <xdr:row>41</xdr:row>
      <xdr:rowOff>0</xdr:rowOff>
    </xdr:from>
    <xdr:to>
      <xdr:col>3</xdr:col>
      <xdr:colOff>723238</xdr:colOff>
      <xdr:row>70</xdr:row>
      <xdr:rowOff>18357</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495300" y="7848600"/>
          <a:ext cx="5295238" cy="5542857"/>
        </a:xfrm>
        <a:prstGeom prst="rect">
          <a:avLst/>
        </a:prstGeom>
      </xdr:spPr>
    </xdr:pic>
    <xdr:clientData/>
  </xdr:twoCellAnchor>
  <xdr:twoCellAnchor editAs="oneCell">
    <xdr:from>
      <xdr:col>5</xdr:col>
      <xdr:colOff>9525</xdr:colOff>
      <xdr:row>41</xdr:row>
      <xdr:rowOff>0</xdr:rowOff>
    </xdr:from>
    <xdr:to>
      <xdr:col>14</xdr:col>
      <xdr:colOff>123125</xdr:colOff>
      <xdr:row>72</xdr:row>
      <xdr:rowOff>104024</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7124700" y="7848600"/>
          <a:ext cx="5600000" cy="600952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oneCellAnchor>
    <xdr:from>
      <xdr:col>6</xdr:col>
      <xdr:colOff>561975</xdr:colOff>
      <xdr:row>49</xdr:row>
      <xdr:rowOff>0</xdr:rowOff>
    </xdr:from>
    <xdr:ext cx="5419048" cy="6485714"/>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3515975" y="9582150"/>
          <a:ext cx="5419048" cy="6485714"/>
        </a:xfrm>
        <a:prstGeom prst="rect">
          <a:avLst/>
        </a:prstGeom>
      </xdr:spPr>
    </xdr:pic>
    <xdr:clientData/>
  </xdr:oneCellAnchor>
  <xdr:oneCellAnchor>
    <xdr:from>
      <xdr:col>14</xdr:col>
      <xdr:colOff>76200</xdr:colOff>
      <xdr:row>20</xdr:row>
      <xdr:rowOff>76200</xdr:rowOff>
    </xdr:from>
    <xdr:ext cx="4857143" cy="5228571"/>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7907000" y="3886200"/>
          <a:ext cx="4857143" cy="5228571"/>
        </a:xfrm>
        <a:prstGeom prst="rect">
          <a:avLst/>
        </a:prstGeom>
      </xdr:spPr>
    </xdr:pic>
    <xdr:clientData/>
  </xdr:oneCellAnchor>
  <xdr:oneCellAnchor>
    <xdr:from>
      <xdr:col>22</xdr:col>
      <xdr:colOff>600075</xdr:colOff>
      <xdr:row>20</xdr:row>
      <xdr:rowOff>95250</xdr:rowOff>
    </xdr:from>
    <xdr:ext cx="5095238" cy="5238095"/>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23307675" y="3905250"/>
          <a:ext cx="5095238" cy="5238095"/>
        </a:xfrm>
        <a:prstGeom prst="rect">
          <a:avLst/>
        </a:prstGeom>
      </xdr:spPr>
    </xdr:pic>
    <xdr:clientData/>
  </xdr:oneCellAnchor>
  <xdr:oneCellAnchor>
    <xdr:from>
      <xdr:col>7</xdr:col>
      <xdr:colOff>19051</xdr:colOff>
      <xdr:row>21</xdr:row>
      <xdr:rowOff>19049</xdr:rowOff>
    </xdr:from>
    <xdr:ext cx="4208612" cy="2476151"/>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13582651" y="4019549"/>
          <a:ext cx="4208612" cy="2476151"/>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7</xdr:col>
      <xdr:colOff>76200</xdr:colOff>
      <xdr:row>18</xdr:row>
      <xdr:rowOff>0</xdr:rowOff>
    </xdr:from>
    <xdr:ext cx="6266667" cy="6161905"/>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4097000" y="3429000"/>
          <a:ext cx="6266667" cy="6161905"/>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twoCellAnchor editAs="oneCell">
    <xdr:from>
      <xdr:col>7</xdr:col>
      <xdr:colOff>19049</xdr:colOff>
      <xdr:row>15</xdr:row>
      <xdr:rowOff>47625</xdr:rowOff>
    </xdr:from>
    <xdr:to>
      <xdr:col>16</xdr:col>
      <xdr:colOff>523874</xdr:colOff>
      <xdr:row>60</xdr:row>
      <xdr:rowOff>31374</xdr:rowOff>
    </xdr:to>
    <xdr:pic>
      <xdr:nvPicPr>
        <xdr:cNvPr id="3" name="Picture 1">
          <a:extLst>
            <a:ext uri="{FF2B5EF4-FFF2-40B4-BE49-F238E27FC236}">
              <a16:creationId xmlns:a16="http://schemas.microsoft.com/office/drawing/2014/main" id="{224293B7-AE6B-43EA-8AEC-B474BA863699}"/>
            </a:ext>
          </a:extLst>
        </xdr:cNvPr>
        <xdr:cNvPicPr>
          <a:picLocks noChangeAspect="1"/>
        </xdr:cNvPicPr>
      </xdr:nvPicPr>
      <xdr:blipFill>
        <a:blip xmlns:r="http://schemas.openxmlformats.org/officeDocument/2006/relationships" r:embed="rId1"/>
        <a:stretch>
          <a:fillRect/>
        </a:stretch>
      </xdr:blipFill>
      <xdr:spPr>
        <a:xfrm>
          <a:off x="12839699" y="2962275"/>
          <a:ext cx="5991225" cy="859434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342900</xdr:colOff>
      <xdr:row>84</xdr:row>
      <xdr:rowOff>66675</xdr:rowOff>
    </xdr:from>
    <xdr:to>
      <xdr:col>15</xdr:col>
      <xdr:colOff>456576</xdr:colOff>
      <xdr:row>97</xdr:row>
      <xdr:rowOff>190175</xdr:rowOff>
    </xdr:to>
    <xdr:pic>
      <xdr:nvPicPr>
        <xdr:cNvPr id="2" name="Picture 1">
          <a:extLst>
            <a:ext uri="{FF2B5EF4-FFF2-40B4-BE49-F238E27FC236}">
              <a16:creationId xmlns:a16="http://schemas.microsoft.com/office/drawing/2014/main" id="{9FFD203F-E6BF-455E-8470-F967774D9D9D}"/>
            </a:ext>
          </a:extLst>
        </xdr:cNvPr>
        <xdr:cNvPicPr>
          <a:picLocks noChangeAspect="1"/>
        </xdr:cNvPicPr>
      </xdr:nvPicPr>
      <xdr:blipFill>
        <a:blip xmlns:r="http://schemas.openxmlformats.org/officeDocument/2006/relationships" r:embed="rId1"/>
        <a:stretch>
          <a:fillRect/>
        </a:stretch>
      </xdr:blipFill>
      <xdr:spPr>
        <a:xfrm>
          <a:off x="14649450" y="16144875"/>
          <a:ext cx="4990476" cy="2600000"/>
        </a:xfrm>
        <a:prstGeom prst="rect">
          <a:avLst/>
        </a:prstGeom>
      </xdr:spPr>
    </xdr:pic>
    <xdr:clientData/>
  </xdr:twoCellAnchor>
  <xdr:twoCellAnchor editAs="oneCell">
    <xdr:from>
      <xdr:col>7</xdr:col>
      <xdr:colOff>466725</xdr:colOff>
      <xdr:row>11</xdr:row>
      <xdr:rowOff>114300</xdr:rowOff>
    </xdr:from>
    <xdr:to>
      <xdr:col>14</xdr:col>
      <xdr:colOff>47144</xdr:colOff>
      <xdr:row>29</xdr:row>
      <xdr:rowOff>190062</xdr:rowOff>
    </xdr:to>
    <xdr:pic>
      <xdr:nvPicPr>
        <xdr:cNvPr id="3" name="Picture 2">
          <a:extLst>
            <a:ext uri="{FF2B5EF4-FFF2-40B4-BE49-F238E27FC236}">
              <a16:creationId xmlns:a16="http://schemas.microsoft.com/office/drawing/2014/main" id="{67B32B31-F408-4605-808B-60F2ED9F6E6F}"/>
            </a:ext>
          </a:extLst>
        </xdr:cNvPr>
        <xdr:cNvPicPr>
          <a:picLocks noChangeAspect="1"/>
        </xdr:cNvPicPr>
      </xdr:nvPicPr>
      <xdr:blipFill>
        <a:blip xmlns:r="http://schemas.openxmlformats.org/officeDocument/2006/relationships" r:embed="rId2"/>
        <a:stretch>
          <a:fillRect/>
        </a:stretch>
      </xdr:blipFill>
      <xdr:spPr>
        <a:xfrm>
          <a:off x="14773275" y="2209800"/>
          <a:ext cx="3847619" cy="3504762"/>
        </a:xfrm>
        <a:prstGeom prst="rect">
          <a:avLst/>
        </a:prstGeom>
      </xdr:spPr>
    </xdr:pic>
    <xdr:clientData/>
  </xdr:twoCellAnchor>
  <xdr:twoCellAnchor editAs="oneCell">
    <xdr:from>
      <xdr:col>7</xdr:col>
      <xdr:colOff>342900</xdr:colOff>
      <xdr:row>68</xdr:row>
      <xdr:rowOff>57150</xdr:rowOff>
    </xdr:from>
    <xdr:to>
      <xdr:col>15</xdr:col>
      <xdr:colOff>85148</xdr:colOff>
      <xdr:row>83</xdr:row>
      <xdr:rowOff>132983</xdr:rowOff>
    </xdr:to>
    <xdr:pic>
      <xdr:nvPicPr>
        <xdr:cNvPr id="4" name="Picture 3">
          <a:extLst>
            <a:ext uri="{FF2B5EF4-FFF2-40B4-BE49-F238E27FC236}">
              <a16:creationId xmlns:a16="http://schemas.microsoft.com/office/drawing/2014/main" id="{A33DE45E-2AEA-42EC-A213-DA731017EF0E}"/>
            </a:ext>
          </a:extLst>
        </xdr:cNvPr>
        <xdr:cNvPicPr>
          <a:picLocks noChangeAspect="1"/>
        </xdr:cNvPicPr>
      </xdr:nvPicPr>
      <xdr:blipFill>
        <a:blip xmlns:r="http://schemas.openxmlformats.org/officeDocument/2006/relationships" r:embed="rId3"/>
        <a:stretch>
          <a:fillRect/>
        </a:stretch>
      </xdr:blipFill>
      <xdr:spPr>
        <a:xfrm>
          <a:off x="14649450" y="13068300"/>
          <a:ext cx="4619048" cy="2933333"/>
        </a:xfrm>
        <a:prstGeom prst="rect">
          <a:avLst/>
        </a:prstGeom>
      </xdr:spPr>
    </xdr:pic>
    <xdr:clientData/>
  </xdr:twoCellAnchor>
  <xdr:twoCellAnchor editAs="oneCell">
    <xdr:from>
      <xdr:col>16</xdr:col>
      <xdr:colOff>76200</xdr:colOff>
      <xdr:row>30</xdr:row>
      <xdr:rowOff>9525</xdr:rowOff>
    </xdr:from>
    <xdr:to>
      <xdr:col>23</xdr:col>
      <xdr:colOff>513762</xdr:colOff>
      <xdr:row>69</xdr:row>
      <xdr:rowOff>189549</xdr:rowOff>
    </xdr:to>
    <xdr:pic>
      <xdr:nvPicPr>
        <xdr:cNvPr id="5" name="Picture 4">
          <a:extLst>
            <a:ext uri="{FF2B5EF4-FFF2-40B4-BE49-F238E27FC236}">
              <a16:creationId xmlns:a16="http://schemas.microsoft.com/office/drawing/2014/main" id="{129D29F0-E3CB-4182-A1E2-2200451FEBF4}"/>
            </a:ext>
          </a:extLst>
        </xdr:cNvPr>
        <xdr:cNvPicPr>
          <a:picLocks noChangeAspect="1"/>
        </xdr:cNvPicPr>
      </xdr:nvPicPr>
      <xdr:blipFill>
        <a:blip xmlns:r="http://schemas.openxmlformats.org/officeDocument/2006/relationships" r:embed="rId4"/>
        <a:stretch>
          <a:fillRect/>
        </a:stretch>
      </xdr:blipFill>
      <xdr:spPr>
        <a:xfrm>
          <a:off x="19869150" y="5743575"/>
          <a:ext cx="4704762" cy="7609524"/>
        </a:xfrm>
        <a:prstGeom prst="rect">
          <a:avLst/>
        </a:prstGeom>
      </xdr:spPr>
    </xdr:pic>
    <xdr:clientData/>
  </xdr:twoCellAnchor>
  <xdr:twoCellAnchor editAs="oneCell">
    <xdr:from>
      <xdr:col>9</xdr:col>
      <xdr:colOff>504825</xdr:colOff>
      <xdr:row>30</xdr:row>
      <xdr:rowOff>38100</xdr:rowOff>
    </xdr:from>
    <xdr:to>
      <xdr:col>18</xdr:col>
      <xdr:colOff>332711</xdr:colOff>
      <xdr:row>68</xdr:row>
      <xdr:rowOff>8624</xdr:rowOff>
    </xdr:to>
    <xdr:pic>
      <xdr:nvPicPr>
        <xdr:cNvPr id="6" name="Picture 5">
          <a:extLst>
            <a:ext uri="{FF2B5EF4-FFF2-40B4-BE49-F238E27FC236}">
              <a16:creationId xmlns:a16="http://schemas.microsoft.com/office/drawing/2014/main" id="{9699EF20-0A59-4797-98F1-644696BEB356}"/>
            </a:ext>
          </a:extLst>
        </xdr:cNvPr>
        <xdr:cNvPicPr>
          <a:picLocks noChangeAspect="1"/>
        </xdr:cNvPicPr>
      </xdr:nvPicPr>
      <xdr:blipFill>
        <a:blip xmlns:r="http://schemas.openxmlformats.org/officeDocument/2006/relationships" r:embed="rId5"/>
        <a:stretch>
          <a:fillRect/>
        </a:stretch>
      </xdr:blipFill>
      <xdr:spPr>
        <a:xfrm>
          <a:off x="16030575" y="5772150"/>
          <a:ext cx="5314286" cy="72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11</xdr:row>
      <xdr:rowOff>171450</xdr:rowOff>
    </xdr:from>
    <xdr:to>
      <xdr:col>11</xdr:col>
      <xdr:colOff>438150</xdr:colOff>
      <xdr:row>21</xdr:row>
      <xdr:rowOff>47625</xdr:rowOff>
    </xdr:to>
    <xdr:pic>
      <xdr:nvPicPr>
        <xdr:cNvPr id="2" name="Picture 1">
          <a:extLst>
            <a:ext uri="{FF2B5EF4-FFF2-40B4-BE49-F238E27FC236}">
              <a16:creationId xmlns:a16="http://schemas.microsoft.com/office/drawing/2014/main" id="{429B28D7-97D6-19E1-E6E7-554578D5E729}"/>
            </a:ext>
          </a:extLst>
        </xdr:cNvPr>
        <xdr:cNvPicPr>
          <a:picLocks noChangeAspect="1"/>
        </xdr:cNvPicPr>
      </xdr:nvPicPr>
      <xdr:blipFill>
        <a:blip xmlns:r="http://schemas.openxmlformats.org/officeDocument/2006/relationships" r:embed="rId1"/>
        <a:stretch>
          <a:fillRect/>
        </a:stretch>
      </xdr:blipFill>
      <xdr:spPr>
        <a:xfrm>
          <a:off x="7886700" y="2552700"/>
          <a:ext cx="3581400" cy="1771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581025</xdr:colOff>
      <xdr:row>149</xdr:row>
      <xdr:rowOff>66675</xdr:rowOff>
    </xdr:from>
    <xdr:to>
      <xdr:col>15</xdr:col>
      <xdr:colOff>399463</xdr:colOff>
      <xdr:row>152</xdr:row>
      <xdr:rowOff>142792</xdr:rowOff>
    </xdr:to>
    <xdr:pic>
      <xdr:nvPicPr>
        <xdr:cNvPr id="2" name="Picture 2">
          <a:extLst>
            <a:ext uri="{FF2B5EF4-FFF2-40B4-BE49-F238E27FC236}">
              <a16:creationId xmlns:a16="http://schemas.microsoft.com/office/drawing/2014/main" id="{887C9C63-E687-4A28-A9F8-45711D82E5EC}"/>
            </a:ext>
          </a:extLst>
        </xdr:cNvPr>
        <xdr:cNvPicPr>
          <a:picLocks noChangeAspect="1"/>
        </xdr:cNvPicPr>
      </xdr:nvPicPr>
      <xdr:blipFill>
        <a:blip xmlns:r="http://schemas.openxmlformats.org/officeDocument/2006/relationships" r:embed="rId1"/>
        <a:stretch>
          <a:fillRect/>
        </a:stretch>
      </xdr:blipFill>
      <xdr:spPr>
        <a:xfrm>
          <a:off x="12258675" y="22412325"/>
          <a:ext cx="4695238" cy="647617"/>
        </a:xfrm>
        <a:prstGeom prst="rect">
          <a:avLst/>
        </a:prstGeom>
      </xdr:spPr>
    </xdr:pic>
    <xdr:clientData/>
  </xdr:twoCellAnchor>
  <xdr:twoCellAnchor editAs="oneCell">
    <xdr:from>
      <xdr:col>8</xdr:col>
      <xdr:colOff>38100</xdr:colOff>
      <xdr:row>157</xdr:row>
      <xdr:rowOff>133350</xdr:rowOff>
    </xdr:from>
    <xdr:to>
      <xdr:col>15</xdr:col>
      <xdr:colOff>513757</xdr:colOff>
      <xdr:row>161</xdr:row>
      <xdr:rowOff>18969</xdr:rowOff>
    </xdr:to>
    <xdr:pic>
      <xdr:nvPicPr>
        <xdr:cNvPr id="3" name="Picture 3">
          <a:extLst>
            <a:ext uri="{FF2B5EF4-FFF2-40B4-BE49-F238E27FC236}">
              <a16:creationId xmlns:a16="http://schemas.microsoft.com/office/drawing/2014/main" id="{BE905499-3063-4F72-8C5C-6BEC5A9B16E0}"/>
            </a:ext>
            <a:ext uri="{147F2762-F138-4A5C-976F-8EAC2B608ADB}">
              <a16:predDERef xmlns:a16="http://schemas.microsoft.com/office/drawing/2014/main" pred="{887C9C63-E687-4A28-A9F8-45711D82E5EC}"/>
            </a:ext>
          </a:extLst>
        </xdr:cNvPr>
        <xdr:cNvPicPr>
          <a:picLocks noChangeAspect="1"/>
        </xdr:cNvPicPr>
      </xdr:nvPicPr>
      <xdr:blipFill>
        <a:blip xmlns:r="http://schemas.openxmlformats.org/officeDocument/2006/relationships" r:embed="rId2"/>
        <a:stretch>
          <a:fillRect/>
        </a:stretch>
      </xdr:blipFill>
      <xdr:spPr>
        <a:xfrm>
          <a:off x="10620375" y="5848350"/>
          <a:ext cx="4742857" cy="6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154</xdr:row>
      <xdr:rowOff>180975</xdr:rowOff>
    </xdr:from>
    <xdr:to>
      <xdr:col>17</xdr:col>
      <xdr:colOff>65986</xdr:colOff>
      <xdr:row>193</xdr:row>
      <xdr:rowOff>46713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0791825" y="29946600"/>
          <a:ext cx="5504762" cy="7295238"/>
        </a:xfrm>
        <a:prstGeom prst="rect">
          <a:avLst/>
        </a:prstGeom>
      </xdr:spPr>
    </xdr:pic>
    <xdr:clientData/>
  </xdr:twoCellAnchor>
  <xdr:twoCellAnchor editAs="oneCell">
    <xdr:from>
      <xdr:col>20</xdr:col>
      <xdr:colOff>0</xdr:colOff>
      <xdr:row>154</xdr:row>
      <xdr:rowOff>180975</xdr:rowOff>
    </xdr:from>
    <xdr:to>
      <xdr:col>29</xdr:col>
      <xdr:colOff>27885</xdr:colOff>
      <xdr:row>188</xdr:row>
      <xdr:rowOff>46832</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8059400" y="29946600"/>
          <a:ext cx="5514286" cy="6342857"/>
        </a:xfrm>
        <a:prstGeom prst="rect">
          <a:avLst/>
        </a:prstGeom>
      </xdr:spPr>
    </xdr:pic>
    <xdr:clientData/>
  </xdr:twoCellAnchor>
  <xdr:twoCellAnchor editAs="oneCell">
    <xdr:from>
      <xdr:col>7</xdr:col>
      <xdr:colOff>1112714</xdr:colOff>
      <xdr:row>194</xdr:row>
      <xdr:rowOff>31260</xdr:rowOff>
    </xdr:from>
    <xdr:to>
      <xdr:col>17</xdr:col>
      <xdr:colOff>121167</xdr:colOff>
      <xdr:row>227</xdr:row>
      <xdr:rowOff>87620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15627349" y="35669414"/>
          <a:ext cx="5869629" cy="6097896"/>
        </a:xfrm>
        <a:prstGeom prst="rect">
          <a:avLst/>
        </a:prstGeom>
      </xdr:spPr>
    </xdr:pic>
    <xdr:clientData/>
  </xdr:twoCellAnchor>
  <xdr:twoCellAnchor editAs="oneCell">
    <xdr:from>
      <xdr:col>19</xdr:col>
      <xdr:colOff>560753</xdr:colOff>
      <xdr:row>189</xdr:row>
      <xdr:rowOff>8304</xdr:rowOff>
    </xdr:from>
    <xdr:to>
      <xdr:col>28</xdr:col>
      <xdr:colOff>563243</xdr:colOff>
      <xdr:row>222</xdr:row>
      <xdr:rowOff>48788</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23208272" y="34730592"/>
          <a:ext cx="5736295" cy="6088371"/>
        </a:xfrm>
        <a:prstGeom prst="rect">
          <a:avLst/>
        </a:prstGeom>
      </xdr:spPr>
    </xdr:pic>
    <xdr:clientData/>
  </xdr:twoCellAnchor>
  <xdr:twoCellAnchor editAs="oneCell">
    <xdr:from>
      <xdr:col>8</xdr:col>
      <xdr:colOff>408354</xdr:colOff>
      <xdr:row>213</xdr:row>
      <xdr:rowOff>175846</xdr:rowOff>
    </xdr:from>
    <xdr:to>
      <xdr:col>17</xdr:col>
      <xdr:colOff>426715</xdr:colOff>
      <xdr:row>224</xdr:row>
      <xdr:rowOff>87673</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a:stretch>
          <a:fillRect/>
        </a:stretch>
      </xdr:blipFill>
      <xdr:spPr>
        <a:xfrm>
          <a:off x="16044008" y="41858711"/>
          <a:ext cx="5755343" cy="1926731"/>
        </a:xfrm>
        <a:prstGeom prst="rect">
          <a:avLst/>
        </a:prstGeom>
      </xdr:spPr>
    </xdr:pic>
    <xdr:clientData/>
  </xdr:twoCellAnchor>
  <xdr:twoCellAnchor editAs="oneCell">
    <xdr:from>
      <xdr:col>7</xdr:col>
      <xdr:colOff>447675</xdr:colOff>
      <xdr:row>39</xdr:row>
      <xdr:rowOff>171450</xdr:rowOff>
    </xdr:from>
    <xdr:to>
      <xdr:col>16</xdr:col>
      <xdr:colOff>2487</xdr:colOff>
      <xdr:row>73</xdr:row>
      <xdr:rowOff>18259</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6"/>
        <a:stretch>
          <a:fillRect/>
        </a:stretch>
      </xdr:blipFill>
      <xdr:spPr>
        <a:xfrm>
          <a:off x="10582275" y="7820025"/>
          <a:ext cx="5504762" cy="6323809"/>
        </a:xfrm>
        <a:prstGeom prst="rect">
          <a:avLst/>
        </a:prstGeom>
      </xdr:spPr>
    </xdr:pic>
    <xdr:clientData/>
  </xdr:twoCellAnchor>
  <xdr:twoCellAnchor editAs="oneCell">
    <xdr:from>
      <xdr:col>18</xdr:col>
      <xdr:colOff>0</xdr:colOff>
      <xdr:row>39</xdr:row>
      <xdr:rowOff>161925</xdr:rowOff>
    </xdr:from>
    <xdr:to>
      <xdr:col>27</xdr:col>
      <xdr:colOff>65980</xdr:colOff>
      <xdr:row>70</xdr:row>
      <xdr:rowOff>170711</xdr:rowOff>
    </xdr:to>
    <xdr:pic>
      <xdr:nvPicPr>
        <xdr:cNvPr id="9" name="Pictur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7"/>
        <a:stretch>
          <a:fillRect/>
        </a:stretch>
      </xdr:blipFill>
      <xdr:spPr>
        <a:xfrm>
          <a:off x="16840200" y="7810500"/>
          <a:ext cx="5552381" cy="5914286"/>
        </a:xfrm>
        <a:prstGeom prst="rect">
          <a:avLst/>
        </a:prstGeom>
      </xdr:spPr>
    </xdr:pic>
    <xdr:clientData/>
  </xdr:twoCellAnchor>
  <xdr:twoCellAnchor editAs="oneCell">
    <xdr:from>
      <xdr:col>7</xdr:col>
      <xdr:colOff>57150</xdr:colOff>
      <xdr:row>79</xdr:row>
      <xdr:rowOff>76200</xdr:rowOff>
    </xdr:from>
    <xdr:to>
      <xdr:col>15</xdr:col>
      <xdr:colOff>221562</xdr:colOff>
      <xdr:row>109</xdr:row>
      <xdr:rowOff>170724</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8"/>
        <a:stretch>
          <a:fillRect/>
        </a:stretch>
      </xdr:blipFill>
      <xdr:spPr>
        <a:xfrm>
          <a:off x="10191750" y="15344775"/>
          <a:ext cx="5495238" cy="5809524"/>
        </a:xfrm>
        <a:prstGeom prst="rect">
          <a:avLst/>
        </a:prstGeom>
      </xdr:spPr>
    </xdr:pic>
    <xdr:clientData/>
  </xdr:twoCellAnchor>
  <xdr:twoCellAnchor editAs="oneCell">
    <xdr:from>
      <xdr:col>18</xdr:col>
      <xdr:colOff>190500</xdr:colOff>
      <xdr:row>82</xdr:row>
      <xdr:rowOff>57150</xdr:rowOff>
    </xdr:from>
    <xdr:to>
      <xdr:col>27</xdr:col>
      <xdr:colOff>132670</xdr:colOff>
      <xdr:row>102</xdr:row>
      <xdr:rowOff>123340</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9"/>
        <a:stretch>
          <a:fillRect/>
        </a:stretch>
      </xdr:blipFill>
      <xdr:spPr>
        <a:xfrm>
          <a:off x="17030700" y="15897225"/>
          <a:ext cx="5428571" cy="3876190"/>
        </a:xfrm>
        <a:prstGeom prst="rect">
          <a:avLst/>
        </a:prstGeom>
      </xdr:spPr>
    </xdr:pic>
    <xdr:clientData/>
  </xdr:twoCellAnchor>
  <xdr:twoCellAnchor editAs="oneCell">
    <xdr:from>
      <xdr:col>7</xdr:col>
      <xdr:colOff>428625</xdr:colOff>
      <xdr:row>26</xdr:row>
      <xdr:rowOff>161925</xdr:rowOff>
    </xdr:from>
    <xdr:to>
      <xdr:col>15</xdr:col>
      <xdr:colOff>608908</xdr:colOff>
      <xdr:row>33</xdr:row>
      <xdr:rowOff>85543</xdr:rowOff>
    </xdr:to>
    <xdr:pic>
      <xdr:nvPicPr>
        <xdr:cNvPr id="12" name="Picture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0"/>
        <a:stretch>
          <a:fillRect/>
        </a:stretch>
      </xdr:blipFill>
      <xdr:spPr>
        <a:xfrm>
          <a:off x="18421350" y="5133975"/>
          <a:ext cx="5523808" cy="1266643"/>
        </a:xfrm>
        <a:prstGeom prst="rect">
          <a:avLst/>
        </a:prstGeom>
      </xdr:spPr>
    </xdr:pic>
    <xdr:clientData/>
  </xdr:twoCellAnchor>
  <xdr:twoCellAnchor editAs="oneCell">
    <xdr:from>
      <xdr:col>7</xdr:col>
      <xdr:colOff>1112716</xdr:colOff>
      <xdr:row>146</xdr:row>
      <xdr:rowOff>4397</xdr:rowOff>
    </xdr:from>
    <xdr:to>
      <xdr:col>17</xdr:col>
      <xdr:colOff>68181</xdr:colOff>
      <xdr:row>151</xdr:row>
      <xdr:rowOff>162984</xdr:rowOff>
    </xdr:to>
    <xdr:pic>
      <xdr:nvPicPr>
        <xdr:cNvPr id="13" name="Picture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11"/>
        <a:stretch>
          <a:fillRect/>
        </a:stretch>
      </xdr:blipFill>
      <xdr:spPr>
        <a:xfrm>
          <a:off x="15627351" y="26850243"/>
          <a:ext cx="5807116" cy="10681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0</xdr:colOff>
      <xdr:row>18</xdr:row>
      <xdr:rowOff>0</xdr:rowOff>
    </xdr:from>
    <xdr:to>
      <xdr:col>14</xdr:col>
      <xdr:colOff>475645</xdr:colOff>
      <xdr:row>30</xdr:row>
      <xdr:rowOff>180662</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stretch>
          <a:fillRect/>
        </a:stretch>
      </xdr:blipFill>
      <xdr:spPr>
        <a:xfrm>
          <a:off x="12877800" y="3429000"/>
          <a:ext cx="4838095" cy="2504762"/>
        </a:xfrm>
        <a:prstGeom prst="rect">
          <a:avLst/>
        </a:prstGeom>
      </xdr:spPr>
    </xdr:pic>
    <xdr:clientData/>
  </xdr:twoCellAnchor>
  <xdr:twoCellAnchor editAs="oneCell">
    <xdr:from>
      <xdr:col>18</xdr:col>
      <xdr:colOff>0</xdr:colOff>
      <xdr:row>17</xdr:row>
      <xdr:rowOff>0</xdr:rowOff>
    </xdr:from>
    <xdr:to>
      <xdr:col>25</xdr:col>
      <xdr:colOff>399467</xdr:colOff>
      <xdr:row>33</xdr:row>
      <xdr:rowOff>161519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2"/>
        <a:stretch>
          <a:fillRect/>
        </a:stretch>
      </xdr:blipFill>
      <xdr:spPr>
        <a:xfrm>
          <a:off x="19678650" y="3238500"/>
          <a:ext cx="4666667" cy="3247619"/>
        </a:xfrm>
        <a:prstGeom prst="rect">
          <a:avLst/>
        </a:prstGeom>
      </xdr:spPr>
    </xdr:pic>
    <xdr:clientData/>
  </xdr:twoCellAnchor>
  <xdr:twoCellAnchor editAs="oneCell">
    <xdr:from>
      <xdr:col>8</xdr:col>
      <xdr:colOff>0</xdr:colOff>
      <xdr:row>39</xdr:row>
      <xdr:rowOff>0</xdr:rowOff>
    </xdr:from>
    <xdr:to>
      <xdr:col>14</xdr:col>
      <xdr:colOff>456598</xdr:colOff>
      <xdr:row>62</xdr:row>
      <xdr:rowOff>37546</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3"/>
        <a:stretch>
          <a:fillRect/>
        </a:stretch>
      </xdr:blipFill>
      <xdr:spPr>
        <a:xfrm>
          <a:off x="12877800" y="7486650"/>
          <a:ext cx="4819048" cy="44285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600075</xdr:colOff>
      <xdr:row>20</xdr:row>
      <xdr:rowOff>57150</xdr:rowOff>
    </xdr:from>
    <xdr:to>
      <xdr:col>14</xdr:col>
      <xdr:colOff>313827</xdr:colOff>
      <xdr:row>29</xdr:row>
      <xdr:rowOff>152027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5335250" y="3867150"/>
          <a:ext cx="3980952" cy="2980952"/>
        </a:xfrm>
        <a:prstGeom prst="rect">
          <a:avLst/>
        </a:prstGeom>
      </xdr:spPr>
    </xdr:pic>
    <xdr:clientData/>
  </xdr:twoCellAnchor>
  <xdr:twoCellAnchor editAs="oneCell">
    <xdr:from>
      <xdr:col>20</xdr:col>
      <xdr:colOff>38100</xdr:colOff>
      <xdr:row>36</xdr:row>
      <xdr:rowOff>19050</xdr:rowOff>
    </xdr:from>
    <xdr:to>
      <xdr:col>29</xdr:col>
      <xdr:colOff>85033</xdr:colOff>
      <xdr:row>54</xdr:row>
      <xdr:rowOff>75525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22698075" y="7467600"/>
          <a:ext cx="5533333" cy="5400000"/>
        </a:xfrm>
        <a:prstGeom prst="rect">
          <a:avLst/>
        </a:prstGeom>
      </xdr:spPr>
    </xdr:pic>
    <xdr:clientData/>
  </xdr:twoCellAnchor>
  <xdr:twoCellAnchor editAs="oneCell">
    <xdr:from>
      <xdr:col>7</xdr:col>
      <xdr:colOff>590550</xdr:colOff>
      <xdr:row>36</xdr:row>
      <xdr:rowOff>28575</xdr:rowOff>
    </xdr:from>
    <xdr:to>
      <xdr:col>17</xdr:col>
      <xdr:colOff>599312</xdr:colOff>
      <xdr:row>57</xdr:row>
      <xdr:rowOff>27836</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5325725" y="7477125"/>
          <a:ext cx="6104762" cy="5914286"/>
        </a:xfrm>
        <a:prstGeom prst="rect">
          <a:avLst/>
        </a:prstGeom>
      </xdr:spPr>
    </xdr:pic>
    <xdr:clientData/>
  </xdr:twoCellAnchor>
  <xdr:twoCellAnchor editAs="oneCell">
    <xdr:from>
      <xdr:col>7</xdr:col>
      <xdr:colOff>390525</xdr:colOff>
      <xdr:row>69</xdr:row>
      <xdr:rowOff>161925</xdr:rowOff>
    </xdr:from>
    <xdr:to>
      <xdr:col>16</xdr:col>
      <xdr:colOff>27934</xdr:colOff>
      <xdr:row>97</xdr:row>
      <xdr:rowOff>132687</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15125700" y="14468475"/>
          <a:ext cx="5123809" cy="5304762"/>
        </a:xfrm>
        <a:prstGeom prst="rect">
          <a:avLst/>
        </a:prstGeom>
      </xdr:spPr>
    </xdr:pic>
    <xdr:clientData/>
  </xdr:twoCellAnchor>
  <xdr:twoCellAnchor editAs="oneCell">
    <xdr:from>
      <xdr:col>20</xdr:col>
      <xdr:colOff>19050</xdr:colOff>
      <xdr:row>69</xdr:row>
      <xdr:rowOff>180975</xdr:rowOff>
    </xdr:from>
    <xdr:to>
      <xdr:col>28</xdr:col>
      <xdr:colOff>247012</xdr:colOff>
      <xdr:row>97</xdr:row>
      <xdr:rowOff>85070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22679025" y="14487525"/>
          <a:ext cx="5104762" cy="523809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38100</xdr:colOff>
      <xdr:row>44</xdr:row>
      <xdr:rowOff>123825</xdr:rowOff>
    </xdr:from>
    <xdr:to>
      <xdr:col>16</xdr:col>
      <xdr:colOff>221598</xdr:colOff>
      <xdr:row>66</xdr:row>
      <xdr:rowOff>94723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4211300" y="7972425"/>
          <a:ext cx="5219048" cy="4219048"/>
        </a:xfrm>
        <a:prstGeom prst="rect">
          <a:avLst/>
        </a:prstGeom>
      </xdr:spPr>
    </xdr:pic>
    <xdr:clientData/>
  </xdr:twoCellAnchor>
  <xdr:twoCellAnchor editAs="oneCell">
    <xdr:from>
      <xdr:col>17</xdr:col>
      <xdr:colOff>590550</xdr:colOff>
      <xdr:row>45</xdr:row>
      <xdr:rowOff>9525</xdr:rowOff>
    </xdr:from>
    <xdr:to>
      <xdr:col>26</xdr:col>
      <xdr:colOff>88277</xdr:colOff>
      <xdr:row>80</xdr:row>
      <xdr:rowOff>126144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20412075" y="8048625"/>
          <a:ext cx="4980952" cy="6847619"/>
        </a:xfrm>
        <a:prstGeom prst="rect">
          <a:avLst/>
        </a:prstGeom>
      </xdr:spPr>
    </xdr:pic>
    <xdr:clientData/>
  </xdr:twoCellAnchor>
  <xdr:twoCellAnchor editAs="oneCell">
    <xdr:from>
      <xdr:col>8</xdr:col>
      <xdr:colOff>0</xdr:colOff>
      <xdr:row>21</xdr:row>
      <xdr:rowOff>66675</xdr:rowOff>
    </xdr:from>
    <xdr:to>
      <xdr:col>15</xdr:col>
      <xdr:colOff>513732</xdr:colOff>
      <xdr:row>37</xdr:row>
      <xdr:rowOff>75817</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3"/>
        <a:stretch>
          <a:fillRect/>
        </a:stretch>
      </xdr:blipFill>
      <xdr:spPr>
        <a:xfrm>
          <a:off x="14173200" y="3886200"/>
          <a:ext cx="4942857" cy="3066667"/>
        </a:xfrm>
        <a:prstGeom prst="rect">
          <a:avLst/>
        </a:prstGeom>
      </xdr:spPr>
    </xdr:pic>
    <xdr:clientData/>
  </xdr:twoCellAnchor>
  <xdr:twoCellAnchor editAs="oneCell">
    <xdr:from>
      <xdr:col>17</xdr:col>
      <xdr:colOff>276225</xdr:colOff>
      <xdr:row>12</xdr:row>
      <xdr:rowOff>19050</xdr:rowOff>
    </xdr:from>
    <xdr:to>
      <xdr:col>25</xdr:col>
      <xdr:colOff>354981</xdr:colOff>
      <xdr:row>39</xdr:row>
      <xdr:rowOff>88246</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4"/>
        <a:stretch>
          <a:fillRect/>
        </a:stretch>
      </xdr:blipFill>
      <xdr:spPr>
        <a:xfrm>
          <a:off x="20097750" y="2114550"/>
          <a:ext cx="4952381" cy="5228571"/>
        </a:xfrm>
        <a:prstGeom prst="rect">
          <a:avLst/>
        </a:prstGeom>
      </xdr:spPr>
    </xdr:pic>
    <xdr:clientData/>
  </xdr:twoCellAnchor>
  <xdr:twoCellAnchor editAs="oneCell">
    <xdr:from>
      <xdr:col>8</xdr:col>
      <xdr:colOff>0</xdr:colOff>
      <xdr:row>70</xdr:row>
      <xdr:rowOff>0</xdr:rowOff>
    </xdr:from>
    <xdr:to>
      <xdr:col>16</xdr:col>
      <xdr:colOff>145402</xdr:colOff>
      <xdr:row>99</xdr:row>
      <xdr:rowOff>151689</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5"/>
        <a:stretch>
          <a:fillRect/>
        </a:stretch>
      </xdr:blipFill>
      <xdr:spPr>
        <a:xfrm>
          <a:off x="14239875" y="13239750"/>
          <a:ext cx="5180952" cy="568571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1</xdr:colOff>
      <xdr:row>20</xdr:row>
      <xdr:rowOff>171451</xdr:rowOff>
    </xdr:from>
    <xdr:to>
      <xdr:col>16</xdr:col>
      <xdr:colOff>55577</xdr:colOff>
      <xdr:row>48</xdr:row>
      <xdr:rowOff>190501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13335001" y="3990976"/>
          <a:ext cx="4932376" cy="5619750"/>
        </a:xfrm>
        <a:prstGeom prst="rect">
          <a:avLst/>
        </a:prstGeom>
      </xdr:spPr>
    </xdr:pic>
    <xdr:clientData/>
  </xdr:twoCellAnchor>
  <xdr:twoCellAnchor editAs="oneCell">
    <xdr:from>
      <xdr:col>17</xdr:col>
      <xdr:colOff>0</xdr:colOff>
      <xdr:row>20</xdr:row>
      <xdr:rowOff>0</xdr:rowOff>
    </xdr:from>
    <xdr:to>
      <xdr:col>24</xdr:col>
      <xdr:colOff>437562</xdr:colOff>
      <xdr:row>42</xdr:row>
      <xdr:rowOff>18495</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17640300" y="3810000"/>
          <a:ext cx="4704762" cy="4438095"/>
        </a:xfrm>
        <a:prstGeom prst="rect">
          <a:avLst/>
        </a:prstGeom>
      </xdr:spPr>
    </xdr:pic>
    <xdr:clientData/>
  </xdr:twoCellAnchor>
  <xdr:twoCellAnchor editAs="oneCell">
    <xdr:from>
      <xdr:col>30</xdr:col>
      <xdr:colOff>47625</xdr:colOff>
      <xdr:row>52</xdr:row>
      <xdr:rowOff>19050</xdr:rowOff>
    </xdr:from>
    <xdr:to>
      <xdr:col>38</xdr:col>
      <xdr:colOff>189873</xdr:colOff>
      <xdr:row>82</xdr:row>
      <xdr:rowOff>107177</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3"/>
        <a:stretch>
          <a:fillRect/>
        </a:stretch>
      </xdr:blipFill>
      <xdr:spPr>
        <a:xfrm>
          <a:off x="27603450" y="10344150"/>
          <a:ext cx="5019048" cy="6180952"/>
        </a:xfrm>
        <a:prstGeom prst="rect">
          <a:avLst/>
        </a:prstGeom>
      </xdr:spPr>
    </xdr:pic>
    <xdr:clientData/>
  </xdr:twoCellAnchor>
  <xdr:twoCellAnchor editAs="oneCell">
    <xdr:from>
      <xdr:col>42</xdr:col>
      <xdr:colOff>9525</xdr:colOff>
      <xdr:row>52</xdr:row>
      <xdr:rowOff>19050</xdr:rowOff>
    </xdr:from>
    <xdr:to>
      <xdr:col>51</xdr:col>
      <xdr:colOff>151696</xdr:colOff>
      <xdr:row>81</xdr:row>
      <xdr:rowOff>164344</xdr:rowOff>
    </xdr:to>
    <xdr:pic>
      <xdr:nvPicPr>
        <xdr:cNvPr id="6" name="Pictur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4"/>
        <a:stretch>
          <a:fillRect/>
        </a:stretch>
      </xdr:blipFill>
      <xdr:spPr>
        <a:xfrm>
          <a:off x="34880550" y="10344150"/>
          <a:ext cx="5628571" cy="6047619"/>
        </a:xfrm>
        <a:prstGeom prst="rect">
          <a:avLst/>
        </a:prstGeom>
      </xdr:spPr>
    </xdr:pic>
    <xdr:clientData/>
  </xdr:twoCellAnchor>
  <xdr:twoCellAnchor editAs="oneCell">
    <xdr:from>
      <xdr:col>8</xdr:col>
      <xdr:colOff>390525</xdr:colOff>
      <xdr:row>56</xdr:row>
      <xdr:rowOff>133350</xdr:rowOff>
    </xdr:from>
    <xdr:to>
      <xdr:col>17</xdr:col>
      <xdr:colOff>550880</xdr:colOff>
      <xdr:row>86</xdr:row>
      <xdr:rowOff>38100</xdr:rowOff>
    </xdr:to>
    <xdr:pic>
      <xdr:nvPicPr>
        <xdr:cNvPr id="7" name="Picture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5"/>
        <a:stretch>
          <a:fillRect/>
        </a:stretch>
      </xdr:blipFill>
      <xdr:spPr>
        <a:xfrm>
          <a:off x="15059025" y="11325225"/>
          <a:ext cx="5646755" cy="5895975"/>
        </a:xfrm>
        <a:prstGeom prst="rect">
          <a:avLst/>
        </a:prstGeom>
      </xdr:spPr>
    </xdr:pic>
    <xdr:clientData/>
  </xdr:twoCellAnchor>
  <xdr:twoCellAnchor editAs="oneCell">
    <xdr:from>
      <xdr:col>19</xdr:col>
      <xdr:colOff>581025</xdr:colOff>
      <xdr:row>52</xdr:row>
      <xdr:rowOff>19050</xdr:rowOff>
    </xdr:from>
    <xdr:to>
      <xdr:col>27</xdr:col>
      <xdr:colOff>551819</xdr:colOff>
      <xdr:row>83</xdr:row>
      <xdr:rowOff>1011</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6"/>
        <a:stretch>
          <a:fillRect/>
        </a:stretch>
      </xdr:blipFill>
      <xdr:spPr>
        <a:xfrm>
          <a:off x="21431250" y="10344150"/>
          <a:ext cx="4847594" cy="6265286"/>
        </a:xfrm>
        <a:prstGeom prst="rect">
          <a:avLst/>
        </a:prstGeom>
      </xdr:spPr>
    </xdr:pic>
    <xdr:clientData/>
  </xdr:twoCellAnchor>
  <xdr:twoCellAnchor editAs="oneCell">
    <xdr:from>
      <xdr:col>7</xdr:col>
      <xdr:colOff>590550</xdr:colOff>
      <xdr:row>84</xdr:row>
      <xdr:rowOff>85725</xdr:rowOff>
    </xdr:from>
    <xdr:to>
      <xdr:col>16</xdr:col>
      <xdr:colOff>335896</xdr:colOff>
      <xdr:row>112</xdr:row>
      <xdr:rowOff>2520</xdr:rowOff>
    </xdr:to>
    <xdr:pic>
      <xdr:nvPicPr>
        <xdr:cNvPr id="9" name="Picture 8">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7"/>
        <a:stretch>
          <a:fillRect/>
        </a:stretch>
      </xdr:blipFill>
      <xdr:spPr>
        <a:xfrm>
          <a:off x="14125575" y="16887825"/>
          <a:ext cx="5228571" cy="52380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66674</xdr:colOff>
      <xdr:row>128</xdr:row>
      <xdr:rowOff>9524</xdr:rowOff>
    </xdr:from>
    <xdr:to>
      <xdr:col>13</xdr:col>
      <xdr:colOff>196850</xdr:colOff>
      <xdr:row>157</xdr:row>
      <xdr:rowOff>88294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4449424" y="16392524"/>
          <a:ext cx="3590926" cy="5415945"/>
        </a:xfrm>
        <a:prstGeom prst="rect">
          <a:avLst/>
        </a:prstGeom>
      </xdr:spPr>
    </xdr:pic>
    <xdr:clientData/>
  </xdr:twoCellAnchor>
  <xdr:twoCellAnchor editAs="oneCell">
    <xdr:from>
      <xdr:col>16</xdr:col>
      <xdr:colOff>47625</xdr:colOff>
      <xdr:row>127</xdr:row>
      <xdr:rowOff>180975</xdr:rowOff>
    </xdr:from>
    <xdr:to>
      <xdr:col>23</xdr:col>
      <xdr:colOff>297886</xdr:colOff>
      <xdr:row>139</xdr:row>
      <xdr:rowOff>164817</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19307175" y="16563975"/>
          <a:ext cx="4514286" cy="2266667"/>
        </a:xfrm>
        <a:prstGeom prst="rect">
          <a:avLst/>
        </a:prstGeom>
      </xdr:spPr>
    </xdr:pic>
    <xdr:clientData/>
  </xdr:twoCellAnchor>
  <xdr:twoCellAnchor editAs="oneCell">
    <xdr:from>
      <xdr:col>16</xdr:col>
      <xdr:colOff>28575</xdr:colOff>
      <xdr:row>145</xdr:row>
      <xdr:rowOff>152400</xdr:rowOff>
    </xdr:from>
    <xdr:to>
      <xdr:col>23</xdr:col>
      <xdr:colOff>304232</xdr:colOff>
      <xdr:row>154</xdr:row>
      <xdr:rowOff>75995</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19697700" y="19773900"/>
          <a:ext cx="4542857" cy="1638095"/>
        </a:xfrm>
        <a:prstGeom prst="rect">
          <a:avLst/>
        </a:prstGeom>
      </xdr:spPr>
    </xdr:pic>
    <xdr:clientData/>
  </xdr:twoCellAnchor>
  <xdr:twoCellAnchor editAs="oneCell">
    <xdr:from>
      <xdr:col>24</xdr:col>
      <xdr:colOff>447675</xdr:colOff>
      <xdr:row>128</xdr:row>
      <xdr:rowOff>66675</xdr:rowOff>
    </xdr:from>
    <xdr:to>
      <xdr:col>32</xdr:col>
      <xdr:colOff>56589</xdr:colOff>
      <xdr:row>133</xdr:row>
      <xdr:rowOff>50683</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24993600" y="16449675"/>
          <a:ext cx="4485714" cy="933333"/>
        </a:xfrm>
        <a:prstGeom prst="rect">
          <a:avLst/>
        </a:prstGeom>
      </xdr:spPr>
    </xdr:pic>
    <xdr:clientData/>
  </xdr:twoCellAnchor>
  <xdr:twoCellAnchor editAs="oneCell">
    <xdr:from>
      <xdr:col>7</xdr:col>
      <xdr:colOff>542925</xdr:colOff>
      <xdr:row>83</xdr:row>
      <xdr:rowOff>123825</xdr:rowOff>
    </xdr:from>
    <xdr:to>
      <xdr:col>14</xdr:col>
      <xdr:colOff>494721</xdr:colOff>
      <xdr:row>110</xdr:row>
      <xdr:rowOff>84990</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5"/>
        <a:stretch>
          <a:fillRect/>
        </a:stretch>
      </xdr:blipFill>
      <xdr:spPr>
        <a:xfrm>
          <a:off x="14316075" y="7258050"/>
          <a:ext cx="4628571" cy="5876190"/>
        </a:xfrm>
        <a:prstGeom prst="rect">
          <a:avLst/>
        </a:prstGeom>
      </xdr:spPr>
    </xdr:pic>
    <xdr:clientData/>
  </xdr:twoCellAnchor>
  <xdr:twoCellAnchor editAs="oneCell">
    <xdr:from>
      <xdr:col>17</xdr:col>
      <xdr:colOff>0</xdr:colOff>
      <xdr:row>84</xdr:row>
      <xdr:rowOff>0</xdr:rowOff>
    </xdr:from>
    <xdr:to>
      <xdr:col>24</xdr:col>
      <xdr:colOff>297880</xdr:colOff>
      <xdr:row>108</xdr:row>
      <xdr:rowOff>8856</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20278725" y="7324725"/>
          <a:ext cx="4561905" cy="5352381"/>
        </a:xfrm>
        <a:prstGeom prst="rect">
          <a:avLst/>
        </a:prstGeom>
      </xdr:spPr>
    </xdr:pic>
    <xdr:clientData/>
  </xdr:twoCellAnchor>
  <xdr:twoCellAnchor editAs="oneCell">
    <xdr:from>
      <xdr:col>7</xdr:col>
      <xdr:colOff>600075</xdr:colOff>
      <xdr:row>116</xdr:row>
      <xdr:rowOff>142875</xdr:rowOff>
    </xdr:from>
    <xdr:to>
      <xdr:col>14</xdr:col>
      <xdr:colOff>507427</xdr:colOff>
      <xdr:row>127</xdr:row>
      <xdr:rowOff>56949</xdr:rowOff>
    </xdr:to>
    <xdr:pic>
      <xdr:nvPicPr>
        <xdr:cNvPr id="8" name="Picture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7"/>
        <a:stretch>
          <a:fillRect/>
        </a:stretch>
      </xdr:blipFill>
      <xdr:spPr>
        <a:xfrm>
          <a:off x="14373225" y="14068425"/>
          <a:ext cx="4580952" cy="1609524"/>
        </a:xfrm>
        <a:prstGeom prst="rect">
          <a:avLst/>
        </a:prstGeom>
      </xdr:spPr>
    </xdr:pic>
    <xdr:clientData/>
  </xdr:twoCellAnchor>
  <xdr:twoCellAnchor editAs="oneCell">
    <xdr:from>
      <xdr:col>17</xdr:col>
      <xdr:colOff>0</xdr:colOff>
      <xdr:row>117</xdr:row>
      <xdr:rowOff>28575</xdr:rowOff>
    </xdr:from>
    <xdr:to>
      <xdr:col>24</xdr:col>
      <xdr:colOff>304229</xdr:colOff>
      <xdr:row>125</xdr:row>
      <xdr:rowOff>41111</xdr:rowOff>
    </xdr:to>
    <xdr:pic>
      <xdr:nvPicPr>
        <xdr:cNvPr id="9" name="Picture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8"/>
        <a:stretch>
          <a:fillRect/>
        </a:stretch>
      </xdr:blipFill>
      <xdr:spPr>
        <a:xfrm>
          <a:off x="20278725" y="14144625"/>
          <a:ext cx="4571429" cy="1314286"/>
        </a:xfrm>
        <a:prstGeom prst="rect">
          <a:avLst/>
        </a:prstGeom>
      </xdr:spPr>
    </xdr:pic>
    <xdr:clientData/>
  </xdr:twoCellAnchor>
  <xdr:twoCellAnchor editAs="oneCell">
    <xdr:from>
      <xdr:col>26</xdr:col>
      <xdr:colOff>0</xdr:colOff>
      <xdr:row>84</xdr:row>
      <xdr:rowOff>0</xdr:rowOff>
    </xdr:from>
    <xdr:to>
      <xdr:col>33</xdr:col>
      <xdr:colOff>361371</xdr:colOff>
      <xdr:row>104</xdr:row>
      <xdr:rowOff>326436</xdr:rowOff>
    </xdr:to>
    <xdr:pic>
      <xdr:nvPicPr>
        <xdr:cNvPr id="10" name="Picture 9">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9"/>
        <a:stretch>
          <a:fillRect/>
        </a:stretch>
      </xdr:blipFill>
      <xdr:spPr>
        <a:xfrm>
          <a:off x="25765125" y="7324725"/>
          <a:ext cx="4628571" cy="4714286"/>
        </a:xfrm>
        <a:prstGeom prst="rect">
          <a:avLst/>
        </a:prstGeom>
      </xdr:spPr>
    </xdr:pic>
    <xdr:clientData/>
  </xdr:twoCellAnchor>
  <xdr:twoCellAnchor editAs="oneCell">
    <xdr:from>
      <xdr:col>35</xdr:col>
      <xdr:colOff>0</xdr:colOff>
      <xdr:row>84</xdr:row>
      <xdr:rowOff>0</xdr:rowOff>
    </xdr:from>
    <xdr:to>
      <xdr:col>42</xdr:col>
      <xdr:colOff>355023</xdr:colOff>
      <xdr:row>107</xdr:row>
      <xdr:rowOff>27927</xdr:rowOff>
    </xdr:to>
    <xdr:pic>
      <xdr:nvPicPr>
        <xdr:cNvPr id="11" name="Picture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10"/>
        <a:stretch>
          <a:fillRect/>
        </a:stretch>
      </xdr:blipFill>
      <xdr:spPr>
        <a:xfrm>
          <a:off x="31251525" y="7324725"/>
          <a:ext cx="4619048" cy="5180952"/>
        </a:xfrm>
        <a:prstGeom prst="rect">
          <a:avLst/>
        </a:prstGeom>
      </xdr:spPr>
    </xdr:pic>
    <xdr:clientData/>
  </xdr:twoCellAnchor>
  <xdr:twoCellAnchor editAs="oneCell">
    <xdr:from>
      <xdr:col>8</xdr:col>
      <xdr:colOff>0</xdr:colOff>
      <xdr:row>63</xdr:row>
      <xdr:rowOff>0</xdr:rowOff>
    </xdr:from>
    <xdr:to>
      <xdr:col>14</xdr:col>
      <xdr:colOff>532825</xdr:colOff>
      <xdr:row>68</xdr:row>
      <xdr:rowOff>133207</xdr:rowOff>
    </xdr:to>
    <xdr:pic>
      <xdr:nvPicPr>
        <xdr:cNvPr id="12" name="Picture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11"/>
        <a:stretch>
          <a:fillRect/>
        </a:stretch>
      </xdr:blipFill>
      <xdr:spPr>
        <a:xfrm>
          <a:off x="14382750" y="4010025"/>
          <a:ext cx="4600000" cy="1142857"/>
        </a:xfrm>
        <a:prstGeom prst="rect">
          <a:avLst/>
        </a:prstGeom>
      </xdr:spPr>
    </xdr:pic>
    <xdr:clientData/>
  </xdr:twoCellAnchor>
  <xdr:twoCellAnchor editAs="oneCell">
    <xdr:from>
      <xdr:col>7</xdr:col>
      <xdr:colOff>523875</xdr:colOff>
      <xdr:row>70</xdr:row>
      <xdr:rowOff>161925</xdr:rowOff>
    </xdr:from>
    <xdr:to>
      <xdr:col>14</xdr:col>
      <xdr:colOff>431227</xdr:colOff>
      <xdr:row>80</xdr:row>
      <xdr:rowOff>44450</xdr:rowOff>
    </xdr:to>
    <xdr:pic>
      <xdr:nvPicPr>
        <xdr:cNvPr id="15" name="Picture 14">
          <a:extLst>
            <a:ext uri="{FF2B5EF4-FFF2-40B4-BE49-F238E27FC236}">
              <a16:creationId xmlns:a16="http://schemas.microsoft.com/office/drawing/2014/main" id="{00000000-0008-0000-0B00-00000F000000}"/>
            </a:ext>
          </a:extLst>
        </xdr:cNvPr>
        <xdr:cNvPicPr>
          <a:picLocks noChangeAspect="1"/>
        </xdr:cNvPicPr>
      </xdr:nvPicPr>
      <xdr:blipFill>
        <a:blip xmlns:r="http://schemas.openxmlformats.org/officeDocument/2006/relationships" r:embed="rId12"/>
        <a:stretch>
          <a:fillRect/>
        </a:stretch>
      </xdr:blipFill>
      <xdr:spPr>
        <a:xfrm>
          <a:off x="14297025" y="5572125"/>
          <a:ext cx="4580952" cy="1838325"/>
        </a:xfrm>
        <a:prstGeom prst="rect">
          <a:avLst/>
        </a:prstGeom>
      </xdr:spPr>
    </xdr:pic>
    <xdr:clientData/>
  </xdr:twoCellAnchor>
  <xdr:twoCellAnchor editAs="oneCell">
    <xdr:from>
      <xdr:col>16</xdr:col>
      <xdr:colOff>542925</xdr:colOff>
      <xdr:row>69</xdr:row>
      <xdr:rowOff>85725</xdr:rowOff>
    </xdr:from>
    <xdr:to>
      <xdr:col>24</xdr:col>
      <xdr:colOff>221681</xdr:colOff>
      <xdr:row>79</xdr:row>
      <xdr:rowOff>88657</xdr:rowOff>
    </xdr:to>
    <xdr:pic>
      <xdr:nvPicPr>
        <xdr:cNvPr id="16" name="Picture 15">
          <a:extLst>
            <a:ext uri="{FF2B5EF4-FFF2-40B4-BE49-F238E27FC236}">
              <a16:creationId xmlns:a16="http://schemas.microsoft.com/office/drawing/2014/main" id="{00000000-0008-0000-0B00-000010000000}"/>
            </a:ext>
          </a:extLst>
        </xdr:cNvPr>
        <xdr:cNvPicPr>
          <a:picLocks noChangeAspect="1"/>
        </xdr:cNvPicPr>
      </xdr:nvPicPr>
      <xdr:blipFill>
        <a:blip xmlns:r="http://schemas.openxmlformats.org/officeDocument/2006/relationships" r:embed="rId13"/>
        <a:stretch>
          <a:fillRect/>
        </a:stretch>
      </xdr:blipFill>
      <xdr:spPr>
        <a:xfrm>
          <a:off x="20212050" y="5305425"/>
          <a:ext cx="4552381" cy="1942857"/>
        </a:xfrm>
        <a:prstGeom prst="rect">
          <a:avLst/>
        </a:prstGeom>
      </xdr:spPr>
    </xdr:pic>
    <xdr:clientData/>
  </xdr:twoCellAnchor>
  <xdr:twoCellAnchor editAs="oneCell">
    <xdr:from>
      <xdr:col>7</xdr:col>
      <xdr:colOff>523875</xdr:colOff>
      <xdr:row>165</xdr:row>
      <xdr:rowOff>161925</xdr:rowOff>
    </xdr:from>
    <xdr:to>
      <xdr:col>14</xdr:col>
      <xdr:colOff>507418</xdr:colOff>
      <xdr:row>180</xdr:row>
      <xdr:rowOff>2832</xdr:rowOff>
    </xdr:to>
    <xdr:pic>
      <xdr:nvPicPr>
        <xdr:cNvPr id="17" name="Picture 16">
          <a:extLst>
            <a:ext uri="{FF2B5EF4-FFF2-40B4-BE49-F238E27FC236}">
              <a16:creationId xmlns:a16="http://schemas.microsoft.com/office/drawing/2014/main" id="{00000000-0008-0000-0B00-000011000000}"/>
            </a:ext>
          </a:extLst>
        </xdr:cNvPr>
        <xdr:cNvPicPr>
          <a:picLocks noChangeAspect="1"/>
        </xdr:cNvPicPr>
      </xdr:nvPicPr>
      <xdr:blipFill>
        <a:blip xmlns:r="http://schemas.openxmlformats.org/officeDocument/2006/relationships" r:embed="rId14"/>
        <a:stretch>
          <a:fillRect/>
        </a:stretch>
      </xdr:blipFill>
      <xdr:spPr>
        <a:xfrm>
          <a:off x="14297025" y="24412575"/>
          <a:ext cx="4657143" cy="2742857"/>
        </a:xfrm>
        <a:prstGeom prst="rect">
          <a:avLst/>
        </a:prstGeom>
      </xdr:spPr>
    </xdr:pic>
    <xdr:clientData/>
  </xdr:twoCellAnchor>
  <xdr:twoCellAnchor editAs="oneCell">
    <xdr:from>
      <xdr:col>8</xdr:col>
      <xdr:colOff>28575</xdr:colOff>
      <xdr:row>159</xdr:row>
      <xdr:rowOff>85725</xdr:rowOff>
    </xdr:from>
    <xdr:to>
      <xdr:col>14</xdr:col>
      <xdr:colOff>564575</xdr:colOff>
      <xdr:row>161</xdr:row>
      <xdr:rowOff>19008</xdr:rowOff>
    </xdr:to>
    <xdr:pic>
      <xdr:nvPicPr>
        <xdr:cNvPr id="18" name="Picture 17">
          <a:extLst>
            <a:ext uri="{FF2B5EF4-FFF2-40B4-BE49-F238E27FC236}">
              <a16:creationId xmlns:a16="http://schemas.microsoft.com/office/drawing/2014/main" id="{00000000-0008-0000-0B00-000012000000}"/>
            </a:ext>
          </a:extLst>
        </xdr:cNvPr>
        <xdr:cNvPicPr>
          <a:picLocks noChangeAspect="1"/>
        </xdr:cNvPicPr>
      </xdr:nvPicPr>
      <xdr:blipFill>
        <a:blip xmlns:r="http://schemas.openxmlformats.org/officeDocument/2006/relationships" r:embed="rId15"/>
        <a:stretch>
          <a:fillRect/>
        </a:stretch>
      </xdr:blipFill>
      <xdr:spPr>
        <a:xfrm>
          <a:off x="14411325" y="23164800"/>
          <a:ext cx="4600000" cy="333333"/>
        </a:xfrm>
        <a:prstGeom prst="rect">
          <a:avLst/>
        </a:prstGeom>
      </xdr:spPr>
    </xdr:pic>
    <xdr:clientData/>
  </xdr:twoCellAnchor>
  <xdr:twoCellAnchor editAs="oneCell">
    <xdr:from>
      <xdr:col>16</xdr:col>
      <xdr:colOff>9525</xdr:colOff>
      <xdr:row>159</xdr:row>
      <xdr:rowOff>19050</xdr:rowOff>
    </xdr:from>
    <xdr:to>
      <xdr:col>23</xdr:col>
      <xdr:colOff>316929</xdr:colOff>
      <xdr:row>170</xdr:row>
      <xdr:rowOff>133067</xdr:rowOff>
    </xdr:to>
    <xdr:pic>
      <xdr:nvPicPr>
        <xdr:cNvPr id="19" name="Picture 18">
          <a:extLst>
            <a:ext uri="{FF2B5EF4-FFF2-40B4-BE49-F238E27FC236}">
              <a16:creationId xmlns:a16="http://schemas.microsoft.com/office/drawing/2014/main" id="{00000000-0008-0000-0B00-000013000000}"/>
            </a:ext>
          </a:extLst>
        </xdr:cNvPr>
        <xdr:cNvPicPr>
          <a:picLocks noChangeAspect="1"/>
        </xdr:cNvPicPr>
      </xdr:nvPicPr>
      <xdr:blipFill>
        <a:blip xmlns:r="http://schemas.openxmlformats.org/officeDocument/2006/relationships" r:embed="rId16"/>
        <a:stretch>
          <a:fillRect/>
        </a:stretch>
      </xdr:blipFill>
      <xdr:spPr>
        <a:xfrm>
          <a:off x="19678650" y="23098125"/>
          <a:ext cx="4571429" cy="226666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hyperlink" Target="https://aspentech-alm.visualstudio.com/AspenTech/_workitems/edit/934401" TargetMode="External"/><Relationship Id="rId2" Type="http://schemas.openxmlformats.org/officeDocument/2006/relationships/hyperlink" Target="https://aspentech-alm.visualstudio.com/AspenTech/_workitems/edit/927828" TargetMode="External"/><Relationship Id="rId1" Type="http://schemas.openxmlformats.org/officeDocument/2006/relationships/hyperlink" Target="https://aspentech-alm.visualstudio.com/AspenTech/_workitems/edit/798195"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7"/>
  <sheetViews>
    <sheetView topLeftCell="A12" workbookViewId="0">
      <selection activeCell="D17" sqref="D17"/>
    </sheetView>
  </sheetViews>
  <sheetFormatPr defaultColWidth="9.140625" defaultRowHeight="15" x14ac:dyDescent="0.25"/>
  <cols>
    <col min="1" max="1" width="24.140625" customWidth="1"/>
    <col min="2" max="2" width="35.7109375" customWidth="1"/>
    <col min="3" max="3" width="44.5703125" customWidth="1"/>
    <col min="4" max="4" width="65.140625" customWidth="1"/>
    <col min="5" max="5" width="16.140625" customWidth="1"/>
    <col min="6" max="6" width="14.5703125" customWidth="1"/>
    <col min="7" max="7" width="23.7109375" customWidth="1"/>
    <col min="8" max="8" width="13.28515625" customWidth="1"/>
    <col min="9" max="9" width="11.7109375" customWidth="1"/>
    <col min="10" max="10" width="9.140625" customWidth="1"/>
    <col min="11" max="11" width="22.5703125" customWidth="1"/>
    <col min="13" max="13" width="13" customWidth="1"/>
  </cols>
  <sheetData>
    <row r="1" spans="1:11" x14ac:dyDescent="0.25">
      <c r="A1" s="6" t="s">
        <v>40</v>
      </c>
      <c r="B1" s="3" t="s">
        <v>41</v>
      </c>
      <c r="D1" s="22"/>
      <c r="F1" s="22"/>
      <c r="G1" s="22"/>
      <c r="H1" s="22"/>
      <c r="I1" s="22"/>
      <c r="J1" s="22"/>
      <c r="K1" s="22"/>
    </row>
    <row r="2" spans="1:11" x14ac:dyDescent="0.25">
      <c r="A2" s="6" t="s">
        <v>42</v>
      </c>
      <c r="B2" s="3" t="s">
        <v>43</v>
      </c>
    </row>
    <row r="5" spans="1:11" x14ac:dyDescent="0.25">
      <c r="A5" s="21" t="s">
        <v>44</v>
      </c>
    </row>
    <row r="6" spans="1:11" x14ac:dyDescent="0.25">
      <c r="A6" s="3" t="s">
        <v>45</v>
      </c>
    </row>
    <row r="7" spans="1:11" x14ac:dyDescent="0.25">
      <c r="A7" s="3" t="s">
        <v>46</v>
      </c>
    </row>
    <row r="8" spans="1:11" x14ac:dyDescent="0.25">
      <c r="A8" s="3" t="s">
        <v>47</v>
      </c>
    </row>
    <row r="9" spans="1:11" ht="15" customHeight="1" x14ac:dyDescent="0.25">
      <c r="A9" s="3" t="s">
        <v>48</v>
      </c>
      <c r="D9" s="14"/>
      <c r="F9" s="14"/>
      <c r="G9" s="14"/>
      <c r="H9" s="14"/>
      <c r="I9" s="14"/>
      <c r="J9" s="14"/>
      <c r="K9" s="14"/>
    </row>
    <row r="10" spans="1:11" x14ac:dyDescent="0.25">
      <c r="A10" s="3" t="s">
        <v>49</v>
      </c>
      <c r="C10" s="4"/>
      <c r="D10" s="4"/>
      <c r="F10" s="4"/>
      <c r="G10" s="4"/>
      <c r="H10" s="4"/>
      <c r="I10" s="4"/>
      <c r="J10" s="4"/>
      <c r="K10" s="4"/>
    </row>
    <row r="11" spans="1:11" x14ac:dyDescent="0.25">
      <c r="A11" s="3" t="s">
        <v>50</v>
      </c>
      <c r="C11" s="4"/>
      <c r="D11" s="4"/>
      <c r="F11" s="4"/>
      <c r="G11" s="4"/>
      <c r="H11" s="4"/>
      <c r="I11" s="4"/>
      <c r="J11" s="4"/>
      <c r="K11" s="4"/>
    </row>
    <row r="12" spans="1:11" x14ac:dyDescent="0.25">
      <c r="A12" s="3" t="s">
        <v>51</v>
      </c>
    </row>
    <row r="13" spans="1:11" x14ac:dyDescent="0.25">
      <c r="A13" s="3" t="s">
        <v>52</v>
      </c>
    </row>
    <row r="14" spans="1:11" x14ac:dyDescent="0.25">
      <c r="A14" s="23"/>
    </row>
    <row r="15" spans="1:11" x14ac:dyDescent="0.25">
      <c r="A15" s="5" t="s">
        <v>53</v>
      </c>
      <c r="C15" s="58" t="s">
        <v>54</v>
      </c>
    </row>
    <row r="16" spans="1:11" x14ac:dyDescent="0.25">
      <c r="C16" s="58"/>
    </row>
    <row r="17" spans="1:21" x14ac:dyDescent="0.25">
      <c r="A17" s="5" t="s">
        <v>55</v>
      </c>
      <c r="H17" s="5" t="s">
        <v>56</v>
      </c>
      <c r="M17" s="5" t="s">
        <v>57</v>
      </c>
      <c r="U17" s="5" t="s">
        <v>58</v>
      </c>
    </row>
    <row r="18" spans="1:21" x14ac:dyDescent="0.25">
      <c r="A18" s="24"/>
    </row>
    <row r="19" spans="1:21" x14ac:dyDescent="0.25">
      <c r="A19" s="492" t="s">
        <v>59</v>
      </c>
      <c r="B19" s="492" t="s">
        <v>60</v>
      </c>
      <c r="C19" s="492" t="s">
        <v>61</v>
      </c>
      <c r="D19" s="492" t="s">
        <v>62</v>
      </c>
      <c r="E19" s="491" t="s">
        <v>63</v>
      </c>
      <c r="F19" s="491" t="s">
        <v>64</v>
      </c>
    </row>
    <row r="20" spans="1:21" x14ac:dyDescent="0.25">
      <c r="A20" s="493"/>
      <c r="B20" s="493"/>
      <c r="C20" s="493"/>
      <c r="D20" s="493"/>
      <c r="E20" s="491"/>
      <c r="F20" s="491"/>
    </row>
    <row r="21" spans="1:21" x14ac:dyDescent="0.25">
      <c r="A21" s="494"/>
      <c r="B21" s="494"/>
      <c r="C21" s="494"/>
      <c r="D21" s="494"/>
      <c r="E21" s="491"/>
      <c r="F21" s="491"/>
    </row>
    <row r="22" spans="1:21" x14ac:dyDescent="0.25">
      <c r="A22" s="162">
        <v>1</v>
      </c>
      <c r="B22" s="163" t="s">
        <v>65</v>
      </c>
      <c r="C22" s="37" t="s">
        <v>1625</v>
      </c>
      <c r="D22" s="164" t="s">
        <v>66</v>
      </c>
      <c r="E22" s="163">
        <v>257.523754329209</v>
      </c>
      <c r="F22" s="168" t="s">
        <v>67</v>
      </c>
      <c r="G22">
        <v>257.523754329209</v>
      </c>
    </row>
    <row r="23" spans="1:21" x14ac:dyDescent="0.25">
      <c r="A23" s="192">
        <v>2</v>
      </c>
      <c r="B23" s="193" t="s">
        <v>68</v>
      </c>
      <c r="C23" s="37" t="s">
        <v>214</v>
      </c>
      <c r="D23" s="194" t="s">
        <v>69</v>
      </c>
      <c r="E23" s="193">
        <v>861.84488584692099</v>
      </c>
      <c r="F23" s="168" t="s">
        <v>70</v>
      </c>
    </row>
    <row r="24" spans="1:21" x14ac:dyDescent="0.25">
      <c r="A24" s="192">
        <v>3</v>
      </c>
      <c r="B24" s="193" t="s">
        <v>71</v>
      </c>
      <c r="C24" s="37" t="s">
        <v>239</v>
      </c>
      <c r="D24" s="194" t="s">
        <v>72</v>
      </c>
      <c r="E24" s="193">
        <v>1401.06771172771</v>
      </c>
      <c r="F24" s="168" t="s">
        <v>70</v>
      </c>
    </row>
    <row r="25" spans="1:21" x14ac:dyDescent="0.25">
      <c r="A25" s="192">
        <v>4</v>
      </c>
      <c r="B25" s="193" t="s">
        <v>73</v>
      </c>
      <c r="C25" s="37" t="s">
        <v>537</v>
      </c>
      <c r="D25" s="193" t="s">
        <v>73</v>
      </c>
      <c r="E25" s="193">
        <v>539.22282588079202</v>
      </c>
      <c r="F25" s="166" t="s">
        <v>70</v>
      </c>
    </row>
    <row r="26" spans="1:21" x14ac:dyDescent="0.25">
      <c r="A26" s="195">
        <v>5</v>
      </c>
      <c r="B26" s="196" t="s">
        <v>74</v>
      </c>
      <c r="C26" s="440" t="s">
        <v>1662</v>
      </c>
      <c r="D26" s="196" t="s">
        <v>75</v>
      </c>
      <c r="E26" s="167">
        <v>53.5461826717452</v>
      </c>
      <c r="F26" s="167" t="s">
        <v>76</v>
      </c>
    </row>
    <row r="27" spans="1:21" x14ac:dyDescent="0.25">
      <c r="A27" s="192">
        <v>6</v>
      </c>
      <c r="B27" s="193" t="s">
        <v>77</v>
      </c>
      <c r="C27" s="440" t="s">
        <v>1663</v>
      </c>
      <c r="D27" s="193" t="s">
        <v>78</v>
      </c>
      <c r="E27" s="166">
        <v>153.20289121938799</v>
      </c>
      <c r="F27" s="166" t="s">
        <v>76</v>
      </c>
    </row>
    <row r="28" spans="1:21" x14ac:dyDescent="0.25">
      <c r="A28" s="162">
        <v>7</v>
      </c>
      <c r="B28" s="163" t="s">
        <v>79</v>
      </c>
      <c r="C28" s="37" t="s">
        <v>80</v>
      </c>
      <c r="D28" s="163" t="s">
        <v>81</v>
      </c>
      <c r="E28" s="587" t="s">
        <v>82</v>
      </c>
      <c r="F28" s="166"/>
    </row>
    <row r="29" spans="1:21" x14ac:dyDescent="0.25">
      <c r="A29" s="162">
        <v>8</v>
      </c>
      <c r="B29" s="163" t="s">
        <v>83</v>
      </c>
      <c r="C29" s="37" t="s">
        <v>1657</v>
      </c>
      <c r="D29" s="37" t="s">
        <v>1657</v>
      </c>
      <c r="E29" s="163">
        <v>77.927827346790096</v>
      </c>
      <c r="F29" s="16" t="s">
        <v>84</v>
      </c>
    </row>
    <row r="30" spans="1:21" x14ac:dyDescent="0.25">
      <c r="A30" s="192">
        <v>9</v>
      </c>
      <c r="B30" s="193" t="s">
        <v>85</v>
      </c>
      <c r="C30" s="37" t="s">
        <v>86</v>
      </c>
      <c r="D30" s="193" t="s">
        <v>87</v>
      </c>
      <c r="E30">
        <v>0.76740209921076497</v>
      </c>
      <c r="F30" t="s">
        <v>587</v>
      </c>
    </row>
    <row r="31" spans="1:21" x14ac:dyDescent="0.25">
      <c r="A31" s="162">
        <v>10</v>
      </c>
      <c r="B31" s="163" t="s">
        <v>89</v>
      </c>
      <c r="C31" s="37" t="s">
        <v>1658</v>
      </c>
      <c r="D31" s="163" t="s">
        <v>90</v>
      </c>
      <c r="E31" s="163">
        <v>0.05</v>
      </c>
      <c r="F31" s="166" t="s">
        <v>76</v>
      </c>
    </row>
    <row r="32" spans="1:21" x14ac:dyDescent="0.25">
      <c r="A32" s="162">
        <v>11</v>
      </c>
      <c r="B32" s="163" t="s">
        <v>91</v>
      </c>
      <c r="C32" s="37" t="s">
        <v>1659</v>
      </c>
      <c r="D32" s="163" t="s">
        <v>90</v>
      </c>
      <c r="E32" s="163">
        <v>0.05</v>
      </c>
      <c r="F32" s="166" t="s">
        <v>76</v>
      </c>
    </row>
    <row r="33" spans="1:9" x14ac:dyDescent="0.25">
      <c r="A33" s="192">
        <v>12</v>
      </c>
      <c r="B33" s="193" t="s">
        <v>92</v>
      </c>
      <c r="C33" s="37" t="s">
        <v>1660</v>
      </c>
      <c r="D33" s="193" t="s">
        <v>93</v>
      </c>
      <c r="E33" s="193">
        <v>50.264351013815002</v>
      </c>
      <c r="F33" s="166" t="s">
        <v>94</v>
      </c>
    </row>
    <row r="34" spans="1:9" ht="30" x14ac:dyDescent="0.25">
      <c r="A34" s="162">
        <v>13</v>
      </c>
      <c r="B34" s="163" t="s">
        <v>95</v>
      </c>
      <c r="C34" s="37" t="s">
        <v>1661</v>
      </c>
      <c r="D34" s="183" t="s">
        <v>96</v>
      </c>
      <c r="E34" s="170" t="s">
        <v>97</v>
      </c>
      <c r="F34" s="166" t="s">
        <v>98</v>
      </c>
    </row>
    <row r="35" spans="1:9" x14ac:dyDescent="0.25">
      <c r="A35" s="192">
        <v>14</v>
      </c>
      <c r="B35" s="194" t="s">
        <v>99</v>
      </c>
      <c r="C35" s="37" t="s">
        <v>211</v>
      </c>
      <c r="D35" s="194" t="s">
        <v>100</v>
      </c>
      <c r="E35" s="194">
        <v>272.03888888888901</v>
      </c>
      <c r="F35" s="168" t="s">
        <v>101</v>
      </c>
    </row>
    <row r="36" spans="1:9" ht="30" x14ac:dyDescent="0.25">
      <c r="A36" s="192">
        <v>15</v>
      </c>
      <c r="B36" s="194" t="s">
        <v>102</v>
      </c>
      <c r="C36" s="37" t="s">
        <v>1664</v>
      </c>
      <c r="D36" s="197" t="s">
        <v>103</v>
      </c>
      <c r="E36" s="194">
        <v>1026.87853834361</v>
      </c>
      <c r="F36" s="8" t="s">
        <v>104</v>
      </c>
    </row>
    <row r="37" spans="1:9" x14ac:dyDescent="0.25">
      <c r="A37" s="198">
        <v>16</v>
      </c>
      <c r="B37" s="199" t="s">
        <v>105</v>
      </c>
      <c r="C37" s="37" t="s">
        <v>1248</v>
      </c>
      <c r="D37" s="199" t="s">
        <v>105</v>
      </c>
      <c r="E37" s="193">
        <v>1.6256611076259999</v>
      </c>
      <c r="F37" s="3"/>
    </row>
    <row r="40" spans="1:9" x14ac:dyDescent="0.25">
      <c r="A40" s="5" t="s">
        <v>106</v>
      </c>
      <c r="F40" s="184"/>
      <c r="G40">
        <f>53.5461826717452/9.81</f>
        <v>5.4583264701065444</v>
      </c>
    </row>
    <row r="43" spans="1:9" x14ac:dyDescent="0.25">
      <c r="A43" s="485" t="s">
        <v>59</v>
      </c>
      <c r="B43" s="485" t="s">
        <v>107</v>
      </c>
      <c r="C43" s="485" t="s">
        <v>108</v>
      </c>
      <c r="D43" s="485" t="s">
        <v>63</v>
      </c>
      <c r="E43" s="488" t="s">
        <v>64</v>
      </c>
      <c r="F43" s="25"/>
    </row>
    <row r="44" spans="1:9" x14ac:dyDescent="0.25">
      <c r="A44" s="486"/>
      <c r="B44" s="486"/>
      <c r="C44" s="486"/>
      <c r="D44" s="486"/>
      <c r="E44" s="489"/>
      <c r="F44" s="25"/>
    </row>
    <row r="45" spans="1:9" ht="15.75" x14ac:dyDescent="0.25">
      <c r="A45" s="487"/>
      <c r="B45" s="487"/>
      <c r="C45" s="487"/>
      <c r="D45" s="487"/>
      <c r="E45" s="490"/>
      <c r="F45" s="25"/>
      <c r="G45" s="11"/>
      <c r="H45" s="12"/>
    </row>
    <row r="46" spans="1:9" x14ac:dyDescent="0.25">
      <c r="A46" s="201">
        <v>19</v>
      </c>
      <c r="B46" s="202" t="s">
        <v>109</v>
      </c>
      <c r="C46" s="164" t="s">
        <v>110</v>
      </c>
      <c r="D46" s="203"/>
      <c r="E46" s="3"/>
      <c r="G46" s="13"/>
    </row>
    <row r="47" spans="1:9" x14ac:dyDescent="0.25">
      <c r="A47" s="9"/>
      <c r="B47" s="169"/>
      <c r="C47" s="8"/>
      <c r="D47" s="165">
        <v>60</v>
      </c>
      <c r="E47" s="9" t="s">
        <v>111</v>
      </c>
      <c r="F47" s="13"/>
      <c r="G47" s="13"/>
      <c r="I47" s="13"/>
    </row>
    <row r="48" spans="1:9" x14ac:dyDescent="0.25">
      <c r="A48" s="9"/>
      <c r="B48" s="169"/>
      <c r="C48" s="8"/>
      <c r="D48" s="165">
        <v>65</v>
      </c>
      <c r="E48" s="9" t="s">
        <v>111</v>
      </c>
      <c r="F48" s="13"/>
      <c r="G48" s="13"/>
      <c r="I48" s="13"/>
    </row>
    <row r="49" spans="1:9" x14ac:dyDescent="0.25">
      <c r="A49" s="9"/>
      <c r="B49" s="169"/>
      <c r="C49" s="8"/>
      <c r="D49" s="165">
        <v>70</v>
      </c>
      <c r="E49" s="9" t="s">
        <v>111</v>
      </c>
      <c r="F49" s="13"/>
      <c r="G49" s="13"/>
      <c r="I49" s="13"/>
    </row>
    <row r="50" spans="1:9" x14ac:dyDescent="0.25">
      <c r="A50" s="9"/>
      <c r="B50" s="169"/>
      <c r="C50" s="8"/>
      <c r="D50" s="165">
        <v>72</v>
      </c>
      <c r="E50" s="9" t="s">
        <v>111</v>
      </c>
      <c r="F50" s="13"/>
      <c r="G50" s="13"/>
      <c r="I50" s="13"/>
    </row>
    <row r="51" spans="1:9" x14ac:dyDescent="0.25">
      <c r="A51" s="9"/>
      <c r="B51" s="169"/>
      <c r="C51" s="8"/>
      <c r="D51" s="165">
        <v>76</v>
      </c>
      <c r="E51" s="9" t="s">
        <v>111</v>
      </c>
      <c r="F51" s="13"/>
      <c r="G51" s="13"/>
      <c r="I51" s="5" t="s">
        <v>112</v>
      </c>
    </row>
    <row r="52" spans="1:9" x14ac:dyDescent="0.25">
      <c r="A52" s="9"/>
      <c r="B52" s="169"/>
      <c r="C52" s="8"/>
      <c r="D52" s="165">
        <v>78</v>
      </c>
      <c r="E52" s="9" t="s">
        <v>111</v>
      </c>
      <c r="F52" s="13"/>
      <c r="G52" s="13"/>
      <c r="I52" s="13"/>
    </row>
    <row r="53" spans="1:9" x14ac:dyDescent="0.25">
      <c r="A53" s="9"/>
      <c r="B53" s="169"/>
      <c r="C53" s="8"/>
      <c r="D53" s="165">
        <v>81</v>
      </c>
      <c r="E53" s="9" t="s">
        <v>111</v>
      </c>
      <c r="F53" s="13"/>
      <c r="G53" s="13"/>
      <c r="I53" s="13"/>
    </row>
    <row r="54" spans="1:9" x14ac:dyDescent="0.25">
      <c r="A54" s="9"/>
      <c r="B54" s="169"/>
      <c r="C54" s="8"/>
      <c r="D54" s="165">
        <v>82</v>
      </c>
      <c r="E54" s="9" t="s">
        <v>111</v>
      </c>
      <c r="F54" s="13"/>
      <c r="G54" s="13"/>
      <c r="I54" s="13"/>
    </row>
    <row r="55" spans="1:9" x14ac:dyDescent="0.25">
      <c r="A55" s="9"/>
      <c r="B55" s="169"/>
      <c r="C55" s="8"/>
      <c r="D55" s="165">
        <v>83</v>
      </c>
      <c r="E55" s="9" t="s">
        <v>111</v>
      </c>
      <c r="F55" s="13"/>
      <c r="G55" s="13"/>
      <c r="H55" s="14"/>
      <c r="I55" s="15"/>
    </row>
    <row r="56" spans="1:9" x14ac:dyDescent="0.25">
      <c r="A56" s="9"/>
      <c r="B56" s="169"/>
      <c r="C56" s="8"/>
      <c r="D56" s="9"/>
      <c r="E56" s="3"/>
      <c r="G56" s="13"/>
      <c r="H56" s="14"/>
      <c r="I56" s="15"/>
    </row>
    <row r="57" spans="1:9" x14ac:dyDescent="0.25">
      <c r="A57" s="201">
        <v>17</v>
      </c>
      <c r="B57" s="202" t="s">
        <v>113</v>
      </c>
      <c r="C57" s="164" t="s">
        <v>114</v>
      </c>
      <c r="D57" s="201"/>
      <c r="E57" s="3"/>
      <c r="G57" s="13"/>
      <c r="H57" s="14"/>
      <c r="I57" s="15"/>
    </row>
    <row r="58" spans="1:9" x14ac:dyDescent="0.25">
      <c r="A58" s="9"/>
      <c r="B58" s="169"/>
      <c r="C58" s="8"/>
      <c r="D58" s="9">
        <v>158.98756590034699</v>
      </c>
      <c r="E58" s="1" t="s">
        <v>67</v>
      </c>
      <c r="F58" s="25"/>
      <c r="G58" s="13"/>
    </row>
    <row r="59" spans="1:9" x14ac:dyDescent="0.25">
      <c r="A59" s="9"/>
      <c r="B59" s="169"/>
      <c r="C59" s="8"/>
      <c r="D59" s="9">
        <v>181.70007531468201</v>
      </c>
      <c r="E59" s="1" t="s">
        <v>67</v>
      </c>
      <c r="F59" s="25"/>
      <c r="G59" s="13"/>
    </row>
    <row r="60" spans="1:9" x14ac:dyDescent="0.25">
      <c r="A60" s="9"/>
      <c r="B60" s="169"/>
      <c r="C60" s="8"/>
      <c r="D60" s="9">
        <v>204.412584729017</v>
      </c>
      <c r="E60" s="1" t="s">
        <v>67</v>
      </c>
      <c r="F60" s="25"/>
      <c r="G60" s="13"/>
    </row>
    <row r="61" spans="1:9" x14ac:dyDescent="0.25">
      <c r="A61" s="9"/>
      <c r="B61" s="169"/>
      <c r="C61" s="8"/>
      <c r="D61" s="9">
        <v>227.12509414335199</v>
      </c>
      <c r="E61" s="1" t="s">
        <v>67</v>
      </c>
      <c r="F61" s="25"/>
      <c r="G61" s="13"/>
    </row>
    <row r="62" spans="1:9" x14ac:dyDescent="0.25">
      <c r="A62" s="9"/>
      <c r="B62" s="169"/>
      <c r="C62" s="8"/>
      <c r="D62" s="9">
        <v>249.837606557687</v>
      </c>
      <c r="E62" s="1" t="s">
        <v>67</v>
      </c>
      <c r="F62" s="25"/>
      <c r="G62" s="13"/>
    </row>
    <row r="63" spans="1:9" x14ac:dyDescent="0.25">
      <c r="A63" s="9"/>
      <c r="B63" s="169"/>
      <c r="C63" s="8"/>
      <c r="D63" s="9">
        <v>272.55011297202299</v>
      </c>
      <c r="E63" s="1" t="s">
        <v>67</v>
      </c>
      <c r="F63" s="25"/>
      <c r="G63" s="13"/>
    </row>
    <row r="64" spans="1:9" x14ac:dyDescent="0.25">
      <c r="A64" s="9"/>
      <c r="B64" s="169"/>
      <c r="C64" s="8"/>
      <c r="D64" s="9">
        <v>295.26262238635798</v>
      </c>
      <c r="E64" s="1" t="s">
        <v>67</v>
      </c>
      <c r="F64" s="25"/>
      <c r="G64" s="13"/>
    </row>
    <row r="65" spans="1:7" x14ac:dyDescent="0.25">
      <c r="A65" s="9"/>
      <c r="B65" s="169"/>
      <c r="C65" s="8"/>
      <c r="D65" s="9">
        <v>317.97513180069302</v>
      </c>
      <c r="E65" s="1" t="s">
        <v>67</v>
      </c>
      <c r="F65" s="25"/>
      <c r="G65" s="13"/>
    </row>
    <row r="66" spans="1:7" x14ac:dyDescent="0.25">
      <c r="A66" s="9"/>
      <c r="B66" s="169"/>
      <c r="C66" s="8"/>
      <c r="D66" s="9">
        <v>340.68764121502801</v>
      </c>
      <c r="E66" s="1" t="s">
        <v>67</v>
      </c>
      <c r="F66" s="25"/>
      <c r="G66" s="13"/>
    </row>
    <row r="67" spans="1:7" x14ac:dyDescent="0.25">
      <c r="A67" s="9"/>
      <c r="B67" s="169"/>
      <c r="C67" s="8"/>
      <c r="D67" s="9"/>
      <c r="E67" s="1"/>
      <c r="F67" s="25"/>
      <c r="G67" s="13"/>
    </row>
    <row r="68" spans="1:7" x14ac:dyDescent="0.25">
      <c r="A68" s="201">
        <v>18</v>
      </c>
      <c r="B68" s="202" t="s">
        <v>115</v>
      </c>
      <c r="C68" s="164" t="s">
        <v>116</v>
      </c>
      <c r="D68" s="201"/>
      <c r="E68" s="1"/>
      <c r="F68" s="25"/>
      <c r="G68" s="13"/>
    </row>
    <row r="69" spans="1:7" x14ac:dyDescent="0.25">
      <c r="A69" s="3"/>
      <c r="B69" s="3"/>
      <c r="C69" s="3"/>
      <c r="D69" s="200">
        <v>54.864000000052201</v>
      </c>
      <c r="E69" s="1" t="s">
        <v>117</v>
      </c>
      <c r="F69" s="121"/>
      <c r="G69" s="13"/>
    </row>
    <row r="70" spans="1:7" x14ac:dyDescent="0.25">
      <c r="A70" s="3"/>
      <c r="B70" s="3"/>
      <c r="C70" s="3"/>
      <c r="D70" s="200">
        <v>55.168800000052499</v>
      </c>
      <c r="E70" s="1" t="s">
        <v>117</v>
      </c>
      <c r="F70" s="121"/>
      <c r="G70" s="13"/>
    </row>
    <row r="71" spans="1:7" x14ac:dyDescent="0.25">
      <c r="A71" s="3"/>
      <c r="B71" s="3"/>
      <c r="C71" s="3"/>
      <c r="D71" s="200">
        <v>54.864000000052201</v>
      </c>
      <c r="E71" s="1" t="s">
        <v>117</v>
      </c>
      <c r="F71" s="121"/>
      <c r="G71" s="13"/>
    </row>
    <row r="72" spans="1:7" x14ac:dyDescent="0.25">
      <c r="A72" s="3"/>
      <c r="B72" s="3"/>
      <c r="C72" s="3"/>
      <c r="D72" s="200">
        <v>54.559200000051902</v>
      </c>
      <c r="E72" s="1" t="s">
        <v>117</v>
      </c>
      <c r="F72" s="121"/>
      <c r="G72" s="13"/>
    </row>
    <row r="73" spans="1:7" x14ac:dyDescent="0.25">
      <c r="A73" s="3"/>
      <c r="B73" s="3"/>
      <c r="C73" s="3"/>
      <c r="D73" s="200">
        <v>53.644800000051099</v>
      </c>
      <c r="E73" s="1" t="s">
        <v>117</v>
      </c>
      <c r="F73" s="121"/>
      <c r="G73" s="13"/>
    </row>
    <row r="74" spans="1:7" x14ac:dyDescent="0.25">
      <c r="A74" s="3"/>
      <c r="B74" s="3"/>
      <c r="C74" s="3"/>
      <c r="D74" s="200">
        <v>53.3400000000508</v>
      </c>
      <c r="E74" s="1" t="s">
        <v>117</v>
      </c>
      <c r="F74" s="121"/>
      <c r="G74" s="13"/>
    </row>
    <row r="75" spans="1:7" x14ac:dyDescent="0.25">
      <c r="A75" s="3"/>
      <c r="B75" s="3"/>
      <c r="C75" s="3"/>
      <c r="D75" s="200">
        <v>53.035200000050502</v>
      </c>
      <c r="E75" s="1" t="s">
        <v>117</v>
      </c>
      <c r="F75" s="121"/>
      <c r="G75" s="13"/>
    </row>
    <row r="76" spans="1:7" x14ac:dyDescent="0.25">
      <c r="A76" s="3"/>
      <c r="B76" s="3"/>
      <c r="C76" s="3"/>
      <c r="D76" s="200">
        <v>51.8160000000493</v>
      </c>
      <c r="E76" s="1" t="s">
        <v>117</v>
      </c>
      <c r="F76" s="121"/>
      <c r="G76" s="13"/>
    </row>
    <row r="77" spans="1:7" x14ac:dyDescent="0.25">
      <c r="A77" s="3"/>
      <c r="B77" s="3"/>
      <c r="C77" s="3"/>
      <c r="D77" s="200">
        <v>50.596800000048198</v>
      </c>
      <c r="E77" s="1" t="s">
        <v>117</v>
      </c>
      <c r="F77" s="121"/>
      <c r="G77" s="13"/>
    </row>
  </sheetData>
  <mergeCells count="11">
    <mergeCell ref="F19:F21"/>
    <mergeCell ref="C19:C21"/>
    <mergeCell ref="D19:D21"/>
    <mergeCell ref="A19:A21"/>
    <mergeCell ref="B19:B21"/>
    <mergeCell ref="E19:E21"/>
    <mergeCell ref="A43:A45"/>
    <mergeCell ref="B43:B45"/>
    <mergeCell ref="C43:C45"/>
    <mergeCell ref="D43:D45"/>
    <mergeCell ref="E43:E45"/>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32"/>
  <sheetViews>
    <sheetView topLeftCell="A104" workbookViewId="0">
      <selection activeCell="B113" sqref="B113:B116"/>
    </sheetView>
  </sheetViews>
  <sheetFormatPr defaultColWidth="9.140625" defaultRowHeight="15" x14ac:dyDescent="0.25"/>
  <cols>
    <col min="1" max="1" width="27.140625" customWidth="1"/>
    <col min="2" max="2" width="39.7109375" customWidth="1"/>
    <col min="3" max="3" width="31" customWidth="1"/>
    <col min="4" max="4" width="45" customWidth="1"/>
    <col min="5" max="5" width="14.140625" customWidth="1"/>
    <col min="6" max="6" width="11" customWidth="1"/>
  </cols>
  <sheetData>
    <row r="1" spans="1:2" x14ac:dyDescent="0.25">
      <c r="A1" s="6" t="s">
        <v>40</v>
      </c>
      <c r="B1" s="3" t="s">
        <v>601</v>
      </c>
    </row>
    <row r="2" spans="1:2" x14ac:dyDescent="0.25">
      <c r="A2" s="6" t="s">
        <v>42</v>
      </c>
      <c r="B2" s="3" t="s">
        <v>602</v>
      </c>
    </row>
    <row r="5" spans="1:2" x14ac:dyDescent="0.25">
      <c r="A5" s="21" t="s">
        <v>44</v>
      </c>
    </row>
    <row r="6" spans="1:2" x14ac:dyDescent="0.25">
      <c r="A6" s="3" t="s">
        <v>603</v>
      </c>
    </row>
    <row r="7" spans="1:2" x14ac:dyDescent="0.25">
      <c r="A7" s="3" t="s">
        <v>472</v>
      </c>
    </row>
    <row r="8" spans="1:2" x14ac:dyDescent="0.25">
      <c r="A8" s="3" t="s">
        <v>47</v>
      </c>
    </row>
    <row r="9" spans="1:2" x14ac:dyDescent="0.25">
      <c r="A9" s="3" t="s">
        <v>1031</v>
      </c>
    </row>
    <row r="10" spans="1:2" x14ac:dyDescent="0.25">
      <c r="A10" s="3" t="s">
        <v>728</v>
      </c>
    </row>
    <row r="11" spans="1:2" x14ac:dyDescent="0.25">
      <c r="A11" s="3" t="s">
        <v>329</v>
      </c>
    </row>
    <row r="12" spans="1:2" x14ac:dyDescent="0.25">
      <c r="A12" s="3" t="s">
        <v>51</v>
      </c>
    </row>
    <row r="13" spans="1:2" x14ac:dyDescent="0.25">
      <c r="A13" s="3" t="s">
        <v>729</v>
      </c>
    </row>
    <row r="14" spans="1:2" x14ac:dyDescent="0.25">
      <c r="A14" s="36" t="s">
        <v>1032</v>
      </c>
    </row>
    <row r="17" spans="1:9" x14ac:dyDescent="0.25">
      <c r="A17" s="5" t="s">
        <v>126</v>
      </c>
      <c r="C17" s="58" t="s">
        <v>1033</v>
      </c>
    </row>
    <row r="18" spans="1:9" x14ac:dyDescent="0.25">
      <c r="A18" s="26"/>
    </row>
    <row r="19" spans="1:9" x14ac:dyDescent="0.25">
      <c r="A19" s="5" t="s">
        <v>1034</v>
      </c>
    </row>
    <row r="20" spans="1:9" ht="15.75" thickBot="1" x14ac:dyDescent="0.3"/>
    <row r="21" spans="1:9" x14ac:dyDescent="0.25">
      <c r="A21" s="523" t="s">
        <v>59</v>
      </c>
      <c r="B21" s="535" t="s">
        <v>1035</v>
      </c>
      <c r="C21" s="526" t="s">
        <v>1036</v>
      </c>
      <c r="D21" s="526" t="s">
        <v>362</v>
      </c>
      <c r="E21" s="566" t="s">
        <v>63</v>
      </c>
      <c r="F21" s="563" t="s">
        <v>363</v>
      </c>
    </row>
    <row r="22" spans="1:9" x14ac:dyDescent="0.25">
      <c r="A22" s="524"/>
      <c r="B22" s="527"/>
      <c r="C22" s="527"/>
      <c r="D22" s="527"/>
      <c r="E22" s="567"/>
      <c r="F22" s="564"/>
    </row>
    <row r="23" spans="1:9" ht="15.75" thickBot="1" x14ac:dyDescent="0.3">
      <c r="A23" s="525"/>
      <c r="B23" s="528"/>
      <c r="C23" s="528"/>
      <c r="D23" s="528"/>
      <c r="E23" s="568"/>
      <c r="F23" s="565"/>
    </row>
    <row r="24" spans="1:9" ht="16.5" thickBot="1" x14ac:dyDescent="0.3">
      <c r="A24" s="551" t="s">
        <v>385</v>
      </c>
      <c r="B24" s="552"/>
      <c r="C24" s="552"/>
      <c r="D24" s="552"/>
      <c r="E24" s="552"/>
      <c r="I24" s="5" t="s">
        <v>1037</v>
      </c>
    </row>
    <row r="25" spans="1:9" x14ac:dyDescent="0.25">
      <c r="A25" s="558">
        <v>32</v>
      </c>
      <c r="B25" s="545" t="s">
        <v>1038</v>
      </c>
      <c r="C25" s="302" t="s">
        <v>1039</v>
      </c>
      <c r="D25" s="330" t="s">
        <v>1040</v>
      </c>
      <c r="E25" s="303"/>
      <c r="F25" s="304"/>
    </row>
    <row r="26" spans="1:9" x14ac:dyDescent="0.25">
      <c r="A26" s="557"/>
      <c r="B26" s="546"/>
      <c r="C26" s="305">
        <v>1</v>
      </c>
      <c r="D26" s="306">
        <v>1</v>
      </c>
      <c r="E26" s="2">
        <v>644.26111111111095</v>
      </c>
      <c r="F26" s="307" t="s">
        <v>101</v>
      </c>
    </row>
    <row r="27" spans="1:9" x14ac:dyDescent="0.25">
      <c r="A27" s="557"/>
      <c r="B27" s="546"/>
      <c r="C27" s="9">
        <v>2</v>
      </c>
      <c r="D27" s="1">
        <v>2</v>
      </c>
      <c r="E27" s="2">
        <v>672.42648736505896</v>
      </c>
      <c r="F27" s="307" t="s">
        <v>101</v>
      </c>
    </row>
    <row r="28" spans="1:9" ht="15.75" thickBot="1" x14ac:dyDescent="0.3">
      <c r="A28" s="559"/>
      <c r="B28" s="547"/>
      <c r="C28" s="308">
        <v>3</v>
      </c>
      <c r="D28" s="309">
        <v>3</v>
      </c>
      <c r="E28" s="310">
        <v>699.81666666666695</v>
      </c>
      <c r="F28" s="311" t="s">
        <v>101</v>
      </c>
    </row>
    <row r="29" spans="1:9" x14ac:dyDescent="0.25">
      <c r="A29" s="558">
        <v>33</v>
      </c>
      <c r="B29" s="546" t="s">
        <v>1041</v>
      </c>
      <c r="C29" s="305" t="s">
        <v>1042</v>
      </c>
      <c r="D29" s="332" t="s">
        <v>1043</v>
      </c>
      <c r="E29" s="312"/>
      <c r="F29" s="313"/>
    </row>
    <row r="30" spans="1:9" x14ac:dyDescent="0.25">
      <c r="A30" s="557"/>
      <c r="B30" s="546"/>
      <c r="C30" s="9">
        <v>1</v>
      </c>
      <c r="D30" s="1">
        <v>1</v>
      </c>
      <c r="E30" s="314">
        <v>2033.9539</v>
      </c>
      <c r="F30" s="307" t="s">
        <v>70</v>
      </c>
    </row>
    <row r="31" spans="1:9" x14ac:dyDescent="0.25">
      <c r="A31" s="557"/>
      <c r="B31" s="546"/>
      <c r="C31" s="9">
        <v>2</v>
      </c>
      <c r="D31" s="1">
        <v>2</v>
      </c>
      <c r="E31" s="314">
        <v>2051.1907999999999</v>
      </c>
      <c r="F31" s="307" t="s">
        <v>70</v>
      </c>
    </row>
    <row r="32" spans="1:9" ht="15.75" thickBot="1" x14ac:dyDescent="0.3">
      <c r="A32" s="557"/>
      <c r="B32" s="546"/>
      <c r="C32" s="315">
        <v>3</v>
      </c>
      <c r="D32" s="316">
        <v>3</v>
      </c>
      <c r="E32" s="114">
        <v>2068.4277000000002</v>
      </c>
      <c r="F32" s="317" t="s">
        <v>70</v>
      </c>
    </row>
    <row r="33" spans="1:6" x14ac:dyDescent="0.25">
      <c r="A33" s="560">
        <v>62</v>
      </c>
      <c r="B33" s="545" t="s">
        <v>1044</v>
      </c>
      <c r="C33" s="302" t="s">
        <v>1045</v>
      </c>
      <c r="D33" s="330" t="s">
        <v>1046</v>
      </c>
      <c r="E33" s="318"/>
      <c r="F33" s="304"/>
    </row>
    <row r="34" spans="1:6" x14ac:dyDescent="0.25">
      <c r="A34" s="561"/>
      <c r="B34" s="546"/>
      <c r="C34" s="9">
        <v>1</v>
      </c>
      <c r="D34" s="1">
        <v>1</v>
      </c>
      <c r="E34" s="314">
        <v>-61293.528700000003</v>
      </c>
      <c r="F34" s="307" t="s">
        <v>391</v>
      </c>
    </row>
    <row r="35" spans="1:6" x14ac:dyDescent="0.25">
      <c r="A35" s="561"/>
      <c r="B35" s="546"/>
      <c r="C35" s="9">
        <v>2</v>
      </c>
      <c r="D35" s="1">
        <v>2</v>
      </c>
      <c r="E35" s="314">
        <v>-58822.050199999998</v>
      </c>
      <c r="F35" s="307" t="s">
        <v>391</v>
      </c>
    </row>
    <row r="36" spans="1:6" ht="15.75" thickBot="1" x14ac:dyDescent="0.3">
      <c r="A36" s="562"/>
      <c r="B36" s="547"/>
      <c r="C36" s="308">
        <v>3</v>
      </c>
      <c r="D36" s="309">
        <v>3</v>
      </c>
      <c r="E36" s="319">
        <v>-56350.571600000003</v>
      </c>
      <c r="F36" s="311" t="s">
        <v>391</v>
      </c>
    </row>
    <row r="37" spans="1:6" x14ac:dyDescent="0.25">
      <c r="A37" s="557">
        <v>35</v>
      </c>
      <c r="B37" s="546" t="s">
        <v>1047</v>
      </c>
      <c r="C37" s="320" t="s">
        <v>1048</v>
      </c>
      <c r="D37" s="331" t="s">
        <v>1049</v>
      </c>
      <c r="E37" s="116"/>
      <c r="F37" s="313"/>
    </row>
    <row r="38" spans="1:6" x14ac:dyDescent="0.25">
      <c r="A38" s="557"/>
      <c r="B38" s="546"/>
      <c r="C38" s="315">
        <v>1</v>
      </c>
      <c r="D38" s="1">
        <v>1</v>
      </c>
      <c r="E38" s="314">
        <v>1</v>
      </c>
      <c r="F38" s="307"/>
    </row>
    <row r="39" spans="1:6" x14ac:dyDescent="0.25">
      <c r="A39" s="557"/>
      <c r="B39" s="546"/>
      <c r="C39" s="9">
        <v>2</v>
      </c>
      <c r="D39" s="1">
        <v>2</v>
      </c>
      <c r="E39" s="314">
        <v>1</v>
      </c>
      <c r="F39" s="307"/>
    </row>
    <row r="40" spans="1:6" ht="15.75" thickBot="1" x14ac:dyDescent="0.3">
      <c r="A40" s="557"/>
      <c r="B40" s="546"/>
      <c r="C40" s="315">
        <v>3</v>
      </c>
      <c r="D40" s="316">
        <v>3</v>
      </c>
      <c r="E40" s="114">
        <v>1</v>
      </c>
      <c r="F40" s="317"/>
    </row>
    <row r="41" spans="1:6" x14ac:dyDescent="0.25">
      <c r="A41" s="558">
        <v>36</v>
      </c>
      <c r="B41" s="545" t="s">
        <v>1050</v>
      </c>
      <c r="C41" s="302" t="s">
        <v>1051</v>
      </c>
      <c r="D41" s="329" t="s">
        <v>1052</v>
      </c>
      <c r="E41" s="318"/>
      <c r="F41" s="304"/>
    </row>
    <row r="42" spans="1:6" x14ac:dyDescent="0.25">
      <c r="A42" s="557"/>
      <c r="B42" s="546"/>
      <c r="C42" s="315">
        <v>1</v>
      </c>
      <c r="D42" s="1">
        <v>1</v>
      </c>
      <c r="E42" s="314">
        <v>10.281000000000001</v>
      </c>
      <c r="F42" s="307" t="s">
        <v>104</v>
      </c>
    </row>
    <row r="43" spans="1:6" x14ac:dyDescent="0.25">
      <c r="A43" s="557"/>
      <c r="B43" s="546"/>
      <c r="C43" s="9">
        <v>2</v>
      </c>
      <c r="D43" s="1">
        <v>2</v>
      </c>
      <c r="E43" s="314">
        <v>9.9170999999999996</v>
      </c>
      <c r="F43" s="307" t="s">
        <v>104</v>
      </c>
    </row>
    <row r="44" spans="1:6" ht="15.75" thickBot="1" x14ac:dyDescent="0.3">
      <c r="A44" s="559"/>
      <c r="B44" s="547"/>
      <c r="C44" s="308">
        <v>3</v>
      </c>
      <c r="D44" s="309">
        <v>3</v>
      </c>
      <c r="E44" s="319">
        <v>9.5957000000000008</v>
      </c>
      <c r="F44" s="311" t="s">
        <v>104</v>
      </c>
    </row>
    <row r="45" spans="1:6" x14ac:dyDescent="0.25">
      <c r="A45" s="548">
        <v>37</v>
      </c>
      <c r="B45" s="540" t="s">
        <v>1053</v>
      </c>
      <c r="C45" s="305" t="s">
        <v>1054</v>
      </c>
      <c r="D45" s="331" t="s">
        <v>1055</v>
      </c>
      <c r="E45" s="116"/>
      <c r="F45" s="313"/>
    </row>
    <row r="46" spans="1:6" x14ac:dyDescent="0.25">
      <c r="A46" s="548"/>
      <c r="B46" s="540"/>
      <c r="C46" s="9">
        <v>1</v>
      </c>
      <c r="D46" s="9">
        <v>1</v>
      </c>
      <c r="E46" s="314" t="s">
        <v>799</v>
      </c>
      <c r="F46" s="307" t="s">
        <v>104</v>
      </c>
    </row>
    <row r="47" spans="1:6" x14ac:dyDescent="0.25">
      <c r="A47" s="548"/>
      <c r="B47" s="540"/>
      <c r="C47" s="9">
        <v>2</v>
      </c>
      <c r="D47" s="9">
        <v>2</v>
      </c>
      <c r="E47" s="314" t="s">
        <v>799</v>
      </c>
      <c r="F47" s="307" t="s">
        <v>104</v>
      </c>
    </row>
    <row r="48" spans="1:6" ht="15.75" thickBot="1" x14ac:dyDescent="0.3">
      <c r="A48" s="548"/>
      <c r="B48" s="540"/>
      <c r="C48" s="315">
        <v>3</v>
      </c>
      <c r="D48" s="315">
        <v>3</v>
      </c>
      <c r="E48" s="114" t="s">
        <v>799</v>
      </c>
      <c r="F48" s="311" t="s">
        <v>104</v>
      </c>
    </row>
    <row r="49" spans="1:6" x14ac:dyDescent="0.25">
      <c r="A49" s="556">
        <v>38</v>
      </c>
      <c r="B49" s="545" t="s">
        <v>1056</v>
      </c>
      <c r="C49" s="302" t="s">
        <v>1057</v>
      </c>
      <c r="D49" s="329" t="s">
        <v>1058</v>
      </c>
      <c r="E49" s="321"/>
      <c r="F49" s="304"/>
    </row>
    <row r="50" spans="1:6" x14ac:dyDescent="0.25">
      <c r="A50" s="548"/>
      <c r="B50" s="546"/>
      <c r="C50" s="9">
        <v>1</v>
      </c>
      <c r="D50" s="9">
        <v>1</v>
      </c>
      <c r="E50" s="323">
        <v>2.05096427435076E-5</v>
      </c>
      <c r="F50" s="307" t="s">
        <v>1059</v>
      </c>
    </row>
    <row r="51" spans="1:6" x14ac:dyDescent="0.25">
      <c r="A51" s="548"/>
      <c r="B51" s="546"/>
      <c r="C51" s="9">
        <v>2</v>
      </c>
      <c r="D51" s="9">
        <v>2</v>
      </c>
      <c r="E51" s="323">
        <v>2.1148791804634098E-5</v>
      </c>
      <c r="F51" s="307" t="s">
        <v>1059</v>
      </c>
    </row>
    <row r="52" spans="1:6" ht="15.75" thickBot="1" x14ac:dyDescent="0.3">
      <c r="A52" s="549"/>
      <c r="B52" s="547"/>
      <c r="C52" s="308">
        <v>3</v>
      </c>
      <c r="D52" s="308">
        <v>3</v>
      </c>
      <c r="E52" s="328">
        <v>2.17566720629288E-5</v>
      </c>
      <c r="F52" s="311" t="s">
        <v>1059</v>
      </c>
    </row>
    <row r="53" spans="1:6" x14ac:dyDescent="0.25">
      <c r="A53" s="557">
        <v>39</v>
      </c>
      <c r="B53" s="540" t="s">
        <v>1060</v>
      </c>
      <c r="C53" s="305" t="s">
        <v>1061</v>
      </c>
      <c r="D53" s="331" t="s">
        <v>1062</v>
      </c>
      <c r="E53" s="116"/>
      <c r="F53" s="313"/>
    </row>
    <row r="54" spans="1:6" x14ac:dyDescent="0.25">
      <c r="A54" s="557"/>
      <c r="B54" s="540"/>
      <c r="C54" s="9">
        <v>1</v>
      </c>
      <c r="D54" s="9">
        <v>1</v>
      </c>
      <c r="E54" s="314" t="s">
        <v>799</v>
      </c>
      <c r="F54" s="307" t="s">
        <v>1059</v>
      </c>
    </row>
    <row r="55" spans="1:6" x14ac:dyDescent="0.25">
      <c r="A55" s="557"/>
      <c r="B55" s="540"/>
      <c r="C55" s="9">
        <v>2</v>
      </c>
      <c r="D55" s="9">
        <v>2</v>
      </c>
      <c r="E55" s="314" t="s">
        <v>799</v>
      </c>
      <c r="F55" s="307" t="s">
        <v>1059</v>
      </c>
    </row>
    <row r="56" spans="1:6" ht="15.75" thickBot="1" x14ac:dyDescent="0.3">
      <c r="A56" s="557"/>
      <c r="B56" s="540"/>
      <c r="C56" s="315">
        <v>3</v>
      </c>
      <c r="D56" s="315">
        <v>3</v>
      </c>
      <c r="E56" s="114" t="s">
        <v>799</v>
      </c>
      <c r="F56" s="311" t="s">
        <v>1059</v>
      </c>
    </row>
    <row r="57" spans="1:6" x14ac:dyDescent="0.25">
      <c r="A57" s="556">
        <v>40</v>
      </c>
      <c r="B57" s="545" t="s">
        <v>1063</v>
      </c>
      <c r="C57" s="302" t="s">
        <v>1064</v>
      </c>
      <c r="D57" s="330" t="s">
        <v>1065</v>
      </c>
      <c r="E57" s="321"/>
      <c r="F57" s="304"/>
    </row>
    <row r="58" spans="1:6" x14ac:dyDescent="0.25">
      <c r="A58" s="548"/>
      <c r="B58" s="546"/>
      <c r="C58" s="9">
        <v>1</v>
      </c>
      <c r="D58" s="9">
        <v>1</v>
      </c>
      <c r="E58" s="314">
        <v>7.8200000000000006E-2</v>
      </c>
      <c r="F58" s="307" t="s">
        <v>418</v>
      </c>
    </row>
    <row r="59" spans="1:6" x14ac:dyDescent="0.25">
      <c r="A59" s="548"/>
      <c r="B59" s="546"/>
      <c r="C59" s="9">
        <v>2</v>
      </c>
      <c r="D59" s="9">
        <v>2</v>
      </c>
      <c r="E59" s="314">
        <v>8.3000000000000004E-2</v>
      </c>
      <c r="F59" s="307" t="s">
        <v>418</v>
      </c>
    </row>
    <row r="60" spans="1:6" ht="15.75" thickBot="1" x14ac:dyDescent="0.3">
      <c r="A60" s="549"/>
      <c r="B60" s="547"/>
      <c r="C60" s="308">
        <v>3</v>
      </c>
      <c r="D60" s="308">
        <v>3</v>
      </c>
      <c r="E60" s="319">
        <v>8.7599999999999997E-2</v>
      </c>
      <c r="F60" s="311" t="s">
        <v>418</v>
      </c>
    </row>
    <row r="61" spans="1:6" x14ac:dyDescent="0.25">
      <c r="A61" s="553">
        <v>41</v>
      </c>
      <c r="B61" s="539" t="s">
        <v>1066</v>
      </c>
      <c r="C61" s="302" t="s">
        <v>1067</v>
      </c>
      <c r="D61" s="329" t="s">
        <v>1068</v>
      </c>
      <c r="E61" s="322"/>
      <c r="F61" s="304"/>
    </row>
    <row r="62" spans="1:6" x14ac:dyDescent="0.25">
      <c r="A62" s="554"/>
      <c r="B62" s="540"/>
      <c r="C62" s="9">
        <v>1</v>
      </c>
      <c r="D62" s="9">
        <v>1</v>
      </c>
      <c r="E62" s="314" t="s">
        <v>799</v>
      </c>
      <c r="F62" s="307" t="s">
        <v>418</v>
      </c>
    </row>
    <row r="63" spans="1:6" x14ac:dyDescent="0.25">
      <c r="A63" s="554"/>
      <c r="B63" s="540"/>
      <c r="C63" s="9">
        <v>2</v>
      </c>
      <c r="D63" s="9">
        <v>2</v>
      </c>
      <c r="E63" s="314" t="s">
        <v>799</v>
      </c>
      <c r="F63" s="307" t="s">
        <v>418</v>
      </c>
    </row>
    <row r="64" spans="1:6" ht="15.75" thickBot="1" x14ac:dyDescent="0.3">
      <c r="A64" s="555"/>
      <c r="B64" s="541"/>
      <c r="C64" s="308">
        <v>3</v>
      </c>
      <c r="D64" s="308">
        <v>3</v>
      </c>
      <c r="E64" s="319" t="s">
        <v>799</v>
      </c>
      <c r="F64" s="311" t="s">
        <v>418</v>
      </c>
    </row>
    <row r="65" spans="1:9" x14ac:dyDescent="0.25">
      <c r="A65" s="548">
        <v>44</v>
      </c>
      <c r="B65" s="540" t="s">
        <v>1069</v>
      </c>
      <c r="C65" s="305" t="s">
        <v>1070</v>
      </c>
      <c r="D65" s="331" t="s">
        <v>1071</v>
      </c>
      <c r="E65" s="116"/>
      <c r="F65" s="313"/>
    </row>
    <row r="66" spans="1:9" x14ac:dyDescent="0.25">
      <c r="A66" s="548"/>
      <c r="B66" s="540"/>
      <c r="C66" s="9">
        <v>1</v>
      </c>
      <c r="D66" s="9">
        <v>1</v>
      </c>
      <c r="E66" s="314" t="s">
        <v>799</v>
      </c>
      <c r="F66" s="307" t="s">
        <v>435</v>
      </c>
    </row>
    <row r="67" spans="1:9" x14ac:dyDescent="0.25">
      <c r="A67" s="548"/>
      <c r="B67" s="540"/>
      <c r="C67" s="9">
        <v>2</v>
      </c>
      <c r="D67" s="9">
        <v>2</v>
      </c>
      <c r="E67" s="314" t="s">
        <v>799</v>
      </c>
      <c r="F67" s="307" t="s">
        <v>435</v>
      </c>
    </row>
    <row r="68" spans="1:9" ht="15.75" thickBot="1" x14ac:dyDescent="0.3">
      <c r="A68" s="548"/>
      <c r="B68" s="540"/>
      <c r="C68" s="315">
        <v>3</v>
      </c>
      <c r="D68" s="315">
        <v>3</v>
      </c>
      <c r="E68" s="114" t="s">
        <v>799</v>
      </c>
      <c r="F68" s="317" t="s">
        <v>435</v>
      </c>
    </row>
    <row r="69" spans="1:9" x14ac:dyDescent="0.25">
      <c r="A69" s="553">
        <v>45</v>
      </c>
      <c r="B69" s="539" t="s">
        <v>1072</v>
      </c>
      <c r="C69" s="302" t="s">
        <v>1073</v>
      </c>
      <c r="D69" s="329" t="s">
        <v>1074</v>
      </c>
      <c r="E69" s="321"/>
      <c r="F69" s="304"/>
    </row>
    <row r="70" spans="1:9" x14ac:dyDescent="0.25">
      <c r="A70" s="554"/>
      <c r="B70" s="540"/>
      <c r="C70" s="9">
        <v>1</v>
      </c>
      <c r="D70" s="9">
        <v>1</v>
      </c>
      <c r="E70" s="314" t="s">
        <v>799</v>
      </c>
      <c r="F70" s="307" t="s">
        <v>70</v>
      </c>
    </row>
    <row r="71" spans="1:9" x14ac:dyDescent="0.25">
      <c r="A71" s="554"/>
      <c r="B71" s="540"/>
      <c r="C71" s="9">
        <v>2</v>
      </c>
      <c r="D71" s="9">
        <v>2</v>
      </c>
      <c r="E71" s="314" t="s">
        <v>799</v>
      </c>
      <c r="F71" s="307" t="s">
        <v>70</v>
      </c>
    </row>
    <row r="72" spans="1:9" ht="15.75" thickBot="1" x14ac:dyDescent="0.3">
      <c r="A72" s="555"/>
      <c r="B72" s="541"/>
      <c r="C72" s="308">
        <v>3</v>
      </c>
      <c r="D72" s="308">
        <v>3</v>
      </c>
      <c r="E72" s="319" t="s">
        <v>799</v>
      </c>
      <c r="F72" s="311" t="s">
        <v>70</v>
      </c>
    </row>
    <row r="73" spans="1:9" x14ac:dyDescent="0.25">
      <c r="A73" s="548">
        <v>46</v>
      </c>
      <c r="B73" s="540" t="s">
        <v>1075</v>
      </c>
      <c r="C73" s="305" t="s">
        <v>1076</v>
      </c>
      <c r="D73" s="331" t="s">
        <v>1077</v>
      </c>
      <c r="E73" s="116"/>
      <c r="F73" s="313"/>
    </row>
    <row r="74" spans="1:9" x14ac:dyDescent="0.25">
      <c r="A74" s="548"/>
      <c r="B74" s="540"/>
      <c r="C74" s="9">
        <v>1</v>
      </c>
      <c r="D74" s="9">
        <v>1</v>
      </c>
      <c r="E74" s="314" t="s">
        <v>799</v>
      </c>
      <c r="F74" s="307" t="s">
        <v>101</v>
      </c>
    </row>
    <row r="75" spans="1:9" x14ac:dyDescent="0.25">
      <c r="A75" s="548"/>
      <c r="B75" s="540"/>
      <c r="C75" s="9">
        <v>2</v>
      </c>
      <c r="D75" s="9">
        <v>2</v>
      </c>
      <c r="E75" s="314" t="s">
        <v>799</v>
      </c>
      <c r="F75" s="307" t="s">
        <v>101</v>
      </c>
    </row>
    <row r="76" spans="1:9" ht="15.75" thickBot="1" x14ac:dyDescent="0.3">
      <c r="A76" s="549"/>
      <c r="B76" s="541"/>
      <c r="C76" s="308">
        <v>3</v>
      </c>
      <c r="D76" s="308">
        <v>3</v>
      </c>
      <c r="E76" s="319" t="s">
        <v>799</v>
      </c>
      <c r="F76" s="311" t="s">
        <v>101</v>
      </c>
    </row>
    <row r="77" spans="1:9" x14ac:dyDescent="0.25">
      <c r="A77" s="13"/>
      <c r="B77" s="13"/>
      <c r="C77" s="13"/>
      <c r="D77" s="13"/>
      <c r="E77" s="4"/>
    </row>
    <row r="78" spans="1:9" x14ac:dyDescent="0.25">
      <c r="A78" s="13"/>
      <c r="B78" s="13"/>
      <c r="C78" s="13"/>
      <c r="D78" s="13"/>
      <c r="E78" s="4"/>
    </row>
    <row r="79" spans="1:9" ht="15.75" thickBot="1" x14ac:dyDescent="0.3">
      <c r="A79" s="117"/>
      <c r="B79" s="29"/>
      <c r="C79" s="117"/>
      <c r="D79" s="118"/>
      <c r="E79" s="63"/>
      <c r="F79" s="29"/>
      <c r="I79" s="5" t="s">
        <v>425</v>
      </c>
    </row>
    <row r="80" spans="1:9" ht="16.5" thickBot="1" x14ac:dyDescent="0.3">
      <c r="A80" s="551" t="s">
        <v>422</v>
      </c>
      <c r="B80" s="552"/>
      <c r="C80" s="552"/>
      <c r="D80" s="552"/>
      <c r="E80" s="552"/>
      <c r="F80" s="53"/>
    </row>
    <row r="81" spans="1:6" ht="14.45" customHeight="1" x14ac:dyDescent="0.25">
      <c r="A81" s="550">
        <v>47</v>
      </c>
      <c r="B81" s="546" t="s">
        <v>1078</v>
      </c>
      <c r="C81" s="305" t="s">
        <v>1079</v>
      </c>
      <c r="D81" s="330" t="s">
        <v>1080</v>
      </c>
      <c r="E81" s="116"/>
      <c r="F81" s="313"/>
    </row>
    <row r="82" spans="1:6" x14ac:dyDescent="0.25">
      <c r="A82" s="544"/>
      <c r="B82" s="546"/>
      <c r="C82" s="9">
        <v>1</v>
      </c>
      <c r="D82" s="306">
        <v>1</v>
      </c>
      <c r="E82" s="314">
        <v>505.37222222222198</v>
      </c>
      <c r="F82" s="307" t="s">
        <v>101</v>
      </c>
    </row>
    <row r="83" spans="1:6" x14ac:dyDescent="0.25">
      <c r="A83" s="544"/>
      <c r="B83" s="546"/>
      <c r="C83" s="9">
        <v>2</v>
      </c>
      <c r="D83" s="1">
        <v>2</v>
      </c>
      <c r="E83" s="314">
        <v>546.01371291991097</v>
      </c>
      <c r="F83" s="307" t="s">
        <v>101</v>
      </c>
    </row>
    <row r="84" spans="1:6" ht="15.75" thickBot="1" x14ac:dyDescent="0.3">
      <c r="A84" s="544"/>
      <c r="B84" s="547"/>
      <c r="C84" s="315">
        <v>3</v>
      </c>
      <c r="D84" s="309">
        <v>3</v>
      </c>
      <c r="E84" s="114">
        <v>584.67027736239402</v>
      </c>
      <c r="F84" s="317" t="s">
        <v>101</v>
      </c>
    </row>
    <row r="85" spans="1:6" x14ac:dyDescent="0.25">
      <c r="A85" s="536">
        <v>48</v>
      </c>
      <c r="B85" s="546" t="s">
        <v>1081</v>
      </c>
      <c r="C85" s="302" t="s">
        <v>1082</v>
      </c>
      <c r="D85" s="332" t="s">
        <v>1083</v>
      </c>
      <c r="E85" s="321"/>
      <c r="F85" s="304"/>
    </row>
    <row r="86" spans="1:6" x14ac:dyDescent="0.25">
      <c r="A86" s="537"/>
      <c r="B86" s="546"/>
      <c r="C86" s="9">
        <v>1</v>
      </c>
      <c r="D86" s="1">
        <v>1</v>
      </c>
      <c r="E86" s="314">
        <v>2068.4277260326098</v>
      </c>
      <c r="F86" s="307" t="s">
        <v>70</v>
      </c>
    </row>
    <row r="87" spans="1:6" x14ac:dyDescent="0.25">
      <c r="A87" s="537"/>
      <c r="B87" s="546"/>
      <c r="C87" s="9">
        <v>2</v>
      </c>
      <c r="D87" s="1">
        <v>2</v>
      </c>
      <c r="E87" s="314">
        <v>2051.1907999999999</v>
      </c>
      <c r="F87" s="307" t="s">
        <v>70</v>
      </c>
    </row>
    <row r="88" spans="1:6" ht="15.75" thickBot="1" x14ac:dyDescent="0.3">
      <c r="A88" s="538"/>
      <c r="B88" s="546"/>
      <c r="C88" s="308">
        <v>3</v>
      </c>
      <c r="D88" s="316">
        <v>3</v>
      </c>
      <c r="E88" s="319">
        <v>2033.9539</v>
      </c>
      <c r="F88" s="311" t="s">
        <v>70</v>
      </c>
    </row>
    <row r="89" spans="1:6" x14ac:dyDescent="0.25">
      <c r="A89" s="544">
        <v>49</v>
      </c>
      <c r="B89" s="545" t="s">
        <v>1084</v>
      </c>
      <c r="C89" s="305" t="s">
        <v>1085</v>
      </c>
      <c r="D89" s="330" t="s">
        <v>1086</v>
      </c>
      <c r="E89" s="116"/>
      <c r="F89" s="313"/>
    </row>
    <row r="90" spans="1:6" x14ac:dyDescent="0.25">
      <c r="A90" s="544"/>
      <c r="B90" s="546"/>
      <c r="C90" s="9">
        <v>1</v>
      </c>
      <c r="D90" s="1">
        <v>1</v>
      </c>
      <c r="E90" s="314">
        <v>-70456.365473234095</v>
      </c>
      <c r="F90" s="307" t="s">
        <v>391</v>
      </c>
    </row>
    <row r="91" spans="1:6" x14ac:dyDescent="0.25">
      <c r="A91" s="544"/>
      <c r="B91" s="546"/>
      <c r="C91" s="9">
        <v>2</v>
      </c>
      <c r="D91" s="1">
        <v>2</v>
      </c>
      <c r="E91" s="314">
        <v>-67652.846900000004</v>
      </c>
      <c r="F91" s="307" t="s">
        <v>391</v>
      </c>
    </row>
    <row r="92" spans="1:6" ht="15.75" thickBot="1" x14ac:dyDescent="0.3">
      <c r="A92" s="544"/>
      <c r="B92" s="547"/>
      <c r="C92" s="315">
        <v>3</v>
      </c>
      <c r="D92" s="309">
        <v>3</v>
      </c>
      <c r="E92" s="114">
        <v>-64849.328200000004</v>
      </c>
      <c r="F92" s="317" t="s">
        <v>391</v>
      </c>
    </row>
    <row r="93" spans="1:6" x14ac:dyDescent="0.25">
      <c r="A93" s="536">
        <v>50</v>
      </c>
      <c r="B93" s="546" t="s">
        <v>1087</v>
      </c>
      <c r="C93" s="302" t="s">
        <v>1048</v>
      </c>
      <c r="D93" s="332" t="s">
        <v>1088</v>
      </c>
      <c r="E93" s="321"/>
      <c r="F93" s="304"/>
    </row>
    <row r="94" spans="1:6" x14ac:dyDescent="0.25">
      <c r="A94" s="537"/>
      <c r="B94" s="546"/>
      <c r="C94" s="9">
        <v>1</v>
      </c>
      <c r="D94" s="1">
        <v>1</v>
      </c>
      <c r="E94" s="314">
        <v>1</v>
      </c>
      <c r="F94" s="307"/>
    </row>
    <row r="95" spans="1:6" x14ac:dyDescent="0.25">
      <c r="A95" s="537"/>
      <c r="B95" s="546"/>
      <c r="C95" s="9">
        <v>2</v>
      </c>
      <c r="D95" s="1">
        <v>2</v>
      </c>
      <c r="E95" s="314">
        <v>1</v>
      </c>
      <c r="F95" s="307"/>
    </row>
    <row r="96" spans="1:6" ht="15.75" thickBot="1" x14ac:dyDescent="0.3">
      <c r="A96" s="538"/>
      <c r="B96" s="546"/>
      <c r="C96" s="308">
        <v>3</v>
      </c>
      <c r="D96" s="316">
        <v>3</v>
      </c>
      <c r="E96" s="319">
        <v>1</v>
      </c>
      <c r="F96" s="311"/>
    </row>
    <row r="97" spans="1:6" ht="14.45" customHeight="1" x14ac:dyDescent="0.25">
      <c r="A97" s="544">
        <v>51</v>
      </c>
      <c r="B97" s="545" t="s">
        <v>1089</v>
      </c>
      <c r="C97" s="305" t="s">
        <v>1051</v>
      </c>
      <c r="D97" s="330" t="s">
        <v>1090</v>
      </c>
      <c r="E97" s="116"/>
      <c r="F97" s="313"/>
    </row>
    <row r="98" spans="1:6" x14ac:dyDescent="0.25">
      <c r="A98" s="544"/>
      <c r="B98" s="546"/>
      <c r="C98" s="9">
        <v>1</v>
      </c>
      <c r="D98" s="1">
        <v>1</v>
      </c>
      <c r="E98" s="314">
        <v>12.234972484197399</v>
      </c>
      <c r="F98" s="307" t="s">
        <v>104</v>
      </c>
    </row>
    <row r="99" spans="1:6" x14ac:dyDescent="0.25">
      <c r="A99" s="544"/>
      <c r="B99" s="546"/>
      <c r="C99" s="9">
        <v>2</v>
      </c>
      <c r="D99" s="1">
        <v>2</v>
      </c>
      <c r="E99" s="314">
        <v>11.168959686121401</v>
      </c>
      <c r="F99" s="307" t="s">
        <v>104</v>
      </c>
    </row>
    <row r="100" spans="1:6" ht="15.75" thickBot="1" x14ac:dyDescent="0.3">
      <c r="A100" s="544"/>
      <c r="B100" s="547"/>
      <c r="C100" s="315">
        <v>3</v>
      </c>
      <c r="D100" s="309">
        <v>3</v>
      </c>
      <c r="E100" s="114">
        <v>10.303713668125599</v>
      </c>
      <c r="F100" s="317" t="s">
        <v>104</v>
      </c>
    </row>
    <row r="101" spans="1:6" ht="14.45" customHeight="1" x14ac:dyDescent="0.25">
      <c r="A101" s="536">
        <v>52</v>
      </c>
      <c r="B101" s="540" t="s">
        <v>1091</v>
      </c>
      <c r="C101" s="302" t="s">
        <v>1092</v>
      </c>
      <c r="D101" s="331" t="s">
        <v>1093</v>
      </c>
      <c r="E101" s="321"/>
      <c r="F101" s="304"/>
    </row>
    <row r="102" spans="1:6" x14ac:dyDescent="0.25">
      <c r="A102" s="537"/>
      <c r="B102" s="540"/>
      <c r="C102" s="9">
        <v>1</v>
      </c>
      <c r="D102" s="9">
        <v>1</v>
      </c>
      <c r="E102" s="314" t="s">
        <v>799</v>
      </c>
      <c r="F102" s="307" t="s">
        <v>104</v>
      </c>
    </row>
    <row r="103" spans="1:6" x14ac:dyDescent="0.25">
      <c r="A103" s="537"/>
      <c r="B103" s="540"/>
      <c r="C103" s="9">
        <v>2</v>
      </c>
      <c r="D103" s="9">
        <v>2</v>
      </c>
      <c r="E103" s="314" t="s">
        <v>799</v>
      </c>
      <c r="F103" s="307" t="s">
        <v>104</v>
      </c>
    </row>
    <row r="104" spans="1:6" ht="15.75" thickBot="1" x14ac:dyDescent="0.3">
      <c r="A104" s="538"/>
      <c r="B104" s="540"/>
      <c r="C104" s="308">
        <v>3</v>
      </c>
      <c r="D104" s="315">
        <v>3</v>
      </c>
      <c r="E104" s="319" t="s">
        <v>799</v>
      </c>
      <c r="F104" s="311" t="s">
        <v>104</v>
      </c>
    </row>
    <row r="105" spans="1:6" x14ac:dyDescent="0.25">
      <c r="A105" s="544">
        <v>53</v>
      </c>
      <c r="B105" s="545" t="s">
        <v>1094</v>
      </c>
      <c r="C105" s="305" t="s">
        <v>1095</v>
      </c>
      <c r="D105" s="330" t="s">
        <v>1096</v>
      </c>
      <c r="E105" s="116"/>
      <c r="F105" s="313"/>
    </row>
    <row r="106" spans="1:6" x14ac:dyDescent="0.25">
      <c r="A106" s="544"/>
      <c r="B106" s="546"/>
      <c r="C106" s="9">
        <v>1</v>
      </c>
      <c r="D106" s="9">
        <v>1</v>
      </c>
      <c r="E106" s="323">
        <v>1.7187814535314801E-5</v>
      </c>
      <c r="F106" s="307" t="s">
        <v>98</v>
      </c>
    </row>
    <row r="107" spans="1:6" x14ac:dyDescent="0.25">
      <c r="A107" s="544"/>
      <c r="B107" s="546"/>
      <c r="C107" s="9">
        <v>2</v>
      </c>
      <c r="D107" s="9">
        <v>2</v>
      </c>
      <c r="E107" s="323">
        <v>1.8235110962074301E-5</v>
      </c>
      <c r="F107" s="307" t="s">
        <v>98</v>
      </c>
    </row>
    <row r="108" spans="1:6" ht="15.75" thickBot="1" x14ac:dyDescent="0.3">
      <c r="A108" s="544"/>
      <c r="B108" s="547"/>
      <c r="C108" s="315">
        <v>3</v>
      </c>
      <c r="D108" s="308">
        <v>3</v>
      </c>
      <c r="E108" s="324">
        <v>1.9174447697220801E-5</v>
      </c>
      <c r="F108" s="311" t="s">
        <v>98</v>
      </c>
    </row>
    <row r="109" spans="1:6" x14ac:dyDescent="0.25">
      <c r="A109" s="536">
        <v>54</v>
      </c>
      <c r="B109" s="540" t="s">
        <v>1097</v>
      </c>
      <c r="C109" s="302" t="s">
        <v>1061</v>
      </c>
      <c r="D109" s="331" t="s">
        <v>1098</v>
      </c>
      <c r="E109" s="321"/>
      <c r="F109" s="304"/>
    </row>
    <row r="110" spans="1:6" x14ac:dyDescent="0.25">
      <c r="A110" s="537"/>
      <c r="B110" s="540"/>
      <c r="C110" s="9">
        <v>1</v>
      </c>
      <c r="D110" s="9">
        <v>1</v>
      </c>
      <c r="E110" s="314" t="s">
        <v>799</v>
      </c>
      <c r="F110" s="307" t="s">
        <v>98</v>
      </c>
    </row>
    <row r="111" spans="1:6" x14ac:dyDescent="0.25">
      <c r="A111" s="537"/>
      <c r="B111" s="540"/>
      <c r="C111" s="9">
        <v>2</v>
      </c>
      <c r="D111" s="9">
        <v>2</v>
      </c>
      <c r="E111" s="314" t="s">
        <v>799</v>
      </c>
      <c r="F111" s="307" t="s">
        <v>98</v>
      </c>
    </row>
    <row r="112" spans="1:6" ht="15.75" thickBot="1" x14ac:dyDescent="0.3">
      <c r="A112" s="538"/>
      <c r="B112" s="540"/>
      <c r="C112" s="308">
        <v>3</v>
      </c>
      <c r="D112" s="315">
        <v>3</v>
      </c>
      <c r="E112" s="319" t="s">
        <v>799</v>
      </c>
      <c r="F112" s="311" t="s">
        <v>98</v>
      </c>
    </row>
    <row r="113" spans="1:6" ht="14.45" customHeight="1" x14ac:dyDescent="0.25">
      <c r="A113" s="544">
        <v>55</v>
      </c>
      <c r="B113" s="545" t="s">
        <v>1099</v>
      </c>
      <c r="C113" s="305" t="s">
        <v>1064</v>
      </c>
      <c r="D113" s="330" t="s">
        <v>1100</v>
      </c>
      <c r="E113" s="325"/>
      <c r="F113" s="313"/>
    </row>
    <row r="114" spans="1:6" x14ac:dyDescent="0.25">
      <c r="A114" s="544"/>
      <c r="B114" s="546"/>
      <c r="C114" s="9">
        <v>1</v>
      </c>
      <c r="D114" s="9">
        <v>1</v>
      </c>
      <c r="E114" s="323">
        <v>5.7566488668929397E-2</v>
      </c>
      <c r="F114" s="307" t="s">
        <v>418</v>
      </c>
    </row>
    <row r="115" spans="1:6" x14ac:dyDescent="0.25">
      <c r="A115" s="544"/>
      <c r="B115" s="546"/>
      <c r="C115" s="9">
        <v>2</v>
      </c>
      <c r="D115" s="9">
        <v>2</v>
      </c>
      <c r="E115" s="323">
        <v>6.4150961301428694E-2</v>
      </c>
      <c r="F115" s="307" t="s">
        <v>418</v>
      </c>
    </row>
    <row r="116" spans="1:6" ht="15.75" thickBot="1" x14ac:dyDescent="0.3">
      <c r="A116" s="544"/>
      <c r="B116" s="547"/>
      <c r="C116" s="315">
        <v>3</v>
      </c>
      <c r="D116" s="308">
        <v>3</v>
      </c>
      <c r="E116" s="324">
        <v>7.0586241332345395E-2</v>
      </c>
      <c r="F116" s="317" t="s">
        <v>418</v>
      </c>
    </row>
    <row r="117" spans="1:6" ht="14.45" customHeight="1" x14ac:dyDescent="0.25">
      <c r="A117" s="536">
        <v>56</v>
      </c>
      <c r="B117" s="539" t="s">
        <v>1101</v>
      </c>
      <c r="C117" s="302" t="s">
        <v>1102</v>
      </c>
      <c r="D117" s="330" t="s">
        <v>1103</v>
      </c>
      <c r="E117" s="326"/>
      <c r="F117" s="304"/>
    </row>
    <row r="118" spans="1:6" x14ac:dyDescent="0.25">
      <c r="A118" s="537"/>
      <c r="B118" s="540"/>
      <c r="C118" s="9">
        <v>1</v>
      </c>
      <c r="D118" s="9">
        <v>1</v>
      </c>
      <c r="E118" s="314" t="s">
        <v>799</v>
      </c>
      <c r="F118" s="307" t="s">
        <v>418</v>
      </c>
    </row>
    <row r="119" spans="1:6" x14ac:dyDescent="0.25">
      <c r="A119" s="537"/>
      <c r="B119" s="540"/>
      <c r="C119" s="9">
        <v>2</v>
      </c>
      <c r="D119" s="9">
        <v>2</v>
      </c>
      <c r="E119" s="314" t="s">
        <v>799</v>
      </c>
      <c r="F119" s="307" t="s">
        <v>418</v>
      </c>
    </row>
    <row r="120" spans="1:6" ht="15.75" thickBot="1" x14ac:dyDescent="0.3">
      <c r="A120" s="538"/>
      <c r="B120" s="541"/>
      <c r="C120" s="308">
        <v>3</v>
      </c>
      <c r="D120" s="308">
        <v>3</v>
      </c>
      <c r="E120" s="319" t="s">
        <v>799</v>
      </c>
      <c r="F120" s="311" t="s">
        <v>418</v>
      </c>
    </row>
    <row r="121" spans="1:6" ht="14.45" customHeight="1" x14ac:dyDescent="0.25">
      <c r="A121" s="544">
        <v>59</v>
      </c>
      <c r="B121" s="540" t="s">
        <v>1104</v>
      </c>
      <c r="C121" s="305" t="s">
        <v>1105</v>
      </c>
      <c r="D121" s="332" t="s">
        <v>1106</v>
      </c>
      <c r="E121" s="116"/>
      <c r="F121" s="313"/>
    </row>
    <row r="122" spans="1:6" x14ac:dyDescent="0.25">
      <c r="A122" s="544"/>
      <c r="B122" s="540"/>
      <c r="C122" s="9">
        <v>1</v>
      </c>
      <c r="D122" s="9">
        <v>1</v>
      </c>
      <c r="E122" s="314" t="s">
        <v>799</v>
      </c>
      <c r="F122" s="307" t="s">
        <v>435</v>
      </c>
    </row>
    <row r="123" spans="1:6" x14ac:dyDescent="0.25">
      <c r="A123" s="544"/>
      <c r="B123" s="540"/>
      <c r="C123" s="9">
        <v>2</v>
      </c>
      <c r="D123" s="9">
        <v>2</v>
      </c>
      <c r="E123" s="314" t="s">
        <v>799</v>
      </c>
      <c r="F123" s="307" t="s">
        <v>435</v>
      </c>
    </row>
    <row r="124" spans="1:6" ht="15.75" thickBot="1" x14ac:dyDescent="0.3">
      <c r="A124" s="544"/>
      <c r="B124" s="540"/>
      <c r="C124" s="315">
        <v>3</v>
      </c>
      <c r="D124" s="315">
        <v>3</v>
      </c>
      <c r="E124" s="114" t="s">
        <v>799</v>
      </c>
      <c r="F124" s="317" t="s">
        <v>435</v>
      </c>
    </row>
    <row r="125" spans="1:6" ht="14.45" customHeight="1" x14ac:dyDescent="0.25">
      <c r="A125" s="536">
        <v>60</v>
      </c>
      <c r="B125" s="539" t="s">
        <v>1107</v>
      </c>
      <c r="C125" s="302" t="s">
        <v>1108</v>
      </c>
      <c r="D125" s="330" t="s">
        <v>1109</v>
      </c>
      <c r="E125" s="327"/>
      <c r="F125" s="304"/>
    </row>
    <row r="126" spans="1:6" x14ac:dyDescent="0.25">
      <c r="A126" s="537"/>
      <c r="B126" s="540"/>
      <c r="C126" s="9">
        <v>1</v>
      </c>
      <c r="D126" s="9">
        <v>1</v>
      </c>
      <c r="E126" s="314" t="s">
        <v>799</v>
      </c>
      <c r="F126" s="307" t="s">
        <v>70</v>
      </c>
    </row>
    <row r="127" spans="1:6" x14ac:dyDescent="0.25">
      <c r="A127" s="537"/>
      <c r="B127" s="540"/>
      <c r="C127" s="9">
        <v>2</v>
      </c>
      <c r="D127" s="9">
        <v>2</v>
      </c>
      <c r="E127" s="314" t="s">
        <v>799</v>
      </c>
      <c r="F127" s="307" t="s">
        <v>70</v>
      </c>
    </row>
    <row r="128" spans="1:6" ht="15.75" thickBot="1" x14ac:dyDescent="0.3">
      <c r="A128" s="538"/>
      <c r="B128" s="541"/>
      <c r="C128" s="308">
        <v>3</v>
      </c>
      <c r="D128" s="308">
        <v>3</v>
      </c>
      <c r="E128" s="319" t="s">
        <v>799</v>
      </c>
      <c r="F128" s="311" t="s">
        <v>70</v>
      </c>
    </row>
    <row r="129" spans="1:6" ht="14.45" customHeight="1" x14ac:dyDescent="0.25">
      <c r="A129" s="542">
        <v>61</v>
      </c>
      <c r="B129" s="540" t="s">
        <v>1110</v>
      </c>
      <c r="C129" s="305" t="s">
        <v>1076</v>
      </c>
      <c r="D129" s="332" t="s">
        <v>1111</v>
      </c>
      <c r="E129" s="116"/>
      <c r="F129" s="313"/>
    </row>
    <row r="130" spans="1:6" x14ac:dyDescent="0.25">
      <c r="A130" s="542"/>
      <c r="B130" s="540"/>
      <c r="C130" s="9">
        <v>1</v>
      </c>
      <c r="D130" s="9">
        <v>1</v>
      </c>
      <c r="E130" s="314" t="s">
        <v>799</v>
      </c>
      <c r="F130" s="307" t="s">
        <v>101</v>
      </c>
    </row>
    <row r="131" spans="1:6" x14ac:dyDescent="0.25">
      <c r="A131" s="542"/>
      <c r="B131" s="540"/>
      <c r="C131" s="9">
        <v>2</v>
      </c>
      <c r="D131" s="9">
        <v>2</v>
      </c>
      <c r="E131" s="314" t="s">
        <v>799</v>
      </c>
      <c r="F131" s="307" t="s">
        <v>101</v>
      </c>
    </row>
    <row r="132" spans="1:6" ht="15.75" thickBot="1" x14ac:dyDescent="0.3">
      <c r="A132" s="543"/>
      <c r="B132" s="541"/>
      <c r="C132" s="308">
        <v>3</v>
      </c>
      <c r="D132" s="308">
        <v>3</v>
      </c>
      <c r="E132" s="319" t="s">
        <v>799</v>
      </c>
      <c r="F132" s="311" t="s">
        <v>101</v>
      </c>
    </row>
  </sheetData>
  <mergeCells count="60">
    <mergeCell ref="F21:F23"/>
    <mergeCell ref="A24:E24"/>
    <mergeCell ref="A21:A23"/>
    <mergeCell ref="B21:B23"/>
    <mergeCell ref="C21:C23"/>
    <mergeCell ref="D21:D23"/>
    <mergeCell ref="E21:E23"/>
    <mergeCell ref="A33:A36"/>
    <mergeCell ref="B33:B36"/>
    <mergeCell ref="A37:A40"/>
    <mergeCell ref="B37:B40"/>
    <mergeCell ref="A25:A28"/>
    <mergeCell ref="B25:B28"/>
    <mergeCell ref="A29:A32"/>
    <mergeCell ref="B29:B32"/>
    <mergeCell ref="A49:A52"/>
    <mergeCell ref="B49:B52"/>
    <mergeCell ref="A53:A56"/>
    <mergeCell ref="B53:B56"/>
    <mergeCell ref="A41:A44"/>
    <mergeCell ref="B41:B44"/>
    <mergeCell ref="A45:A48"/>
    <mergeCell ref="B45:B48"/>
    <mergeCell ref="A65:A68"/>
    <mergeCell ref="B65:B68"/>
    <mergeCell ref="A69:A72"/>
    <mergeCell ref="B69:B72"/>
    <mergeCell ref="A57:A60"/>
    <mergeCell ref="B57:B60"/>
    <mergeCell ref="A61:A64"/>
    <mergeCell ref="B61:B64"/>
    <mergeCell ref="A73:A76"/>
    <mergeCell ref="B73:B76"/>
    <mergeCell ref="A81:A84"/>
    <mergeCell ref="B81:B84"/>
    <mergeCell ref="A80:E80"/>
    <mergeCell ref="A93:A96"/>
    <mergeCell ref="B93:B96"/>
    <mergeCell ref="A97:A100"/>
    <mergeCell ref="B97:B100"/>
    <mergeCell ref="A85:A88"/>
    <mergeCell ref="B85:B88"/>
    <mergeCell ref="A89:A92"/>
    <mergeCell ref="B89:B92"/>
    <mergeCell ref="A109:A112"/>
    <mergeCell ref="B109:B112"/>
    <mergeCell ref="A113:A116"/>
    <mergeCell ref="B113:B116"/>
    <mergeCell ref="A101:A104"/>
    <mergeCell ref="B101:B104"/>
    <mergeCell ref="A105:A108"/>
    <mergeCell ref="B105:B108"/>
    <mergeCell ref="A125:A128"/>
    <mergeCell ref="B125:B128"/>
    <mergeCell ref="A129:A132"/>
    <mergeCell ref="B129:B132"/>
    <mergeCell ref="A117:A120"/>
    <mergeCell ref="B117:B120"/>
    <mergeCell ref="A121:A124"/>
    <mergeCell ref="B121:B124"/>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3"/>
  <sheetViews>
    <sheetView topLeftCell="A20" workbookViewId="0">
      <selection activeCell="D27" sqref="D27"/>
    </sheetView>
  </sheetViews>
  <sheetFormatPr defaultColWidth="9.140625" defaultRowHeight="15" x14ac:dyDescent="0.25"/>
  <cols>
    <col min="1" max="1" width="22.85546875" customWidth="1"/>
    <col min="2" max="2" width="40.5703125" customWidth="1"/>
    <col min="3" max="3" width="45.140625" customWidth="1"/>
    <col min="4" max="4" width="60.28515625" customWidth="1"/>
    <col min="5" max="5" width="18" customWidth="1"/>
    <col min="6" max="6" width="12.28515625" customWidth="1"/>
    <col min="7" max="7" width="21.28515625" customWidth="1"/>
    <col min="8" max="8" width="26.140625" customWidth="1"/>
  </cols>
  <sheetData>
    <row r="1" spans="1:22" x14ac:dyDescent="0.25">
      <c r="A1" s="6" t="s">
        <v>40</v>
      </c>
      <c r="B1" s="3" t="s">
        <v>1112</v>
      </c>
    </row>
    <row r="2" spans="1:22" x14ac:dyDescent="0.25">
      <c r="A2" s="6" t="s">
        <v>42</v>
      </c>
      <c r="B2" s="3" t="s">
        <v>1113</v>
      </c>
    </row>
    <row r="5" spans="1:22" x14ac:dyDescent="0.25">
      <c r="A5" s="5" t="s">
        <v>1114</v>
      </c>
    </row>
    <row r="6" spans="1:22" x14ac:dyDescent="0.25">
      <c r="A6" t="s">
        <v>1115</v>
      </c>
    </row>
    <row r="7" spans="1:22" x14ac:dyDescent="0.25">
      <c r="A7" t="s">
        <v>370</v>
      </c>
    </row>
    <row r="8" spans="1:22" x14ac:dyDescent="0.25">
      <c r="A8" t="s">
        <v>1116</v>
      </c>
    </row>
    <row r="9" spans="1:22" x14ac:dyDescent="0.25">
      <c r="A9" t="s">
        <v>1117</v>
      </c>
    </row>
    <row r="10" spans="1:22" x14ac:dyDescent="0.25">
      <c r="A10" t="s">
        <v>1118</v>
      </c>
    </row>
    <row r="13" spans="1:22" x14ac:dyDescent="0.25">
      <c r="A13" s="5" t="s">
        <v>53</v>
      </c>
      <c r="C13" s="58"/>
      <c r="H13" s="5" t="s">
        <v>547</v>
      </c>
      <c r="O13" s="7" t="s">
        <v>1119</v>
      </c>
      <c r="V13" s="7" t="s">
        <v>1120</v>
      </c>
    </row>
    <row r="15" spans="1:22" s="25" customFormat="1" x14ac:dyDescent="0.25">
      <c r="A15" s="122" t="s">
        <v>1121</v>
      </c>
    </row>
    <row r="17" spans="1:7" x14ac:dyDescent="0.25">
      <c r="A17" s="492" t="s">
        <v>59</v>
      </c>
      <c r="B17" s="492" t="s">
        <v>60</v>
      </c>
      <c r="C17" s="492" t="s">
        <v>1122</v>
      </c>
      <c r="D17" s="492" t="s">
        <v>1123</v>
      </c>
      <c r="E17" s="492" t="s">
        <v>1124</v>
      </c>
      <c r="F17" s="569" t="s">
        <v>64</v>
      </c>
    </row>
    <row r="18" spans="1:7" x14ac:dyDescent="0.25">
      <c r="A18" s="493"/>
      <c r="B18" s="493"/>
      <c r="C18" s="493"/>
      <c r="D18" s="493"/>
      <c r="E18" s="493"/>
      <c r="F18" s="570"/>
    </row>
    <row r="19" spans="1:7" x14ac:dyDescent="0.25">
      <c r="A19" s="494"/>
      <c r="B19" s="494"/>
      <c r="C19" s="494"/>
      <c r="D19" s="494"/>
      <c r="E19" s="494"/>
      <c r="F19" s="571"/>
    </row>
    <row r="20" spans="1:7" ht="30" x14ac:dyDescent="0.25">
      <c r="A20" s="9">
        <v>1</v>
      </c>
      <c r="B20" s="197" t="s">
        <v>1125</v>
      </c>
      <c r="C20" s="460" t="s">
        <v>1623</v>
      </c>
      <c r="D20" s="284" t="s">
        <v>1126</v>
      </c>
      <c r="E20">
        <v>36.622595704941297</v>
      </c>
      <c r="F20" t="s">
        <v>1622</v>
      </c>
      <c r="G20" t="s">
        <v>1127</v>
      </c>
    </row>
    <row r="21" spans="1:7" ht="30" x14ac:dyDescent="0.25">
      <c r="A21" s="9">
        <v>2</v>
      </c>
      <c r="B21" s="197" t="s">
        <v>1128</v>
      </c>
      <c r="C21" s="37" t="s">
        <v>1624</v>
      </c>
      <c r="D21" s="285" t="s">
        <v>1129</v>
      </c>
      <c r="E21">
        <v>30.869797494128399</v>
      </c>
      <c r="F21" t="s">
        <v>1518</v>
      </c>
    </row>
    <row r="22" spans="1:7" ht="30" x14ac:dyDescent="0.25">
      <c r="A22" s="9">
        <v>3</v>
      </c>
      <c r="B22" s="197" t="s">
        <v>1130</v>
      </c>
      <c r="C22" s="37" t="s">
        <v>214</v>
      </c>
      <c r="D22" s="285" t="s">
        <v>1131</v>
      </c>
      <c r="E22">
        <v>792897.29497916799</v>
      </c>
      <c r="F22" t="s">
        <v>175</v>
      </c>
    </row>
    <row r="23" spans="1:7" ht="30" x14ac:dyDescent="0.25">
      <c r="A23" s="9">
        <v>4</v>
      </c>
      <c r="B23" s="197" t="s">
        <v>1132</v>
      </c>
      <c r="C23" s="37" t="s">
        <v>211</v>
      </c>
      <c r="D23" s="197" t="s">
        <v>1133</v>
      </c>
      <c r="E23" s="16">
        <v>313.70555555555597</v>
      </c>
      <c r="F23" s="3" t="s">
        <v>101</v>
      </c>
    </row>
    <row r="24" spans="1:7" ht="30" x14ac:dyDescent="0.25">
      <c r="A24" s="9">
        <v>5</v>
      </c>
      <c r="B24" s="197" t="s">
        <v>1134</v>
      </c>
      <c r="C24" s="37" t="s">
        <v>1300</v>
      </c>
      <c r="D24" s="197" t="s">
        <v>1135</v>
      </c>
      <c r="E24" s="16">
        <v>19.930280221021501</v>
      </c>
      <c r="F24" s="3" t="s">
        <v>414</v>
      </c>
      <c r="G24" t="s">
        <v>1136</v>
      </c>
    </row>
    <row r="25" spans="1:7" ht="30" x14ac:dyDescent="0.25">
      <c r="A25" s="9">
        <v>6</v>
      </c>
      <c r="B25" s="197" t="s">
        <v>1137</v>
      </c>
      <c r="C25" s="37" t="s">
        <v>1138</v>
      </c>
      <c r="D25" s="286" t="s">
        <v>1139</v>
      </c>
      <c r="E25" s="16">
        <v>1.26933309084561</v>
      </c>
      <c r="F25" s="3"/>
    </row>
    <row r="26" spans="1:7" ht="30" x14ac:dyDescent="0.25">
      <c r="A26" s="9">
        <v>7</v>
      </c>
      <c r="B26" s="197" t="s">
        <v>1140</v>
      </c>
      <c r="C26" s="37" t="s">
        <v>1141</v>
      </c>
      <c r="D26" s="286" t="s">
        <v>1142</v>
      </c>
      <c r="E26" s="16">
        <v>0.98145179763697699</v>
      </c>
      <c r="F26" s="3"/>
    </row>
    <row r="27" spans="1:7" ht="30" x14ac:dyDescent="0.25">
      <c r="A27" s="9">
        <v>8</v>
      </c>
      <c r="B27" s="197" t="s">
        <v>1143</v>
      </c>
      <c r="C27" s="37" t="s">
        <v>1625</v>
      </c>
      <c r="D27" s="285" t="s">
        <v>1144</v>
      </c>
      <c r="E27" s="16">
        <v>18002.128622344098</v>
      </c>
      <c r="F27" s="3" t="s">
        <v>1145</v>
      </c>
      <c r="G27">
        <f>E27/3600</f>
        <v>5.0005912839844715</v>
      </c>
    </row>
    <row r="28" spans="1:7" ht="30" x14ac:dyDescent="0.25">
      <c r="A28" s="9">
        <v>9</v>
      </c>
      <c r="B28" s="197" t="s">
        <v>1146</v>
      </c>
      <c r="C28" s="37" t="s">
        <v>239</v>
      </c>
      <c r="D28" s="285" t="s">
        <v>1148</v>
      </c>
      <c r="E28">
        <v>1915557.7641228901</v>
      </c>
      <c r="F28" t="s">
        <v>175</v>
      </c>
    </row>
    <row r="29" spans="1:7" ht="30" x14ac:dyDescent="0.25">
      <c r="A29" s="9">
        <v>10</v>
      </c>
      <c r="B29" s="197" t="s">
        <v>1149</v>
      </c>
      <c r="C29" s="37" t="s">
        <v>236</v>
      </c>
      <c r="D29" s="197" t="s">
        <v>1151</v>
      </c>
      <c r="E29" s="16">
        <v>392.38886554772802</v>
      </c>
      <c r="F29" s="3"/>
    </row>
    <row r="30" spans="1:7" ht="30" x14ac:dyDescent="0.25">
      <c r="A30" s="9">
        <v>11</v>
      </c>
      <c r="B30" s="197" t="s">
        <v>1152</v>
      </c>
      <c r="C30" s="37" t="s">
        <v>1153</v>
      </c>
      <c r="D30" s="286" t="s">
        <v>1154</v>
      </c>
      <c r="E30" s="16">
        <v>1.2417314553487699</v>
      </c>
      <c r="F30" s="3"/>
    </row>
    <row r="31" spans="1:7" ht="30" x14ac:dyDescent="0.25">
      <c r="A31" s="9">
        <v>12</v>
      </c>
      <c r="B31" s="197" t="s">
        <v>1155</v>
      </c>
      <c r="C31" s="37" t="s">
        <v>1626</v>
      </c>
      <c r="D31" s="286" t="s">
        <v>1156</v>
      </c>
      <c r="E31" s="16">
        <v>0.98329402689865997</v>
      </c>
      <c r="F31" s="3"/>
    </row>
    <row r="32" spans="1:7" x14ac:dyDescent="0.25">
      <c r="A32" s="9">
        <v>13</v>
      </c>
      <c r="B32" s="461" t="s">
        <v>1157</v>
      </c>
      <c r="C32" s="472" t="s">
        <v>1158</v>
      </c>
      <c r="D32" s="447" t="s">
        <v>1159</v>
      </c>
      <c r="E32" s="445">
        <v>12970.6819316111</v>
      </c>
      <c r="F32" s="463" t="s">
        <v>76</v>
      </c>
    </row>
    <row r="33" spans="1:8" x14ac:dyDescent="0.25">
      <c r="A33" s="9">
        <v>14</v>
      </c>
      <c r="B33" s="197" t="s">
        <v>1160</v>
      </c>
      <c r="C33" s="37" t="s">
        <v>1247</v>
      </c>
      <c r="D33" s="286" t="s">
        <v>1161</v>
      </c>
      <c r="E33" s="16">
        <v>0.74133211769333496</v>
      </c>
      <c r="F33" s="3"/>
    </row>
    <row r="34" spans="1:8" ht="30" x14ac:dyDescent="0.25">
      <c r="A34" s="9">
        <v>16</v>
      </c>
      <c r="B34" s="197" t="s">
        <v>1162</v>
      </c>
      <c r="C34" s="37" t="s">
        <v>1627</v>
      </c>
      <c r="D34" s="286" t="s">
        <v>1163</v>
      </c>
      <c r="E34">
        <v>1.54888928563927</v>
      </c>
      <c r="F34" t="s">
        <v>1628</v>
      </c>
    </row>
    <row r="35" spans="1:8" ht="30" x14ac:dyDescent="0.25">
      <c r="A35" s="9">
        <v>20</v>
      </c>
      <c r="B35" s="197" t="s">
        <v>1164</v>
      </c>
      <c r="C35" s="37" t="s">
        <v>1629</v>
      </c>
      <c r="D35" s="183" t="s">
        <v>1166</v>
      </c>
      <c r="E35">
        <v>2.5938922683860199</v>
      </c>
      <c r="F35" t="s">
        <v>1530</v>
      </c>
    </row>
    <row r="36" spans="1:8" x14ac:dyDescent="0.25">
      <c r="A36" s="9">
        <v>21</v>
      </c>
      <c r="B36" s="197" t="s">
        <v>1167</v>
      </c>
      <c r="C36" s="37" t="s">
        <v>537</v>
      </c>
      <c r="D36" s="287" t="s">
        <v>538</v>
      </c>
      <c r="E36">
        <v>1122660.4691437201</v>
      </c>
      <c r="F36" t="s">
        <v>175</v>
      </c>
      <c r="G36" t="s">
        <v>1168</v>
      </c>
    </row>
    <row r="42" spans="1:8" x14ac:dyDescent="0.25">
      <c r="A42" s="5" t="s">
        <v>1169</v>
      </c>
      <c r="H42" s="5" t="s">
        <v>1170</v>
      </c>
    </row>
    <row r="44" spans="1:8" x14ac:dyDescent="0.25">
      <c r="A44" s="492" t="s">
        <v>59</v>
      </c>
      <c r="B44" s="492" t="s">
        <v>60</v>
      </c>
      <c r="C44" s="492" t="s">
        <v>128</v>
      </c>
      <c r="D44" s="492" t="s">
        <v>1123</v>
      </c>
      <c r="E44" s="491" t="s">
        <v>130</v>
      </c>
      <c r="F44" s="491" t="s">
        <v>363</v>
      </c>
    </row>
    <row r="45" spans="1:8" x14ac:dyDescent="0.25">
      <c r="A45" s="493"/>
      <c r="B45" s="493"/>
      <c r="C45" s="493"/>
      <c r="D45" s="493"/>
      <c r="E45" s="491"/>
      <c r="F45" s="491"/>
    </row>
    <row r="46" spans="1:8" x14ac:dyDescent="0.25">
      <c r="A46" s="494"/>
      <c r="B46" s="494"/>
      <c r="C46" s="494"/>
      <c r="D46" s="494"/>
      <c r="E46" s="491"/>
      <c r="F46" s="491"/>
    </row>
    <row r="47" spans="1:8" x14ac:dyDescent="0.25">
      <c r="A47" s="1">
        <v>23</v>
      </c>
      <c r="B47" s="1" t="s">
        <v>1171</v>
      </c>
      <c r="C47" s="37" t="s">
        <v>1632</v>
      </c>
      <c r="D47" s="162" t="s">
        <v>1173</v>
      </c>
      <c r="E47" s="2">
        <v>7991.9998401599996</v>
      </c>
      <c r="F47" s="1" t="s">
        <v>1174</v>
      </c>
    </row>
    <row r="48" spans="1:8" x14ac:dyDescent="0.25">
      <c r="A48" s="17"/>
      <c r="B48" s="10"/>
      <c r="C48" s="17"/>
      <c r="D48" s="10"/>
      <c r="E48" s="18"/>
    </row>
    <row r="49" spans="1:7" x14ac:dyDescent="0.25">
      <c r="A49" s="520">
        <v>1</v>
      </c>
      <c r="B49" s="1" t="s">
        <v>1175</v>
      </c>
      <c r="C49" s="573" t="s">
        <v>1176</v>
      </c>
      <c r="D49" s="288" t="s">
        <v>1177</v>
      </c>
      <c r="E49" s="2"/>
      <c r="F49" s="3"/>
    </row>
    <row r="50" spans="1:7" x14ac:dyDescent="0.25">
      <c r="A50" s="520"/>
      <c r="B50" s="1">
        <v>1</v>
      </c>
      <c r="C50" s="574"/>
      <c r="D50" s="1">
        <v>1</v>
      </c>
      <c r="E50" s="2">
        <v>0.76</v>
      </c>
      <c r="F50" s="3"/>
    </row>
    <row r="51" spans="1:7" x14ac:dyDescent="0.25">
      <c r="A51" s="520"/>
      <c r="B51" s="1">
        <v>2</v>
      </c>
      <c r="C51" s="574"/>
      <c r="D51" s="1">
        <v>2</v>
      </c>
      <c r="E51" s="2">
        <v>0.79</v>
      </c>
      <c r="F51" s="3"/>
    </row>
    <row r="52" spans="1:7" x14ac:dyDescent="0.25">
      <c r="A52" s="520"/>
      <c r="B52" s="1">
        <v>3</v>
      </c>
      <c r="C52" s="574"/>
      <c r="D52" s="1">
        <v>3</v>
      </c>
      <c r="E52" s="2">
        <v>0.8</v>
      </c>
      <c r="F52" s="3"/>
    </row>
    <row r="53" spans="1:7" x14ac:dyDescent="0.25">
      <c r="A53" s="520"/>
      <c r="B53" s="1">
        <v>4</v>
      </c>
      <c r="C53" s="574"/>
      <c r="D53" s="1">
        <v>4</v>
      </c>
      <c r="E53" s="2">
        <v>0.78</v>
      </c>
      <c r="F53" s="3"/>
    </row>
    <row r="54" spans="1:7" x14ac:dyDescent="0.25">
      <c r="A54" s="520"/>
      <c r="B54" s="1">
        <v>5</v>
      </c>
      <c r="C54" s="574"/>
      <c r="D54" s="1">
        <v>5</v>
      </c>
      <c r="E54" s="2">
        <v>0.76</v>
      </c>
      <c r="F54" s="3"/>
    </row>
    <row r="55" spans="1:7" x14ac:dyDescent="0.25">
      <c r="A55" s="520"/>
      <c r="B55" s="1">
        <v>6</v>
      </c>
      <c r="C55" s="575"/>
      <c r="D55" s="1">
        <v>6</v>
      </c>
      <c r="E55" s="2">
        <v>0.72</v>
      </c>
      <c r="F55" s="3"/>
    </row>
    <row r="56" spans="1:7" x14ac:dyDescent="0.25">
      <c r="A56" s="19"/>
      <c r="B56" s="17"/>
      <c r="C56" s="20"/>
      <c r="D56" s="17"/>
      <c r="E56" s="18"/>
    </row>
    <row r="57" spans="1:7" x14ac:dyDescent="0.25">
      <c r="A57" s="520">
        <v>2</v>
      </c>
      <c r="B57" s="1" t="s">
        <v>1178</v>
      </c>
      <c r="C57" s="576" t="s">
        <v>1179</v>
      </c>
      <c r="D57" s="288" t="s">
        <v>1180</v>
      </c>
      <c r="E57" s="3"/>
      <c r="F57" s="3"/>
    </row>
    <row r="58" spans="1:7" x14ac:dyDescent="0.25">
      <c r="A58" s="520"/>
      <c r="B58" s="1">
        <v>1</v>
      </c>
      <c r="C58" s="576"/>
      <c r="D58" s="1">
        <v>1</v>
      </c>
      <c r="E58" s="2">
        <v>11500</v>
      </c>
      <c r="F58" s="3" t="s">
        <v>1181</v>
      </c>
      <c r="G58">
        <f>E58/3600</f>
        <v>3.1944444444444446</v>
      </c>
    </row>
    <row r="59" spans="1:7" x14ac:dyDescent="0.25">
      <c r="A59" s="520"/>
      <c r="B59" s="1">
        <v>2</v>
      </c>
      <c r="C59" s="576"/>
      <c r="D59" s="1">
        <v>2</v>
      </c>
      <c r="E59" s="2">
        <v>13000</v>
      </c>
      <c r="F59" s="3" t="s">
        <v>1181</v>
      </c>
      <c r="G59">
        <f t="shared" ref="G59:G63" si="0">E59/3600</f>
        <v>3.6111111111111112</v>
      </c>
    </row>
    <row r="60" spans="1:7" x14ac:dyDescent="0.25">
      <c r="A60" s="520"/>
      <c r="B60" s="1">
        <v>3</v>
      </c>
      <c r="C60" s="576"/>
      <c r="D60" s="1">
        <v>3</v>
      </c>
      <c r="E60" s="2">
        <v>15000</v>
      </c>
      <c r="F60" s="3" t="s">
        <v>1181</v>
      </c>
      <c r="G60">
        <f t="shared" si="0"/>
        <v>4.166666666666667</v>
      </c>
    </row>
    <row r="61" spans="1:7" x14ac:dyDescent="0.25">
      <c r="A61" s="520"/>
      <c r="B61" s="1">
        <v>4</v>
      </c>
      <c r="C61" s="576"/>
      <c r="D61" s="1">
        <v>4</v>
      </c>
      <c r="E61" s="2">
        <v>16000</v>
      </c>
      <c r="F61" s="3" t="s">
        <v>1181</v>
      </c>
      <c r="G61">
        <f t="shared" si="0"/>
        <v>4.4444444444444446</v>
      </c>
    </row>
    <row r="62" spans="1:7" x14ac:dyDescent="0.25">
      <c r="A62" s="520"/>
      <c r="B62" s="1">
        <v>5</v>
      </c>
      <c r="C62" s="576"/>
      <c r="D62" s="1">
        <v>5</v>
      </c>
      <c r="E62" s="2">
        <v>17000</v>
      </c>
      <c r="F62" s="3" t="s">
        <v>1181</v>
      </c>
      <c r="G62">
        <f t="shared" si="0"/>
        <v>4.7222222222222223</v>
      </c>
    </row>
    <row r="63" spans="1:7" x14ac:dyDescent="0.25">
      <c r="A63" s="520"/>
      <c r="B63" s="1">
        <v>6</v>
      </c>
      <c r="C63" s="576"/>
      <c r="D63" s="1">
        <v>6</v>
      </c>
      <c r="E63" s="2">
        <v>18000</v>
      </c>
      <c r="F63" s="3" t="s">
        <v>1181</v>
      </c>
      <c r="G63">
        <f t="shared" si="0"/>
        <v>5</v>
      </c>
    </row>
    <row r="64" spans="1:7" x14ac:dyDescent="0.25">
      <c r="A64" s="19"/>
      <c r="B64" s="17"/>
      <c r="C64" s="19"/>
      <c r="D64" s="17"/>
      <c r="E64" s="10"/>
    </row>
    <row r="65" spans="1:6" x14ac:dyDescent="0.25">
      <c r="A65" s="520">
        <v>3</v>
      </c>
      <c r="B65" s="1" t="s">
        <v>1182</v>
      </c>
      <c r="C65" s="576" t="s">
        <v>1183</v>
      </c>
      <c r="D65" s="288" t="s">
        <v>1184</v>
      </c>
      <c r="E65" s="3"/>
      <c r="F65" s="3"/>
    </row>
    <row r="66" spans="1:6" x14ac:dyDescent="0.25">
      <c r="A66" s="520"/>
      <c r="B66" s="1">
        <v>1</v>
      </c>
      <c r="C66" s="576"/>
      <c r="D66" s="1">
        <v>1</v>
      </c>
      <c r="E66" s="2">
        <v>17500</v>
      </c>
      <c r="F66" s="3" t="s">
        <v>76</v>
      </c>
    </row>
    <row r="67" spans="1:6" x14ac:dyDescent="0.25">
      <c r="A67" s="520"/>
      <c r="B67" s="1">
        <v>2</v>
      </c>
      <c r="C67" s="576"/>
      <c r="D67" s="1">
        <v>2</v>
      </c>
      <c r="E67" s="2">
        <v>17000</v>
      </c>
      <c r="F67" s="3" t="s">
        <v>76</v>
      </c>
    </row>
    <row r="68" spans="1:6" x14ac:dyDescent="0.25">
      <c r="A68" s="520"/>
      <c r="B68" s="1">
        <v>3</v>
      </c>
      <c r="C68" s="576"/>
      <c r="D68" s="1">
        <v>3</v>
      </c>
      <c r="E68" s="2">
        <v>16000</v>
      </c>
      <c r="F68" s="3" t="s">
        <v>76</v>
      </c>
    </row>
    <row r="69" spans="1:6" x14ac:dyDescent="0.25">
      <c r="A69" s="520"/>
      <c r="B69" s="1">
        <v>4</v>
      </c>
      <c r="C69" s="576"/>
      <c r="D69" s="1">
        <v>4</v>
      </c>
      <c r="E69" s="2">
        <v>15500</v>
      </c>
      <c r="F69" s="3" t="s">
        <v>76</v>
      </c>
    </row>
    <row r="70" spans="1:6" x14ac:dyDescent="0.25">
      <c r="A70" s="520"/>
      <c r="B70" s="1">
        <v>5</v>
      </c>
      <c r="C70" s="576"/>
      <c r="D70" s="1">
        <v>5</v>
      </c>
      <c r="E70" s="2">
        <v>14500</v>
      </c>
      <c r="F70" s="3" t="s">
        <v>76</v>
      </c>
    </row>
    <row r="71" spans="1:6" x14ac:dyDescent="0.25">
      <c r="A71" s="520"/>
      <c r="B71" s="1">
        <v>6</v>
      </c>
      <c r="C71" s="576"/>
      <c r="D71" s="1">
        <v>6</v>
      </c>
      <c r="E71" s="2">
        <v>12600</v>
      </c>
      <c r="F71" s="3" t="s">
        <v>76</v>
      </c>
    </row>
    <row r="73" spans="1:6" x14ac:dyDescent="0.25">
      <c r="A73" s="520">
        <v>3</v>
      </c>
      <c r="B73" s="459" t="s">
        <v>1182</v>
      </c>
      <c r="C73" s="572" t="s">
        <v>1183</v>
      </c>
      <c r="D73" s="459" t="s">
        <v>1185</v>
      </c>
      <c r="E73" s="463"/>
      <c r="F73" s="463"/>
    </row>
    <row r="74" spans="1:6" x14ac:dyDescent="0.25">
      <c r="A74" s="520"/>
      <c r="B74" s="459">
        <v>1</v>
      </c>
      <c r="C74" s="572"/>
      <c r="D74" s="459">
        <v>1</v>
      </c>
      <c r="E74" s="462">
        <v>171.67</v>
      </c>
      <c r="F74" s="463" t="s">
        <v>693</v>
      </c>
    </row>
    <row r="75" spans="1:6" x14ac:dyDescent="0.25">
      <c r="A75" s="520"/>
      <c r="B75" s="459">
        <v>2</v>
      </c>
      <c r="C75" s="572"/>
      <c r="D75" s="459">
        <v>2</v>
      </c>
      <c r="E75" s="462">
        <v>166.77</v>
      </c>
      <c r="F75" s="463" t="s">
        <v>693</v>
      </c>
    </row>
    <row r="76" spans="1:6" x14ac:dyDescent="0.25">
      <c r="A76" s="520"/>
      <c r="B76" s="459">
        <v>3</v>
      </c>
      <c r="C76" s="572"/>
      <c r="D76" s="459">
        <v>3</v>
      </c>
      <c r="E76" s="462">
        <v>156.96</v>
      </c>
      <c r="F76" s="463" t="s">
        <v>693</v>
      </c>
    </row>
    <row r="77" spans="1:6" x14ac:dyDescent="0.25">
      <c r="A77" s="520"/>
      <c r="B77" s="459">
        <v>4</v>
      </c>
      <c r="C77" s="572"/>
      <c r="D77" s="459">
        <v>4</v>
      </c>
      <c r="E77" s="462">
        <v>152.05000000000001</v>
      </c>
      <c r="F77" s="463" t="s">
        <v>693</v>
      </c>
    </row>
    <row r="78" spans="1:6" x14ac:dyDescent="0.25">
      <c r="A78" s="520"/>
      <c r="B78" s="459">
        <v>5</v>
      </c>
      <c r="C78" s="572"/>
      <c r="D78" s="459">
        <v>5</v>
      </c>
      <c r="E78" s="462">
        <v>142.24</v>
      </c>
      <c r="F78" s="463" t="s">
        <v>693</v>
      </c>
    </row>
    <row r="79" spans="1:6" x14ac:dyDescent="0.25">
      <c r="A79" s="520"/>
      <c r="B79" s="459">
        <v>6</v>
      </c>
      <c r="C79" s="572"/>
      <c r="D79" s="459">
        <v>6</v>
      </c>
      <c r="E79" s="462">
        <v>123.61</v>
      </c>
      <c r="F79" s="463" t="s">
        <v>693</v>
      </c>
    </row>
    <row r="83" spans="1:1" x14ac:dyDescent="0.25">
      <c r="A83" s="26"/>
    </row>
  </sheetData>
  <mergeCells count="20">
    <mergeCell ref="A73:A79"/>
    <mergeCell ref="C73:C79"/>
    <mergeCell ref="A49:A55"/>
    <mergeCell ref="C49:C55"/>
    <mergeCell ref="A57:A63"/>
    <mergeCell ref="C57:C63"/>
    <mergeCell ref="A65:A71"/>
    <mergeCell ref="C65:C71"/>
    <mergeCell ref="F44:F46"/>
    <mergeCell ref="F17:F19"/>
    <mergeCell ref="C17:C19"/>
    <mergeCell ref="D17:D19"/>
    <mergeCell ref="A44:A46"/>
    <mergeCell ref="C44:C46"/>
    <mergeCell ref="B44:B46"/>
    <mergeCell ref="D44:D46"/>
    <mergeCell ref="E44:E46"/>
    <mergeCell ref="A17:A19"/>
    <mergeCell ref="B17:B19"/>
    <mergeCell ref="E17:E1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0"/>
  <sheetViews>
    <sheetView zoomScaleNormal="100" workbookViewId="0">
      <selection activeCell="C17" sqref="C17:C18"/>
    </sheetView>
  </sheetViews>
  <sheetFormatPr defaultColWidth="9.140625" defaultRowHeight="15" x14ac:dyDescent="0.25"/>
  <cols>
    <col min="1" max="1" width="30.7109375" customWidth="1"/>
    <col min="2" max="2" width="25.85546875" customWidth="1"/>
    <col min="3" max="3" width="19.42578125" customWidth="1"/>
    <col min="4" max="4" width="28" customWidth="1"/>
    <col min="5" max="5" width="17.42578125" customWidth="1"/>
  </cols>
  <sheetData>
    <row r="1" spans="1:2" x14ac:dyDescent="0.25">
      <c r="A1" s="6" t="s">
        <v>40</v>
      </c>
      <c r="B1" s="3" t="s">
        <v>1186</v>
      </c>
    </row>
    <row r="2" spans="1:2" x14ac:dyDescent="0.25">
      <c r="A2" s="6" t="s">
        <v>42</v>
      </c>
      <c r="B2" s="3" t="s">
        <v>1113</v>
      </c>
    </row>
    <row r="5" spans="1:2" x14ac:dyDescent="0.25">
      <c r="A5" s="5" t="s">
        <v>368</v>
      </c>
    </row>
    <row r="6" spans="1:2" x14ac:dyDescent="0.25">
      <c r="A6" t="s">
        <v>1187</v>
      </c>
    </row>
    <row r="7" spans="1:2" x14ac:dyDescent="0.25">
      <c r="A7" t="s">
        <v>370</v>
      </c>
    </row>
    <row r="8" spans="1:2" x14ac:dyDescent="0.25">
      <c r="A8" t="s">
        <v>1188</v>
      </c>
    </row>
    <row r="9" spans="1:2" x14ac:dyDescent="0.25">
      <c r="A9" t="s">
        <v>1189</v>
      </c>
    </row>
    <row r="10" spans="1:2" x14ac:dyDescent="0.25">
      <c r="A10" t="s">
        <v>1190</v>
      </c>
    </row>
    <row r="11" spans="1:2" x14ac:dyDescent="0.25">
      <c r="A11" t="s">
        <v>1191</v>
      </c>
    </row>
    <row r="12" spans="1:2" x14ac:dyDescent="0.25">
      <c r="A12" t="s">
        <v>375</v>
      </c>
    </row>
    <row r="13" spans="1:2" x14ac:dyDescent="0.25">
      <c r="A13" t="s">
        <v>1192</v>
      </c>
    </row>
    <row r="14" spans="1:2" x14ac:dyDescent="0.25">
      <c r="A14" t="s">
        <v>1193</v>
      </c>
    </row>
    <row r="15" spans="1:2" x14ac:dyDescent="0.25">
      <c r="A15" t="s">
        <v>1194</v>
      </c>
    </row>
    <row r="16" spans="1:2" x14ac:dyDescent="0.25">
      <c r="A16" s="440" t="s">
        <v>1195</v>
      </c>
    </row>
    <row r="17" spans="1:9" x14ac:dyDescent="0.25">
      <c r="A17" t="s">
        <v>1196</v>
      </c>
    </row>
    <row r="20" spans="1:9" x14ac:dyDescent="0.25">
      <c r="A20" s="5" t="s">
        <v>53</v>
      </c>
      <c r="I20" s="7" t="s">
        <v>1197</v>
      </c>
    </row>
    <row r="22" spans="1:9" x14ac:dyDescent="0.25">
      <c r="A22" s="5" t="s">
        <v>1198</v>
      </c>
      <c r="C22" t="s">
        <v>1199</v>
      </c>
    </row>
    <row r="23" spans="1:9" x14ac:dyDescent="0.25">
      <c r="A23" s="26"/>
    </row>
    <row r="24" spans="1:9" x14ac:dyDescent="0.25">
      <c r="A24" s="5" t="s">
        <v>1200</v>
      </c>
    </row>
    <row r="25" spans="1:9" x14ac:dyDescent="0.25">
      <c r="A25" s="492" t="s">
        <v>59</v>
      </c>
      <c r="B25" s="492" t="s">
        <v>60</v>
      </c>
      <c r="C25" s="492" t="s">
        <v>128</v>
      </c>
      <c r="D25" s="492" t="s">
        <v>1123</v>
      </c>
      <c r="E25" s="492" t="s">
        <v>130</v>
      </c>
      <c r="F25" s="492" t="s">
        <v>363</v>
      </c>
    </row>
    <row r="26" spans="1:9" x14ac:dyDescent="0.25">
      <c r="A26" s="493"/>
      <c r="B26" s="493"/>
      <c r="C26" s="493"/>
      <c r="D26" s="493"/>
      <c r="E26" s="493"/>
      <c r="F26" s="493"/>
    </row>
    <row r="27" spans="1:9" x14ac:dyDescent="0.25">
      <c r="A27" s="494"/>
      <c r="B27" s="494"/>
      <c r="C27" s="494"/>
      <c r="D27" s="494"/>
      <c r="E27" s="494"/>
      <c r="F27" s="494"/>
    </row>
    <row r="28" spans="1:9" x14ac:dyDescent="0.25">
      <c r="A28" s="9">
        <v>9</v>
      </c>
      <c r="B28" s="292" t="s">
        <v>1146</v>
      </c>
      <c r="C28" s="292" t="s">
        <v>1147</v>
      </c>
      <c r="D28" s="345" t="s">
        <v>1201</v>
      </c>
      <c r="E28" s="292">
        <v>1915.5577641228899</v>
      </c>
      <c r="F28" s="294" t="s">
        <v>70</v>
      </c>
    </row>
    <row r="29" spans="1:9" ht="18" customHeight="1" x14ac:dyDescent="0.25">
      <c r="A29" s="9">
        <v>10</v>
      </c>
      <c r="B29" s="292" t="s">
        <v>1149</v>
      </c>
      <c r="C29" s="292" t="s">
        <v>1150</v>
      </c>
      <c r="D29" s="345" t="s">
        <v>1202</v>
      </c>
      <c r="E29" s="292">
        <v>392.38886554772802</v>
      </c>
      <c r="F29" s="294" t="s">
        <v>101</v>
      </c>
    </row>
    <row r="37" spans="1:6" x14ac:dyDescent="0.25">
      <c r="A37" s="5" t="s">
        <v>1203</v>
      </c>
    </row>
    <row r="40" spans="1:6" x14ac:dyDescent="0.25">
      <c r="A40" s="5" t="s">
        <v>1204</v>
      </c>
      <c r="F40" s="5" t="s">
        <v>1205</v>
      </c>
    </row>
  </sheetData>
  <mergeCells count="6">
    <mergeCell ref="F25:F27"/>
    <mergeCell ref="E25:E27"/>
    <mergeCell ref="A25:A27"/>
    <mergeCell ref="B25:B27"/>
    <mergeCell ref="C25:C27"/>
    <mergeCell ref="D25:D27"/>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81"/>
  <sheetViews>
    <sheetView topLeftCell="A10" workbookViewId="0">
      <selection activeCell="C37" sqref="C23:C37"/>
    </sheetView>
  </sheetViews>
  <sheetFormatPr defaultColWidth="9.140625" defaultRowHeight="15" x14ac:dyDescent="0.25"/>
  <cols>
    <col min="1" max="1" width="21.42578125" customWidth="1"/>
    <col min="2" max="2" width="32" customWidth="1"/>
    <col min="3" max="3" width="29.5703125" customWidth="1"/>
    <col min="4" max="4" width="87.28515625" customWidth="1"/>
    <col min="5" max="5" width="13.42578125" customWidth="1"/>
    <col min="6" max="6" width="10.5703125" customWidth="1"/>
  </cols>
  <sheetData>
    <row r="1" spans="1:3" x14ac:dyDescent="0.25">
      <c r="A1" s="6" t="s">
        <v>40</v>
      </c>
      <c r="B1" s="3" t="s">
        <v>1206</v>
      </c>
    </row>
    <row r="2" spans="1:3" x14ac:dyDescent="0.25">
      <c r="A2" s="6" t="s">
        <v>42</v>
      </c>
      <c r="B2" s="3" t="s">
        <v>1207</v>
      </c>
    </row>
    <row r="5" spans="1:3" x14ac:dyDescent="0.25">
      <c r="A5" s="5" t="s">
        <v>1114</v>
      </c>
    </row>
    <row r="6" spans="1:3" x14ac:dyDescent="0.25">
      <c r="A6" t="s">
        <v>1208</v>
      </c>
    </row>
    <row r="7" spans="1:3" x14ac:dyDescent="0.25">
      <c r="A7" t="s">
        <v>1209</v>
      </c>
    </row>
    <row r="8" spans="1:3" x14ac:dyDescent="0.25">
      <c r="A8" t="s">
        <v>1210</v>
      </c>
    </row>
    <row r="9" spans="1:3" x14ac:dyDescent="0.25">
      <c r="A9" t="s">
        <v>1211</v>
      </c>
    </row>
    <row r="10" spans="1:3" x14ac:dyDescent="0.25">
      <c r="A10" t="s">
        <v>1212</v>
      </c>
    </row>
    <row r="11" spans="1:3" x14ac:dyDescent="0.25">
      <c r="A11" t="s">
        <v>1213</v>
      </c>
    </row>
    <row r="12" spans="1:3" x14ac:dyDescent="0.25">
      <c r="A12" t="s">
        <v>1214</v>
      </c>
    </row>
    <row r="13" spans="1:3" x14ac:dyDescent="0.25">
      <c r="A13" t="s">
        <v>1215</v>
      </c>
    </row>
    <row r="16" spans="1:3" x14ac:dyDescent="0.25">
      <c r="A16" s="5" t="s">
        <v>53</v>
      </c>
      <c r="C16" s="58" t="s">
        <v>1216</v>
      </c>
    </row>
    <row r="17" spans="1:24" x14ac:dyDescent="0.25">
      <c r="A17" s="26"/>
    </row>
    <row r="18" spans="1:24" x14ac:dyDescent="0.25">
      <c r="A18" s="5" t="s">
        <v>1217</v>
      </c>
    </row>
    <row r="19" spans="1:24" x14ac:dyDescent="0.25">
      <c r="H19" s="5" t="s">
        <v>547</v>
      </c>
    </row>
    <row r="20" spans="1:24" x14ac:dyDescent="0.25">
      <c r="A20" s="492" t="s">
        <v>59</v>
      </c>
      <c r="B20" s="491" t="s">
        <v>60</v>
      </c>
      <c r="C20" s="491" t="s">
        <v>128</v>
      </c>
      <c r="D20" s="491" t="s">
        <v>1123</v>
      </c>
      <c r="E20" s="578" t="s">
        <v>63</v>
      </c>
      <c r="F20" s="492" t="s">
        <v>64</v>
      </c>
      <c r="O20" s="5" t="s">
        <v>576</v>
      </c>
      <c r="X20" s="5" t="s">
        <v>565</v>
      </c>
    </row>
    <row r="21" spans="1:24" x14ac:dyDescent="0.25">
      <c r="A21" s="493"/>
      <c r="B21" s="491"/>
      <c r="C21" s="491"/>
      <c r="D21" s="491"/>
      <c r="E21" s="579"/>
      <c r="F21" s="493"/>
    </row>
    <row r="22" spans="1:24" x14ac:dyDescent="0.25">
      <c r="A22" s="494"/>
      <c r="B22" s="491"/>
      <c r="C22" s="491"/>
      <c r="D22" s="491"/>
      <c r="E22" s="580"/>
      <c r="F22" s="494"/>
    </row>
    <row r="23" spans="1:24" ht="17.25" customHeight="1" x14ac:dyDescent="0.25">
      <c r="A23" s="9">
        <v>4</v>
      </c>
      <c r="B23" s="285" t="s">
        <v>1218</v>
      </c>
      <c r="C23" s="37" t="s">
        <v>1141</v>
      </c>
      <c r="D23" s="203" t="s">
        <v>1219</v>
      </c>
      <c r="E23" s="289">
        <v>0.99792484364897405</v>
      </c>
      <c r="F23" s="3" t="s">
        <v>1220</v>
      </c>
    </row>
    <row r="24" spans="1:24" ht="19.5" customHeight="1" x14ac:dyDescent="0.25">
      <c r="A24" s="9">
        <v>5</v>
      </c>
      <c r="B24" s="285" t="s">
        <v>1221</v>
      </c>
      <c r="C24" s="37" t="s">
        <v>1626</v>
      </c>
      <c r="D24" s="183" t="s">
        <v>1222</v>
      </c>
      <c r="E24" s="289">
        <v>0.99595194285181399</v>
      </c>
      <c r="F24" s="3" t="s">
        <v>1220</v>
      </c>
    </row>
    <row r="25" spans="1:24" x14ac:dyDescent="0.25">
      <c r="A25" s="9">
        <v>6</v>
      </c>
      <c r="B25" s="292" t="s">
        <v>1223</v>
      </c>
      <c r="C25" s="292" t="s">
        <v>1224</v>
      </c>
      <c r="D25" s="292" t="s">
        <v>1225</v>
      </c>
      <c r="E25" s="293">
        <v>78.298208602230403</v>
      </c>
      <c r="F25" s="294" t="s">
        <v>88</v>
      </c>
    </row>
    <row r="26" spans="1:24" ht="18.75" customHeight="1" x14ac:dyDescent="0.25">
      <c r="A26" s="9">
        <v>7</v>
      </c>
      <c r="B26" s="285" t="s">
        <v>1226</v>
      </c>
      <c r="C26" s="37" t="s">
        <v>239</v>
      </c>
      <c r="D26" s="287" t="s">
        <v>1227</v>
      </c>
      <c r="E26">
        <v>3395880.96172596</v>
      </c>
      <c r="F26" t="s">
        <v>175</v>
      </c>
    </row>
    <row r="27" spans="1:24" ht="19.5" customHeight="1" x14ac:dyDescent="0.25">
      <c r="A27" s="9">
        <v>8</v>
      </c>
      <c r="B27" s="285" t="s">
        <v>1202</v>
      </c>
      <c r="C27" s="37" t="s">
        <v>236</v>
      </c>
      <c r="D27" s="287" t="s">
        <v>1228</v>
      </c>
      <c r="E27" s="16">
        <v>461.559665042684</v>
      </c>
      <c r="F27" s="3" t="s">
        <v>70</v>
      </c>
    </row>
    <row r="28" spans="1:24" x14ac:dyDescent="0.25">
      <c r="A28" s="9">
        <v>9</v>
      </c>
      <c r="B28" s="197" t="s">
        <v>1229</v>
      </c>
      <c r="C28" s="37" t="s">
        <v>1624</v>
      </c>
      <c r="D28" s="202" t="s">
        <v>1230</v>
      </c>
      <c r="E28">
        <v>0.50399669378168899</v>
      </c>
      <c r="F28" t="s">
        <v>1518</v>
      </c>
    </row>
    <row r="29" spans="1:24" x14ac:dyDescent="0.25">
      <c r="A29" s="9">
        <v>10</v>
      </c>
      <c r="B29" s="285" t="s">
        <v>1231</v>
      </c>
      <c r="C29" s="37" t="s">
        <v>591</v>
      </c>
      <c r="D29" s="202" t="s">
        <v>1232</v>
      </c>
      <c r="E29">
        <v>1.6366631301485201E-2</v>
      </c>
      <c r="F29" t="s">
        <v>1628</v>
      </c>
    </row>
    <row r="30" spans="1:24" ht="16.5" customHeight="1" x14ac:dyDescent="0.25">
      <c r="A30" s="9">
        <v>11</v>
      </c>
      <c r="B30" s="197" t="s">
        <v>1233</v>
      </c>
      <c r="C30" s="37" t="s">
        <v>597</v>
      </c>
      <c r="D30" s="183" t="s">
        <v>1234</v>
      </c>
      <c r="E30">
        <v>0.50399669378168899</v>
      </c>
      <c r="F30" t="s">
        <v>1518</v>
      </c>
    </row>
    <row r="31" spans="1:24" ht="15.75" customHeight="1" x14ac:dyDescent="0.25">
      <c r="A31" s="9">
        <v>12</v>
      </c>
      <c r="B31" s="197" t="s">
        <v>1235</v>
      </c>
      <c r="C31" s="37" t="s">
        <v>595</v>
      </c>
      <c r="D31" s="183" t="s">
        <v>1236</v>
      </c>
      <c r="E31">
        <v>1.6366631301485201E-2</v>
      </c>
      <c r="F31" t="s">
        <v>1628</v>
      </c>
      <c r="G31" t="s">
        <v>1237</v>
      </c>
    </row>
    <row r="32" spans="1:24" ht="17.25" customHeight="1" x14ac:dyDescent="0.25">
      <c r="A32" s="9">
        <v>13</v>
      </c>
      <c r="B32" s="197" t="s">
        <v>1238</v>
      </c>
      <c r="C32" s="37" t="s">
        <v>1630</v>
      </c>
      <c r="D32" s="287" t="s">
        <v>1239</v>
      </c>
      <c r="E32" s="16">
        <v>-3234574.1958103701</v>
      </c>
      <c r="F32" s="3" t="s">
        <v>1240</v>
      </c>
    </row>
    <row r="33" spans="1:8" x14ac:dyDescent="0.25">
      <c r="A33" s="9">
        <v>14</v>
      </c>
      <c r="B33" s="197" t="s">
        <v>1241</v>
      </c>
      <c r="C33" s="37" t="s">
        <v>1631</v>
      </c>
      <c r="D33" s="202" t="s">
        <v>1242</v>
      </c>
      <c r="E33" s="16">
        <v>-3254012.69992571</v>
      </c>
      <c r="F33" s="3" t="s">
        <v>1240</v>
      </c>
    </row>
    <row r="34" spans="1:8" x14ac:dyDescent="0.25">
      <c r="A34" s="9">
        <v>15</v>
      </c>
      <c r="B34" s="197" t="s">
        <v>1165</v>
      </c>
      <c r="C34" s="37" t="s">
        <v>1629</v>
      </c>
      <c r="D34" s="203" t="s">
        <v>1243</v>
      </c>
      <c r="E34">
        <v>1.84204319074543E-2</v>
      </c>
      <c r="F34" t="s">
        <v>1530</v>
      </c>
    </row>
    <row r="35" spans="1:8" x14ac:dyDescent="0.25">
      <c r="A35" s="9">
        <v>19</v>
      </c>
      <c r="B35" s="285" t="s">
        <v>1244</v>
      </c>
      <c r="C35" s="37" t="s">
        <v>537</v>
      </c>
      <c r="D35" s="291" t="s">
        <v>1245</v>
      </c>
      <c r="E35">
        <v>740974.49033925799</v>
      </c>
      <c r="F35" t="s">
        <v>175</v>
      </c>
      <c r="G35" t="s">
        <v>175</v>
      </c>
    </row>
    <row r="36" spans="1:8" x14ac:dyDescent="0.25">
      <c r="A36" s="9">
        <v>20</v>
      </c>
      <c r="B36" s="197" t="s">
        <v>1246</v>
      </c>
      <c r="C36" s="37" t="s">
        <v>1247</v>
      </c>
      <c r="D36" s="291" t="s">
        <v>1247</v>
      </c>
      <c r="E36" s="289">
        <v>0.779264426755364</v>
      </c>
      <c r="F36" s="3"/>
    </row>
    <row r="37" spans="1:8" x14ac:dyDescent="0.25">
      <c r="A37" s="1">
        <v>21</v>
      </c>
      <c r="B37" s="199" t="s">
        <v>1248</v>
      </c>
      <c r="C37" s="37" t="s">
        <v>1248</v>
      </c>
      <c r="D37" s="199" t="s">
        <v>1249</v>
      </c>
      <c r="E37" s="290">
        <v>0.82088460693753595</v>
      </c>
      <c r="F37" s="3"/>
    </row>
    <row r="44" spans="1:8" x14ac:dyDescent="0.25">
      <c r="A44" s="5" t="s">
        <v>1250</v>
      </c>
    </row>
    <row r="46" spans="1:8" x14ac:dyDescent="0.25">
      <c r="A46" s="492" t="s">
        <v>59</v>
      </c>
      <c r="B46" s="492" t="s">
        <v>128</v>
      </c>
      <c r="C46" s="492" t="s">
        <v>60</v>
      </c>
      <c r="D46" s="492" t="s">
        <v>1123</v>
      </c>
      <c r="E46" s="491" t="s">
        <v>63</v>
      </c>
      <c r="F46" s="577" t="s">
        <v>363</v>
      </c>
    </row>
    <row r="47" spans="1:8" x14ac:dyDescent="0.25">
      <c r="A47" s="493"/>
      <c r="B47" s="493"/>
      <c r="C47" s="493"/>
      <c r="D47" s="493"/>
      <c r="E47" s="491"/>
      <c r="F47" s="577"/>
    </row>
    <row r="48" spans="1:8" x14ac:dyDescent="0.25">
      <c r="A48" s="494"/>
      <c r="B48" s="494"/>
      <c r="C48" s="494"/>
      <c r="D48" s="494"/>
      <c r="E48" s="491"/>
      <c r="F48" s="577"/>
      <c r="H48" s="5" t="s">
        <v>387</v>
      </c>
    </row>
    <row r="49" spans="1:6" x14ac:dyDescent="0.25">
      <c r="A49" s="1">
        <v>23</v>
      </c>
      <c r="B49" s="1" t="s">
        <v>1172</v>
      </c>
      <c r="C49" s="1" t="s">
        <v>1171</v>
      </c>
      <c r="D49" s="37" t="s">
        <v>1632</v>
      </c>
      <c r="E49" s="2">
        <v>1200</v>
      </c>
      <c r="F49" s="3" t="s">
        <v>1174</v>
      </c>
    </row>
    <row r="50" spans="1:6" x14ac:dyDescent="0.25">
      <c r="A50" s="17"/>
      <c r="B50" s="17"/>
      <c r="C50" s="10"/>
      <c r="D50" s="10"/>
      <c r="E50" s="18"/>
    </row>
    <row r="51" spans="1:6" x14ac:dyDescent="0.25">
      <c r="A51" s="520">
        <v>1</v>
      </c>
      <c r="B51" s="514" t="s">
        <v>1176</v>
      </c>
      <c r="C51" s="1" t="s">
        <v>1175</v>
      </c>
      <c r="D51" s="37" t="s">
        <v>1633</v>
      </c>
      <c r="E51" s="2"/>
      <c r="F51" s="3"/>
    </row>
    <row r="52" spans="1:6" x14ac:dyDescent="0.25">
      <c r="A52" s="520"/>
      <c r="B52" s="515"/>
      <c r="C52" s="1">
        <v>1</v>
      </c>
      <c r="D52" s="1">
        <v>1</v>
      </c>
      <c r="E52" s="2">
        <v>60</v>
      </c>
      <c r="F52" s="3" t="s">
        <v>88</v>
      </c>
    </row>
    <row r="53" spans="1:6" x14ac:dyDescent="0.25">
      <c r="A53" s="520"/>
      <c r="B53" s="515"/>
      <c r="C53" s="1">
        <v>2</v>
      </c>
      <c r="D53" s="1">
        <v>2</v>
      </c>
      <c r="E53" s="2">
        <v>70</v>
      </c>
      <c r="F53" s="3" t="s">
        <v>88</v>
      </c>
    </row>
    <row r="54" spans="1:6" x14ac:dyDescent="0.25">
      <c r="A54" s="520"/>
      <c r="B54" s="515"/>
      <c r="C54" s="1">
        <v>3</v>
      </c>
      <c r="D54" s="1">
        <v>3</v>
      </c>
      <c r="E54" s="2">
        <v>72</v>
      </c>
      <c r="F54" s="3" t="s">
        <v>88</v>
      </c>
    </row>
    <row r="55" spans="1:6" x14ac:dyDescent="0.25">
      <c r="A55" s="520"/>
      <c r="B55" s="515"/>
      <c r="C55" s="1">
        <v>4</v>
      </c>
      <c r="D55" s="1">
        <v>4</v>
      </c>
      <c r="E55" s="2">
        <v>75</v>
      </c>
      <c r="F55" s="3" t="s">
        <v>88</v>
      </c>
    </row>
    <row r="56" spans="1:6" x14ac:dyDescent="0.25">
      <c r="A56" s="520"/>
      <c r="B56" s="515"/>
      <c r="C56" s="1">
        <v>5</v>
      </c>
      <c r="D56" s="1">
        <v>5</v>
      </c>
      <c r="E56" s="2">
        <v>80</v>
      </c>
      <c r="F56" s="3" t="s">
        <v>88</v>
      </c>
    </row>
    <row r="57" spans="1:6" x14ac:dyDescent="0.25">
      <c r="A57" s="520"/>
      <c r="B57" s="519"/>
      <c r="C57" s="1">
        <v>6</v>
      </c>
      <c r="D57" s="1">
        <v>6</v>
      </c>
      <c r="E57" s="2">
        <v>82</v>
      </c>
      <c r="F57" s="3" t="s">
        <v>88</v>
      </c>
    </row>
    <row r="58" spans="1:6" x14ac:dyDescent="0.25">
      <c r="A58" s="19"/>
      <c r="B58" s="20"/>
      <c r="C58" s="17"/>
      <c r="D58" s="17"/>
      <c r="E58" s="18"/>
    </row>
    <row r="59" spans="1:6" x14ac:dyDescent="0.25">
      <c r="A59" s="520">
        <v>2</v>
      </c>
      <c r="B59" s="520" t="s">
        <v>1179</v>
      </c>
      <c r="C59" s="1" t="s">
        <v>1251</v>
      </c>
      <c r="D59" s="37" t="s">
        <v>1634</v>
      </c>
      <c r="E59" s="3"/>
      <c r="F59" s="3"/>
    </row>
    <row r="60" spans="1:6" x14ac:dyDescent="0.25">
      <c r="A60" s="520"/>
      <c r="B60" s="520"/>
      <c r="C60" s="1">
        <v>1</v>
      </c>
      <c r="D60" s="1">
        <v>1</v>
      </c>
      <c r="E60" s="2">
        <v>20</v>
      </c>
      <c r="F60" s="3" t="s">
        <v>67</v>
      </c>
    </row>
    <row r="61" spans="1:6" x14ac:dyDescent="0.25">
      <c r="A61" s="520"/>
      <c r="B61" s="520"/>
      <c r="C61" s="1">
        <v>2</v>
      </c>
      <c r="D61" s="1">
        <v>2</v>
      </c>
      <c r="E61" s="2">
        <v>30</v>
      </c>
      <c r="F61" s="3" t="s">
        <v>67</v>
      </c>
    </row>
    <row r="62" spans="1:6" x14ac:dyDescent="0.25">
      <c r="A62" s="520"/>
      <c r="B62" s="520"/>
      <c r="C62" s="1">
        <v>3</v>
      </c>
      <c r="D62" s="1">
        <v>3</v>
      </c>
      <c r="E62" s="2">
        <v>40</v>
      </c>
      <c r="F62" s="3" t="s">
        <v>67</v>
      </c>
    </row>
    <row r="63" spans="1:6" x14ac:dyDescent="0.25">
      <c r="A63" s="520"/>
      <c r="B63" s="520"/>
      <c r="C63" s="1">
        <v>4</v>
      </c>
      <c r="D63" s="1">
        <v>4</v>
      </c>
      <c r="E63" s="2">
        <v>50</v>
      </c>
      <c r="F63" s="3" t="s">
        <v>67</v>
      </c>
    </row>
    <row r="64" spans="1:6" x14ac:dyDescent="0.25">
      <c r="A64" s="520"/>
      <c r="B64" s="520"/>
      <c r="C64" s="1">
        <v>5</v>
      </c>
      <c r="D64" s="1">
        <v>5</v>
      </c>
      <c r="E64" s="2">
        <v>60</v>
      </c>
      <c r="F64" s="3" t="s">
        <v>67</v>
      </c>
    </row>
    <row r="65" spans="1:6" x14ac:dyDescent="0.25">
      <c r="A65" s="520"/>
      <c r="B65" s="520"/>
      <c r="C65" s="1">
        <v>6</v>
      </c>
      <c r="D65" s="1">
        <v>6</v>
      </c>
      <c r="E65" s="2">
        <v>70</v>
      </c>
      <c r="F65" s="3" t="s">
        <v>67</v>
      </c>
    </row>
    <row r="66" spans="1:6" x14ac:dyDescent="0.25">
      <c r="A66" s="19"/>
      <c r="B66" s="19"/>
      <c r="C66" s="17"/>
      <c r="D66" s="17"/>
      <c r="E66" s="10"/>
    </row>
    <row r="67" spans="1:6" x14ac:dyDescent="0.25">
      <c r="A67" s="520">
        <v>3</v>
      </c>
      <c r="B67" s="520" t="s">
        <v>1183</v>
      </c>
      <c r="C67" s="1" t="s">
        <v>1182</v>
      </c>
      <c r="D67" s="37" t="s">
        <v>1635</v>
      </c>
      <c r="E67" s="3"/>
      <c r="F67" s="3"/>
    </row>
    <row r="68" spans="1:6" x14ac:dyDescent="0.25">
      <c r="A68" s="520"/>
      <c r="B68" s="520"/>
      <c r="C68" s="1">
        <v>1</v>
      </c>
      <c r="D68" s="1">
        <v>1</v>
      </c>
      <c r="E68" s="2">
        <v>1200</v>
      </c>
      <c r="F68" s="3" t="s">
        <v>76</v>
      </c>
    </row>
    <row r="69" spans="1:6" x14ac:dyDescent="0.25">
      <c r="A69" s="520"/>
      <c r="B69" s="520"/>
      <c r="C69" s="1">
        <v>2</v>
      </c>
      <c r="D69" s="1">
        <v>2</v>
      </c>
      <c r="E69" s="2">
        <v>1500</v>
      </c>
      <c r="F69" s="3" t="s">
        <v>76</v>
      </c>
    </row>
    <row r="70" spans="1:6" x14ac:dyDescent="0.25">
      <c r="A70" s="520"/>
      <c r="B70" s="520"/>
      <c r="C70" s="1">
        <v>3</v>
      </c>
      <c r="D70" s="1">
        <v>3</v>
      </c>
      <c r="E70" s="2">
        <v>1900</v>
      </c>
      <c r="F70" s="3" t="s">
        <v>76</v>
      </c>
    </row>
    <row r="71" spans="1:6" x14ac:dyDescent="0.25">
      <c r="A71" s="520"/>
      <c r="B71" s="520"/>
      <c r="C71" s="1">
        <v>4</v>
      </c>
      <c r="D71" s="1">
        <v>4</v>
      </c>
      <c r="E71" s="2">
        <v>2400</v>
      </c>
      <c r="F71" s="3" t="s">
        <v>76</v>
      </c>
    </row>
    <row r="72" spans="1:6" x14ac:dyDescent="0.25">
      <c r="A72" s="520"/>
      <c r="B72" s="520"/>
      <c r="C72" s="1">
        <v>5</v>
      </c>
      <c r="D72" s="1">
        <v>5</v>
      </c>
      <c r="E72" s="2">
        <v>2600</v>
      </c>
      <c r="F72" s="3" t="s">
        <v>76</v>
      </c>
    </row>
    <row r="73" spans="1:6" x14ac:dyDescent="0.25">
      <c r="A73" s="520"/>
      <c r="B73" s="520"/>
      <c r="C73" s="1">
        <v>6</v>
      </c>
      <c r="D73" s="1">
        <v>6</v>
      </c>
      <c r="E73" s="2">
        <v>3000</v>
      </c>
      <c r="F73" s="3" t="s">
        <v>76</v>
      </c>
    </row>
    <row r="75" spans="1:6" x14ac:dyDescent="0.25">
      <c r="A75" s="572">
        <v>4</v>
      </c>
      <c r="B75" s="572" t="s">
        <v>1183</v>
      </c>
      <c r="C75" s="459" t="s">
        <v>1253</v>
      </c>
      <c r="D75" s="459" t="s">
        <v>1252</v>
      </c>
      <c r="E75" s="463"/>
      <c r="F75" s="463"/>
    </row>
    <row r="76" spans="1:6" x14ac:dyDescent="0.25">
      <c r="A76" s="572"/>
      <c r="B76" s="572"/>
      <c r="C76" s="459">
        <v>1</v>
      </c>
      <c r="D76" s="459">
        <v>1</v>
      </c>
      <c r="E76" s="462">
        <v>11.772</v>
      </c>
      <c r="F76" s="463" t="s">
        <v>693</v>
      </c>
    </row>
    <row r="77" spans="1:6" x14ac:dyDescent="0.25">
      <c r="A77" s="572"/>
      <c r="B77" s="572"/>
      <c r="C77" s="459">
        <v>2</v>
      </c>
      <c r="D77" s="459">
        <v>2</v>
      </c>
      <c r="E77" s="462">
        <v>14.715</v>
      </c>
      <c r="F77" s="463" t="s">
        <v>693</v>
      </c>
    </row>
    <row r="78" spans="1:6" x14ac:dyDescent="0.25">
      <c r="A78" s="572"/>
      <c r="B78" s="572"/>
      <c r="C78" s="459">
        <v>3</v>
      </c>
      <c r="D78" s="459">
        <v>3</v>
      </c>
      <c r="E78" s="462">
        <v>18.638999999999999</v>
      </c>
      <c r="F78" s="463" t="s">
        <v>693</v>
      </c>
    </row>
    <row r="79" spans="1:6" x14ac:dyDescent="0.25">
      <c r="A79" s="572"/>
      <c r="B79" s="572"/>
      <c r="C79" s="459">
        <v>4</v>
      </c>
      <c r="D79" s="459">
        <v>4</v>
      </c>
      <c r="E79" s="462">
        <v>23.544</v>
      </c>
      <c r="F79" s="463" t="s">
        <v>693</v>
      </c>
    </row>
    <row r="80" spans="1:6" x14ac:dyDescent="0.25">
      <c r="A80" s="572"/>
      <c r="B80" s="572"/>
      <c r="C80" s="459">
        <v>5</v>
      </c>
      <c r="D80" s="459">
        <v>5</v>
      </c>
      <c r="E80" s="462">
        <v>25.506</v>
      </c>
      <c r="F80" s="463" t="s">
        <v>693</v>
      </c>
    </row>
    <row r="81" spans="1:6" x14ac:dyDescent="0.25">
      <c r="A81" s="572"/>
      <c r="B81" s="572"/>
      <c r="C81" s="459">
        <v>6</v>
      </c>
      <c r="D81" s="459">
        <v>6</v>
      </c>
      <c r="E81" s="462">
        <v>29.43</v>
      </c>
      <c r="F81" s="463" t="s">
        <v>693</v>
      </c>
    </row>
  </sheetData>
  <mergeCells count="20">
    <mergeCell ref="A75:A81"/>
    <mergeCell ref="B75:B81"/>
    <mergeCell ref="A51:A57"/>
    <mergeCell ref="B51:B57"/>
    <mergeCell ref="A59:A65"/>
    <mergeCell ref="B59:B65"/>
    <mergeCell ref="A67:A73"/>
    <mergeCell ref="B67:B73"/>
    <mergeCell ref="F46:F48"/>
    <mergeCell ref="A20:A22"/>
    <mergeCell ref="B20:B22"/>
    <mergeCell ref="C20:C22"/>
    <mergeCell ref="D20:D22"/>
    <mergeCell ref="E20:E22"/>
    <mergeCell ref="F20:F22"/>
    <mergeCell ref="A46:A48"/>
    <mergeCell ref="B46:B48"/>
    <mergeCell ref="C46:C48"/>
    <mergeCell ref="D46:D48"/>
    <mergeCell ref="E46:E48"/>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42"/>
  <sheetViews>
    <sheetView topLeftCell="A16" workbookViewId="0">
      <selection activeCell="C36" sqref="C36"/>
    </sheetView>
  </sheetViews>
  <sheetFormatPr defaultColWidth="9.140625" defaultRowHeight="15" x14ac:dyDescent="0.25"/>
  <cols>
    <col min="1" max="1" width="21.42578125" customWidth="1"/>
    <col min="2" max="2" width="36" customWidth="1"/>
    <col min="3" max="3" width="30.5703125" customWidth="1"/>
    <col min="4" max="4" width="93" customWidth="1"/>
    <col min="5" max="5" width="11" customWidth="1"/>
    <col min="6" max="6" width="12.140625" customWidth="1"/>
  </cols>
  <sheetData>
    <row r="1" spans="1:3" x14ac:dyDescent="0.25">
      <c r="A1" s="6" t="s">
        <v>40</v>
      </c>
      <c r="B1" s="3" t="s">
        <v>1254</v>
      </c>
      <c r="C1" t="s">
        <v>1255</v>
      </c>
    </row>
    <row r="2" spans="1:3" x14ac:dyDescent="0.25">
      <c r="A2" s="6" t="s">
        <v>42</v>
      </c>
      <c r="B2" s="3" t="s">
        <v>1256</v>
      </c>
    </row>
    <row r="5" spans="1:3" x14ac:dyDescent="0.25">
      <c r="A5" s="21" t="s">
        <v>44</v>
      </c>
    </row>
    <row r="6" spans="1:3" x14ac:dyDescent="0.25">
      <c r="A6" s="3" t="s">
        <v>1257</v>
      </c>
    </row>
    <row r="7" spans="1:3" x14ac:dyDescent="0.25">
      <c r="A7" s="3" t="s">
        <v>472</v>
      </c>
    </row>
    <row r="8" spans="1:3" x14ac:dyDescent="0.25">
      <c r="A8" s="3" t="s">
        <v>47</v>
      </c>
    </row>
    <row r="9" spans="1:3" x14ac:dyDescent="0.25">
      <c r="A9" s="3" t="s">
        <v>1258</v>
      </c>
    </row>
    <row r="10" spans="1:3" x14ac:dyDescent="0.25">
      <c r="A10" s="3" t="s">
        <v>1259</v>
      </c>
    </row>
    <row r="11" spans="1:3" x14ac:dyDescent="0.25">
      <c r="A11" s="3" t="s">
        <v>1260</v>
      </c>
    </row>
    <row r="12" spans="1:3" x14ac:dyDescent="0.25">
      <c r="A12" s="3" t="s">
        <v>476</v>
      </c>
    </row>
    <row r="13" spans="1:3" x14ac:dyDescent="0.25">
      <c r="A13" s="36" t="s">
        <v>1261</v>
      </c>
    </row>
    <row r="15" spans="1:3" x14ac:dyDescent="0.25">
      <c r="C15" s="26"/>
    </row>
    <row r="16" spans="1:3" x14ac:dyDescent="0.25">
      <c r="A16" s="5" t="s">
        <v>126</v>
      </c>
    </row>
    <row r="17" spans="1:8" x14ac:dyDescent="0.25">
      <c r="A17" s="26"/>
      <c r="H17" s="5" t="s">
        <v>547</v>
      </c>
    </row>
    <row r="18" spans="1:8" x14ac:dyDescent="0.25">
      <c r="A18" s="5" t="s">
        <v>1262</v>
      </c>
    </row>
    <row r="20" spans="1:8" x14ac:dyDescent="0.25">
      <c r="A20" s="584" t="s">
        <v>59</v>
      </c>
      <c r="B20" s="584" t="s">
        <v>60</v>
      </c>
      <c r="C20" s="584" t="s">
        <v>1637</v>
      </c>
      <c r="D20" s="584" t="s">
        <v>1263</v>
      </c>
      <c r="E20" s="581" t="s">
        <v>734</v>
      </c>
      <c r="F20" s="581" t="s">
        <v>64</v>
      </c>
    </row>
    <row r="21" spans="1:8" x14ac:dyDescent="0.25">
      <c r="A21" s="585"/>
      <c r="B21" s="585"/>
      <c r="C21" s="585"/>
      <c r="D21" s="585"/>
      <c r="E21" s="582"/>
      <c r="F21" s="582"/>
    </row>
    <row r="22" spans="1:8" x14ac:dyDescent="0.25">
      <c r="A22" s="586"/>
      <c r="B22" s="586"/>
      <c r="C22" s="586"/>
      <c r="D22" s="586"/>
      <c r="E22" s="583"/>
      <c r="F22" s="583"/>
    </row>
    <row r="23" spans="1:8" x14ac:dyDescent="0.25">
      <c r="A23" s="1">
        <v>11</v>
      </c>
      <c r="B23" s="166" t="s">
        <v>1264</v>
      </c>
      <c r="C23" s="37" t="s">
        <v>1636</v>
      </c>
      <c r="D23" s="348" t="s">
        <v>1265</v>
      </c>
      <c r="E23" s="273">
        <v>4.17332238874273E-3</v>
      </c>
      <c r="F23" s="273" t="s">
        <v>1220</v>
      </c>
    </row>
    <row r="24" spans="1:8" x14ac:dyDescent="0.25">
      <c r="A24" s="1">
        <v>23</v>
      </c>
      <c r="B24" s="166" t="s">
        <v>1266</v>
      </c>
      <c r="C24" s="37" t="s">
        <v>1267</v>
      </c>
      <c r="D24" s="347" t="s">
        <v>1268</v>
      </c>
      <c r="E24" s="16">
        <v>1.04047085806988</v>
      </c>
      <c r="F24" s="16"/>
    </row>
    <row r="25" spans="1:8" x14ac:dyDescent="0.25">
      <c r="A25" s="1">
        <v>26</v>
      </c>
      <c r="B25" s="166" t="s">
        <v>1269</v>
      </c>
      <c r="C25" s="37" t="s">
        <v>1270</v>
      </c>
      <c r="D25" s="348" t="s">
        <v>1271</v>
      </c>
      <c r="E25" s="16">
        <v>1032.1270636388099</v>
      </c>
      <c r="F25" s="16" t="s">
        <v>104</v>
      </c>
    </row>
    <row r="26" spans="1:8" x14ac:dyDescent="0.25">
      <c r="A26" s="1">
        <v>27</v>
      </c>
      <c r="B26" s="166" t="s">
        <v>1272</v>
      </c>
      <c r="C26" s="37" t="s">
        <v>1273</v>
      </c>
      <c r="D26" s="347" t="s">
        <v>1274</v>
      </c>
      <c r="E26" s="273">
        <v>-5249658.0316912998</v>
      </c>
      <c r="F26" s="273" t="s">
        <v>1240</v>
      </c>
    </row>
    <row r="27" spans="1:8" x14ac:dyDescent="0.25">
      <c r="A27" s="1">
        <v>28</v>
      </c>
      <c r="B27" s="166" t="s">
        <v>1275</v>
      </c>
      <c r="C27" s="37" t="s">
        <v>1276</v>
      </c>
      <c r="D27" s="347" t="s">
        <v>1277</v>
      </c>
      <c r="E27">
        <v>1538.64985883909</v>
      </c>
      <c r="F27" s="16" t="s">
        <v>1278</v>
      </c>
    </row>
    <row r="28" spans="1:8" x14ac:dyDescent="0.25">
      <c r="A28" s="1">
        <v>29</v>
      </c>
      <c r="B28" s="166" t="s">
        <v>1279</v>
      </c>
      <c r="C28" s="37" t="s">
        <v>1280</v>
      </c>
      <c r="D28" s="347" t="s">
        <v>1281</v>
      </c>
      <c r="E28">
        <v>0.142131772784856</v>
      </c>
      <c r="F28" t="s">
        <v>1518</v>
      </c>
    </row>
    <row r="29" spans="1:8" x14ac:dyDescent="0.25">
      <c r="A29" s="1">
        <v>30</v>
      </c>
      <c r="B29" s="166" t="s">
        <v>1282</v>
      </c>
      <c r="C29" s="37" t="s">
        <v>1283</v>
      </c>
      <c r="D29" s="347" t="s">
        <v>1284</v>
      </c>
      <c r="E29">
        <v>3020.0150230447998</v>
      </c>
      <c r="F29" t="s">
        <v>1278</v>
      </c>
    </row>
    <row r="30" spans="1:8" x14ac:dyDescent="0.25">
      <c r="A30" s="1">
        <v>32</v>
      </c>
      <c r="B30" s="166" t="s">
        <v>1285</v>
      </c>
      <c r="C30" s="37" t="s">
        <v>1286</v>
      </c>
      <c r="D30" s="348" t="s">
        <v>1287</v>
      </c>
      <c r="E30">
        <v>7.6076160592668503</v>
      </c>
      <c r="F30" t="s">
        <v>1638</v>
      </c>
    </row>
    <row r="31" spans="1:8" x14ac:dyDescent="0.25">
      <c r="A31" s="1">
        <v>33</v>
      </c>
      <c r="B31" s="166" t="s">
        <v>1288</v>
      </c>
      <c r="C31" s="37" t="s">
        <v>1289</v>
      </c>
      <c r="D31" s="347" t="s">
        <v>1290</v>
      </c>
      <c r="E31">
        <v>-724269320.68155301</v>
      </c>
      <c r="F31" t="s">
        <v>1639</v>
      </c>
    </row>
    <row r="32" spans="1:8" x14ac:dyDescent="0.25">
      <c r="A32" s="1">
        <v>34</v>
      </c>
      <c r="B32" s="166" t="s">
        <v>1291</v>
      </c>
      <c r="C32" s="37" t="s">
        <v>1292</v>
      </c>
      <c r="D32" s="347" t="s">
        <v>1293</v>
      </c>
      <c r="E32">
        <v>209844.20459718001</v>
      </c>
      <c r="F32" t="s">
        <v>1640</v>
      </c>
    </row>
    <row r="33" spans="1:6" x14ac:dyDescent="0.25">
      <c r="A33" s="1">
        <v>35</v>
      </c>
      <c r="B33" s="166" t="s">
        <v>1294</v>
      </c>
      <c r="C33" s="37" t="s">
        <v>1295</v>
      </c>
      <c r="D33" s="347" t="s">
        <v>1296</v>
      </c>
      <c r="E33">
        <v>1.0421590272257999E-3</v>
      </c>
      <c r="F33" t="s">
        <v>1628</v>
      </c>
    </row>
    <row r="34" spans="1:6" x14ac:dyDescent="0.25">
      <c r="A34" s="1">
        <v>36</v>
      </c>
      <c r="B34" s="166" t="s">
        <v>1297</v>
      </c>
      <c r="C34" s="37" t="s">
        <v>1298</v>
      </c>
      <c r="D34" s="347" t="s">
        <v>1299</v>
      </c>
      <c r="E34">
        <v>411875.80575383099</v>
      </c>
      <c r="F34" t="s">
        <v>1640</v>
      </c>
    </row>
    <row r="35" spans="1:6" x14ac:dyDescent="0.25">
      <c r="A35" s="1">
        <v>38</v>
      </c>
      <c r="B35" s="166" t="s">
        <v>1300</v>
      </c>
      <c r="C35" s="37" t="s">
        <v>1301</v>
      </c>
      <c r="D35" s="347" t="s">
        <v>1302</v>
      </c>
      <c r="E35">
        <v>136.38203870210401</v>
      </c>
      <c r="F35" s="16" t="s">
        <v>1303</v>
      </c>
    </row>
    <row r="36" spans="1:6" x14ac:dyDescent="0.25">
      <c r="A36" s="1">
        <v>44</v>
      </c>
      <c r="B36" s="166" t="s">
        <v>1304</v>
      </c>
      <c r="C36" s="37" t="s">
        <v>1305</v>
      </c>
      <c r="D36" s="347" t="s">
        <v>1306</v>
      </c>
      <c r="E36">
        <v>102731.910091</v>
      </c>
      <c r="F36" s="8" t="s">
        <v>1307</v>
      </c>
    </row>
    <row r="37" spans="1:6" x14ac:dyDescent="0.25">
      <c r="A37" s="1">
        <v>51</v>
      </c>
      <c r="B37" s="166" t="s">
        <v>1308</v>
      </c>
      <c r="C37" s="37" t="s">
        <v>1309</v>
      </c>
      <c r="D37" s="347" t="s">
        <v>1310</v>
      </c>
      <c r="E37" s="346">
        <v>3.6082869316603497E-2</v>
      </c>
      <c r="F37" s="346" t="s">
        <v>1311</v>
      </c>
    </row>
    <row r="38" spans="1:6" x14ac:dyDescent="0.25">
      <c r="A38" s="1">
        <v>52</v>
      </c>
      <c r="B38" s="166" t="s">
        <v>1312</v>
      </c>
      <c r="C38" s="37" t="s">
        <v>1313</v>
      </c>
      <c r="D38" s="347" t="s">
        <v>1314</v>
      </c>
      <c r="E38" s="2">
        <v>402.502596914143</v>
      </c>
      <c r="F38" s="2" t="s">
        <v>1315</v>
      </c>
    </row>
    <row r="39" spans="1:6" x14ac:dyDescent="0.25">
      <c r="A39" s="1">
        <v>53</v>
      </c>
      <c r="B39" s="166" t="s">
        <v>1316</v>
      </c>
      <c r="C39" s="37" t="s">
        <v>1317</v>
      </c>
      <c r="D39" s="347" t="s">
        <v>1318</v>
      </c>
      <c r="E39" s="2">
        <v>0.19474088108148399</v>
      </c>
      <c r="F39" s="2" t="s">
        <v>1319</v>
      </c>
    </row>
    <row r="40" spans="1:6" x14ac:dyDescent="0.25">
      <c r="A40" s="1">
        <v>58</v>
      </c>
      <c r="B40" s="166" t="s">
        <v>1320</v>
      </c>
      <c r="C40" s="37" t="s">
        <v>1321</v>
      </c>
      <c r="D40" s="347" t="s">
        <v>1322</v>
      </c>
      <c r="E40">
        <v>2.2191581956299798E-3</v>
      </c>
      <c r="F40" t="s">
        <v>1641</v>
      </c>
    </row>
    <row r="41" spans="1:6" x14ac:dyDescent="0.25">
      <c r="A41" s="1">
        <v>59</v>
      </c>
      <c r="B41" s="168" t="s">
        <v>1323</v>
      </c>
      <c r="C41" s="37" t="s">
        <v>1324</v>
      </c>
      <c r="D41" s="199" t="s">
        <v>1325</v>
      </c>
      <c r="E41" s="184">
        <v>2.13886068602237E-6</v>
      </c>
      <c r="F41" t="s">
        <v>1642</v>
      </c>
    </row>
    <row r="42" spans="1:6" x14ac:dyDescent="0.25">
      <c r="A42" s="1">
        <v>60</v>
      </c>
      <c r="B42" s="166" t="s">
        <v>1326</v>
      </c>
      <c r="C42" s="37" t="s">
        <v>1327</v>
      </c>
      <c r="D42" s="348" t="s">
        <v>1328</v>
      </c>
      <c r="E42">
        <v>1.3698890941747001E-4</v>
      </c>
      <c r="F42" t="s">
        <v>1530</v>
      </c>
    </row>
  </sheetData>
  <mergeCells count="6">
    <mergeCell ref="F20:F22"/>
    <mergeCell ref="A20:A22"/>
    <mergeCell ref="B20:B22"/>
    <mergeCell ref="C20:C22"/>
    <mergeCell ref="D20:D22"/>
    <mergeCell ref="E20:E22"/>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9B940-0AE8-4C32-BED5-E183D48941E4}">
  <dimension ref="A1:H53"/>
  <sheetViews>
    <sheetView topLeftCell="A15" zoomScale="85" zoomScaleNormal="85" workbookViewId="0">
      <selection activeCell="C49" sqref="C49"/>
    </sheetView>
  </sheetViews>
  <sheetFormatPr defaultRowHeight="15" x14ac:dyDescent="0.25"/>
  <cols>
    <col min="2" max="2" width="36.7109375" customWidth="1"/>
    <col min="3" max="3" width="103.85546875" bestFit="1" customWidth="1"/>
    <col min="4" max="4" width="11.85546875" customWidth="1"/>
    <col min="5" max="5" width="12.42578125" bestFit="1" customWidth="1"/>
  </cols>
  <sheetData>
    <row r="1" spans="1:5" ht="16.5" thickBot="1" x14ac:dyDescent="0.3">
      <c r="A1" s="148" t="s">
        <v>1329</v>
      </c>
      <c r="B1" s="149" t="s">
        <v>340</v>
      </c>
      <c r="C1" s="150"/>
      <c r="D1" s="150"/>
      <c r="E1" s="150"/>
    </row>
    <row r="2" spans="1:5" ht="15.75" thickTop="1" x14ac:dyDescent="0.25">
      <c r="A2" s="150"/>
      <c r="B2" s="150"/>
      <c r="C2" s="150"/>
      <c r="D2" s="150"/>
      <c r="E2" s="150"/>
    </row>
    <row r="3" spans="1:5" ht="15.75" x14ac:dyDescent="0.25">
      <c r="A3" s="151" t="s">
        <v>1330</v>
      </c>
      <c r="B3" s="152" t="s">
        <v>1331</v>
      </c>
      <c r="C3" s="150"/>
      <c r="D3" s="150"/>
      <c r="E3" s="150"/>
    </row>
    <row r="4" spans="1:5" ht="15.75" x14ac:dyDescent="0.25">
      <c r="A4" s="153" t="s">
        <v>1332</v>
      </c>
      <c r="B4" s="154" t="s">
        <v>1333</v>
      </c>
      <c r="C4" s="150"/>
      <c r="D4" s="150"/>
      <c r="E4" s="150"/>
    </row>
    <row r="5" spans="1:5" x14ac:dyDescent="0.25">
      <c r="A5" s="150"/>
      <c r="B5" s="150"/>
      <c r="C5" s="150"/>
      <c r="D5" s="150"/>
      <c r="E5" s="150"/>
    </row>
    <row r="6" spans="1:5" ht="15.75" x14ac:dyDescent="0.25">
      <c r="A6" s="151" t="s">
        <v>1334</v>
      </c>
      <c r="B6" s="150"/>
      <c r="C6" s="150"/>
      <c r="D6" s="150"/>
      <c r="E6" s="150"/>
    </row>
    <row r="7" spans="1:5" x14ac:dyDescent="0.25">
      <c r="A7" s="150" t="s">
        <v>1335</v>
      </c>
      <c r="B7" s="150"/>
      <c r="C7" s="150"/>
      <c r="D7" s="150"/>
      <c r="E7" s="150"/>
    </row>
    <row r="8" spans="1:5" x14ac:dyDescent="0.25">
      <c r="A8" s="150" t="s">
        <v>1336</v>
      </c>
      <c r="B8" s="150"/>
      <c r="C8" s="150"/>
      <c r="D8" s="150"/>
      <c r="E8" s="150"/>
    </row>
    <row r="9" spans="1:5" x14ac:dyDescent="0.25">
      <c r="A9" s="150" t="s">
        <v>1337</v>
      </c>
      <c r="B9" s="150"/>
      <c r="C9" s="150"/>
      <c r="D9" s="150"/>
      <c r="E9" s="150"/>
    </row>
    <row r="10" spans="1:5" x14ac:dyDescent="0.25">
      <c r="A10" s="150" t="s">
        <v>1338</v>
      </c>
      <c r="B10" s="150"/>
      <c r="C10" s="150"/>
      <c r="D10" s="150"/>
      <c r="E10" s="150"/>
    </row>
    <row r="11" spans="1:5" x14ac:dyDescent="0.25">
      <c r="A11" s="150" t="s">
        <v>1339</v>
      </c>
      <c r="B11" s="150"/>
      <c r="C11" s="150"/>
      <c r="D11" s="150"/>
      <c r="E11" s="150"/>
    </row>
    <row r="12" spans="1:5" x14ac:dyDescent="0.25">
      <c r="A12" s="150" t="s">
        <v>1340</v>
      </c>
      <c r="B12" s="150"/>
      <c r="C12" s="150"/>
      <c r="D12" s="150"/>
      <c r="E12" s="150"/>
    </row>
    <row r="13" spans="1:5" x14ac:dyDescent="0.25">
      <c r="A13" s="150" t="s">
        <v>1341</v>
      </c>
      <c r="B13" s="150"/>
      <c r="C13" s="150"/>
      <c r="D13" s="150"/>
      <c r="E13" s="150"/>
    </row>
    <row r="14" spans="1:5" x14ac:dyDescent="0.25">
      <c r="A14" s="150" t="s">
        <v>1342</v>
      </c>
      <c r="B14" s="150"/>
      <c r="C14" s="150"/>
      <c r="D14" s="150"/>
      <c r="E14" s="150"/>
    </row>
    <row r="15" spans="1:5" x14ac:dyDescent="0.25">
      <c r="A15" s="150" t="s">
        <v>1343</v>
      </c>
      <c r="B15" s="150"/>
      <c r="C15" s="150"/>
      <c r="D15" s="150"/>
      <c r="E15" s="150"/>
    </row>
    <row r="16" spans="1:5" x14ac:dyDescent="0.25">
      <c r="A16" s="150"/>
      <c r="B16" s="150"/>
      <c r="C16" s="150"/>
      <c r="D16" s="150"/>
      <c r="E16" s="150"/>
    </row>
    <row r="17" spans="1:7" ht="16.5" thickBot="1" x14ac:dyDescent="0.3">
      <c r="A17" s="155" t="s">
        <v>1344</v>
      </c>
      <c r="B17" s="150"/>
      <c r="C17" s="150"/>
      <c r="D17" s="150"/>
      <c r="E17" s="150"/>
    </row>
    <row r="18" spans="1:7" x14ac:dyDescent="0.25">
      <c r="A18" s="156" t="s">
        <v>59</v>
      </c>
      <c r="B18" s="157" t="s">
        <v>60</v>
      </c>
      <c r="C18" s="157" t="s">
        <v>1643</v>
      </c>
      <c r="D18" s="157"/>
      <c r="E18" s="158" t="s">
        <v>1345</v>
      </c>
    </row>
    <row r="19" spans="1:7" ht="15.75" thickBot="1" x14ac:dyDescent="0.3">
      <c r="A19" s="159" t="s">
        <v>340</v>
      </c>
      <c r="B19" s="160" t="s">
        <v>340</v>
      </c>
      <c r="C19" s="160" t="s">
        <v>340</v>
      </c>
      <c r="D19" s="160"/>
      <c r="E19" s="161" t="s">
        <v>340</v>
      </c>
    </row>
    <row r="20" spans="1:7" x14ac:dyDescent="0.25">
      <c r="A20" s="340">
        <v>4</v>
      </c>
      <c r="B20" s="223" t="s">
        <v>1346</v>
      </c>
      <c r="C20" s="341" t="s">
        <v>1347</v>
      </c>
      <c r="D20" s="341"/>
      <c r="E20" s="334">
        <v>20255.5</v>
      </c>
      <c r="F20" t="s">
        <v>1644</v>
      </c>
    </row>
    <row r="21" spans="1:7" x14ac:dyDescent="0.25">
      <c r="A21" s="340">
        <v>5</v>
      </c>
      <c r="B21" s="223" t="s">
        <v>1348</v>
      </c>
      <c r="C21" s="223" t="s">
        <v>1349</v>
      </c>
      <c r="D21" s="223"/>
      <c r="E21" s="335">
        <v>594.44320000000005</v>
      </c>
      <c r="F21" t="s">
        <v>1644</v>
      </c>
    </row>
    <row r="22" spans="1:7" x14ac:dyDescent="0.25">
      <c r="A22" s="342">
        <v>9</v>
      </c>
      <c r="B22" s="223" t="s">
        <v>1350</v>
      </c>
      <c r="C22" s="223" t="s">
        <v>1351</v>
      </c>
      <c r="D22" s="223"/>
      <c r="E22" s="334">
        <v>13.256500000000001</v>
      </c>
      <c r="F22" t="s">
        <v>1644</v>
      </c>
    </row>
    <row r="23" spans="1:7" x14ac:dyDescent="0.25">
      <c r="A23" s="216">
        <v>11</v>
      </c>
      <c r="B23" s="343" t="s">
        <v>1352</v>
      </c>
      <c r="C23" s="458" t="s">
        <v>1636</v>
      </c>
      <c r="D23" s="343"/>
      <c r="E23" s="334">
        <v>1.0368047</v>
      </c>
    </row>
    <row r="24" spans="1:7" x14ac:dyDescent="0.25">
      <c r="A24" s="342">
        <v>13</v>
      </c>
      <c r="B24" s="223" t="s">
        <v>1353</v>
      </c>
      <c r="C24" s="223" t="s">
        <v>1354</v>
      </c>
      <c r="D24" s="223"/>
      <c r="E24" s="335">
        <v>22064</v>
      </c>
      <c r="F24" t="s">
        <v>1644</v>
      </c>
    </row>
    <row r="25" spans="1:7" x14ac:dyDescent="0.25">
      <c r="A25" s="342">
        <v>14</v>
      </c>
      <c r="B25" s="223" t="s">
        <v>1355</v>
      </c>
      <c r="C25" s="223" t="s">
        <v>1356</v>
      </c>
      <c r="D25" s="223"/>
      <c r="E25" s="334">
        <v>647.096</v>
      </c>
      <c r="F25" t="s">
        <v>1644</v>
      </c>
    </row>
    <row r="26" spans="1:7" x14ac:dyDescent="0.25">
      <c r="A26" s="342">
        <v>15</v>
      </c>
      <c r="B26" s="223" t="s">
        <v>1357</v>
      </c>
      <c r="C26" s="223" t="s">
        <v>1358</v>
      </c>
      <c r="D26" s="223"/>
      <c r="E26" s="334">
        <v>5.5946999999999997E-2</v>
      </c>
      <c r="F26" t="s">
        <v>1644</v>
      </c>
    </row>
    <row r="27" spans="1:7" x14ac:dyDescent="0.25">
      <c r="A27" s="342">
        <v>17</v>
      </c>
      <c r="B27" s="223" t="s">
        <v>1359</v>
      </c>
      <c r="C27" s="223" t="s">
        <v>1360</v>
      </c>
      <c r="D27" s="223"/>
      <c r="E27" s="334">
        <v>20255.5</v>
      </c>
      <c r="F27" t="s">
        <v>1644</v>
      </c>
    </row>
    <row r="28" spans="1:7" x14ac:dyDescent="0.25">
      <c r="A28" s="342">
        <v>18</v>
      </c>
      <c r="B28" s="223" t="s">
        <v>1361</v>
      </c>
      <c r="C28" s="223" t="s">
        <v>1362</v>
      </c>
      <c r="D28" s="223"/>
      <c r="E28" s="333">
        <v>594.44299999999998</v>
      </c>
      <c r="F28" t="s">
        <v>1644</v>
      </c>
    </row>
    <row r="29" spans="1:7" x14ac:dyDescent="0.25">
      <c r="A29" s="216">
        <v>19</v>
      </c>
      <c r="B29" s="343" t="s">
        <v>1646</v>
      </c>
      <c r="C29" s="37" t="s">
        <v>1645</v>
      </c>
      <c r="D29" s="344" t="s">
        <v>365</v>
      </c>
      <c r="E29" s="335">
        <v>-140946331.437664</v>
      </c>
    </row>
    <row r="30" spans="1:7" x14ac:dyDescent="0.25">
      <c r="A30" s="342">
        <v>22</v>
      </c>
      <c r="B30" s="223" t="s">
        <v>1363</v>
      </c>
      <c r="C30" s="223" t="s">
        <v>1364</v>
      </c>
      <c r="D30" s="213"/>
      <c r="E30" s="333">
        <v>0</v>
      </c>
    </row>
    <row r="31" spans="1:7" x14ac:dyDescent="0.25">
      <c r="A31" s="216">
        <v>23</v>
      </c>
      <c r="B31" s="343" t="s">
        <v>1365</v>
      </c>
      <c r="C31" s="37" t="s">
        <v>1647</v>
      </c>
      <c r="D31" s="335"/>
      <c r="E31" s="334">
        <v>1.304584</v>
      </c>
      <c r="G31">
        <v>13.5</v>
      </c>
    </row>
    <row r="32" spans="1:7" x14ac:dyDescent="0.25">
      <c r="A32" s="216">
        <v>26</v>
      </c>
      <c r="B32" s="343" t="s">
        <v>1366</v>
      </c>
      <c r="C32" s="37" t="s">
        <v>1270</v>
      </c>
      <c r="D32" s="335" t="s">
        <v>104</v>
      </c>
      <c r="E32" s="334">
        <v>35.219700741504198</v>
      </c>
    </row>
    <row r="33" spans="1:8" x14ac:dyDescent="0.25">
      <c r="A33" s="216">
        <v>27</v>
      </c>
      <c r="B33" s="335" t="s">
        <v>1367</v>
      </c>
      <c r="C33" s="37" t="s">
        <v>1273</v>
      </c>
      <c r="D33" s="335" t="s">
        <v>1240</v>
      </c>
      <c r="E33" s="336">
        <v>-818374.13366299996</v>
      </c>
    </row>
    <row r="34" spans="1:8" x14ac:dyDescent="0.25">
      <c r="A34" s="216">
        <v>28</v>
      </c>
      <c r="B34" s="335" t="s">
        <v>1368</v>
      </c>
      <c r="C34" s="37" t="s">
        <v>1276</v>
      </c>
      <c r="D34" s="335" t="s">
        <v>1369</v>
      </c>
      <c r="E34" s="213">
        <v>9621.7598807864706</v>
      </c>
    </row>
    <row r="35" spans="1:8" x14ac:dyDescent="0.25">
      <c r="A35" s="216">
        <v>29</v>
      </c>
      <c r="B35" s="335" t="s">
        <v>1648</v>
      </c>
      <c r="C35" s="37" t="s">
        <v>1280</v>
      </c>
      <c r="D35" s="335" t="s">
        <v>1518</v>
      </c>
      <c r="E35">
        <v>172.22725601880299</v>
      </c>
    </row>
    <row r="36" spans="1:8" x14ac:dyDescent="0.25">
      <c r="A36" s="216">
        <v>30</v>
      </c>
      <c r="B36" s="213" t="s">
        <v>1370</v>
      </c>
      <c r="C36" s="37" t="s">
        <v>1283</v>
      </c>
      <c r="D36" s="213" t="s">
        <v>1369</v>
      </c>
      <c r="E36" s="333">
        <v>2854.0450558461698</v>
      </c>
    </row>
    <row r="37" spans="1:8" x14ac:dyDescent="0.25">
      <c r="A37" s="216">
        <v>31</v>
      </c>
      <c r="B37" s="223" t="s">
        <v>1371</v>
      </c>
      <c r="C37" s="223" t="s">
        <v>1372</v>
      </c>
      <c r="D37" s="223"/>
      <c r="E37" s="341">
        <v>2318.9899999999998</v>
      </c>
      <c r="F37" t="s">
        <v>1644</v>
      </c>
    </row>
    <row r="38" spans="1:8" x14ac:dyDescent="0.25">
      <c r="A38" s="216">
        <v>32</v>
      </c>
      <c r="B38" s="213" t="s">
        <v>1373</v>
      </c>
      <c r="C38" s="37" t="s">
        <v>1286</v>
      </c>
      <c r="D38" s="213" t="s">
        <v>1374</v>
      </c>
      <c r="E38" s="213">
        <v>2.6088691205861299</v>
      </c>
    </row>
    <row r="39" spans="1:8" x14ac:dyDescent="0.25">
      <c r="A39" s="216">
        <v>33</v>
      </c>
      <c r="B39" s="213" t="s">
        <v>1375</v>
      </c>
      <c r="C39" s="37" t="s">
        <v>1289</v>
      </c>
      <c r="D39" t="s">
        <v>1639</v>
      </c>
      <c r="E39">
        <v>-11048040.6451925</v>
      </c>
      <c r="G39" s="184"/>
    </row>
    <row r="40" spans="1:8" x14ac:dyDescent="0.25">
      <c r="A40" s="216">
        <v>34</v>
      </c>
      <c r="B40" s="213" t="s">
        <v>1376</v>
      </c>
      <c r="C40" s="37" t="s">
        <v>1292</v>
      </c>
      <c r="D40" t="s">
        <v>1640</v>
      </c>
      <c r="E40">
        <v>129893.63894643199</v>
      </c>
    </row>
    <row r="41" spans="1:8" x14ac:dyDescent="0.25">
      <c r="A41" s="216">
        <v>35</v>
      </c>
      <c r="B41" s="213" t="s">
        <v>1377</v>
      </c>
      <c r="C41" s="37" t="s">
        <v>1295</v>
      </c>
      <c r="D41" t="s">
        <v>1628</v>
      </c>
      <c r="E41">
        <v>12.757586251187</v>
      </c>
      <c r="G41" s="184"/>
      <c r="H41" s="184"/>
    </row>
    <row r="42" spans="1:8" x14ac:dyDescent="0.25">
      <c r="A42" s="216">
        <v>36</v>
      </c>
      <c r="B42" s="213" t="s">
        <v>1378</v>
      </c>
      <c r="C42" s="37" t="s">
        <v>1298</v>
      </c>
      <c r="D42" t="s">
        <v>1640</v>
      </c>
      <c r="E42">
        <v>38529.572823909402</v>
      </c>
    </row>
    <row r="43" spans="1:8" x14ac:dyDescent="0.25">
      <c r="A43" s="216">
        <v>38</v>
      </c>
      <c r="B43" s="213" t="s">
        <v>1300</v>
      </c>
      <c r="C43" s="37" t="s">
        <v>1301</v>
      </c>
      <c r="D43" t="s">
        <v>414</v>
      </c>
      <c r="E43">
        <v>13.4999875860356</v>
      </c>
    </row>
    <row r="44" spans="1:8" x14ac:dyDescent="0.25">
      <c r="A44" s="216">
        <v>40</v>
      </c>
      <c r="B44" s="223" t="s">
        <v>1379</v>
      </c>
      <c r="C44" s="223" t="s">
        <v>1380</v>
      </c>
      <c r="D44" s="223"/>
      <c r="E44" s="223">
        <v>0</v>
      </c>
      <c r="F44" t="s">
        <v>1644</v>
      </c>
    </row>
    <row r="45" spans="1:8" x14ac:dyDescent="0.25">
      <c r="A45" s="216">
        <v>44</v>
      </c>
      <c r="B45" s="213" t="s">
        <v>1381</v>
      </c>
      <c r="C45" s="37" t="s">
        <v>1305</v>
      </c>
      <c r="D45" s="213" t="s">
        <v>175</v>
      </c>
      <c r="E45" s="213">
        <v>14985046.3952321</v>
      </c>
    </row>
    <row r="46" spans="1:8" x14ac:dyDescent="0.25">
      <c r="A46" s="216">
        <v>47</v>
      </c>
      <c r="B46" s="223" t="s">
        <v>1382</v>
      </c>
      <c r="C46" s="223" t="s">
        <v>1383</v>
      </c>
      <c r="D46" s="223"/>
      <c r="E46" s="223">
        <v>1</v>
      </c>
      <c r="F46" t="s">
        <v>1644</v>
      </c>
    </row>
    <row r="47" spans="1:8" x14ac:dyDescent="0.25">
      <c r="A47" s="216">
        <v>48</v>
      </c>
      <c r="B47" s="223" t="s">
        <v>1384</v>
      </c>
      <c r="C47" s="223" t="s">
        <v>1385</v>
      </c>
      <c r="D47" s="223"/>
      <c r="E47" s="223">
        <v>0.18647</v>
      </c>
      <c r="F47" t="s">
        <v>1644</v>
      </c>
    </row>
    <row r="48" spans="1:8" x14ac:dyDescent="0.25">
      <c r="A48" s="216">
        <v>51</v>
      </c>
      <c r="B48" s="223" t="s">
        <v>1308</v>
      </c>
      <c r="C48" s="37" t="s">
        <v>1309</v>
      </c>
      <c r="D48" s="223"/>
      <c r="E48" s="223">
        <v>0</v>
      </c>
    </row>
    <row r="49" spans="1:5" x14ac:dyDescent="0.25">
      <c r="A49" s="216">
        <v>52</v>
      </c>
      <c r="B49" s="213" t="s">
        <v>1312</v>
      </c>
      <c r="C49" s="37" t="s">
        <v>1313</v>
      </c>
      <c r="D49" s="213" t="s">
        <v>101</v>
      </c>
      <c r="E49" s="213">
        <v>666.31759088667002</v>
      </c>
    </row>
    <row r="50" spans="1:5" x14ac:dyDescent="0.25">
      <c r="A50" s="216">
        <v>53</v>
      </c>
      <c r="B50" s="213" t="s">
        <v>1386</v>
      </c>
      <c r="C50" s="37" t="s">
        <v>1317</v>
      </c>
      <c r="D50" s="213" t="s">
        <v>1387</v>
      </c>
      <c r="E50" s="213">
        <v>0.13742878140904799</v>
      </c>
    </row>
    <row r="51" spans="1:5" x14ac:dyDescent="0.25">
      <c r="A51" s="216">
        <v>58</v>
      </c>
      <c r="B51" s="213" t="s">
        <v>1320</v>
      </c>
      <c r="C51" s="37" t="s">
        <v>1321</v>
      </c>
      <c r="D51" s="213" t="s">
        <v>1388</v>
      </c>
      <c r="E51" s="375">
        <v>2.28995317200862E-5</v>
      </c>
    </row>
    <row r="52" spans="1:5" x14ac:dyDescent="0.25">
      <c r="A52" s="216">
        <v>59</v>
      </c>
      <c r="B52" s="213" t="s">
        <v>1389</v>
      </c>
      <c r="C52" s="37" t="s">
        <v>1324</v>
      </c>
      <c r="D52" s="213" t="s">
        <v>1390</v>
      </c>
      <c r="E52" s="375">
        <v>6.5019097942250504E-7</v>
      </c>
    </row>
    <row r="53" spans="1:5" ht="15.75" thickBot="1" x14ac:dyDescent="0.3">
      <c r="A53" s="337">
        <v>60</v>
      </c>
      <c r="B53" s="338" t="s">
        <v>1391</v>
      </c>
      <c r="C53" s="37" t="s">
        <v>1327</v>
      </c>
      <c r="D53" s="338" t="s">
        <v>67</v>
      </c>
      <c r="E53" s="339">
        <v>17604.298266421501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78"/>
  <sheetViews>
    <sheetView topLeftCell="A45" workbookViewId="0">
      <selection activeCell="B53" sqref="B53"/>
    </sheetView>
  </sheetViews>
  <sheetFormatPr defaultColWidth="9.140625" defaultRowHeight="15" x14ac:dyDescent="0.25"/>
  <cols>
    <col min="1" max="1" width="17.28515625" customWidth="1"/>
    <col min="2" max="2" width="34" customWidth="1"/>
    <col min="3" max="3" width="34.42578125" customWidth="1"/>
    <col min="4" max="4" width="13" customWidth="1"/>
    <col min="5" max="5" width="15.140625" customWidth="1"/>
  </cols>
  <sheetData>
    <row r="1" spans="1:11" x14ac:dyDescent="0.25">
      <c r="A1" s="6" t="s">
        <v>40</v>
      </c>
      <c r="B1" s="3"/>
    </row>
    <row r="2" spans="1:11" x14ac:dyDescent="0.25">
      <c r="A2" s="6" t="s">
        <v>42</v>
      </c>
      <c r="B2" s="3"/>
    </row>
    <row r="5" spans="1:11" x14ac:dyDescent="0.25">
      <c r="A5" s="21" t="s">
        <v>44</v>
      </c>
    </row>
    <row r="6" spans="1:11" x14ac:dyDescent="0.25">
      <c r="A6" s="3" t="s">
        <v>45</v>
      </c>
    </row>
    <row r="7" spans="1:11" x14ac:dyDescent="0.25">
      <c r="A7" s="3" t="s">
        <v>46</v>
      </c>
    </row>
    <row r="8" spans="1:11" x14ac:dyDescent="0.25">
      <c r="A8" s="3" t="s">
        <v>47</v>
      </c>
    </row>
    <row r="9" spans="1:11" ht="15" customHeight="1" x14ac:dyDescent="0.25">
      <c r="A9" s="3" t="s">
        <v>48</v>
      </c>
      <c r="D9" s="14"/>
      <c r="F9" s="14"/>
      <c r="G9" s="14"/>
      <c r="H9" s="14"/>
      <c r="I9" s="14"/>
      <c r="J9" s="14"/>
      <c r="K9" s="14"/>
    </row>
    <row r="10" spans="1:11" x14ac:dyDescent="0.25">
      <c r="A10" s="3" t="s">
        <v>49</v>
      </c>
      <c r="C10" s="4"/>
      <c r="D10" s="4"/>
      <c r="F10" s="4"/>
      <c r="G10" s="4"/>
      <c r="H10" s="4"/>
      <c r="I10" s="4"/>
      <c r="J10" s="4"/>
      <c r="K10" s="4"/>
    </row>
    <row r="11" spans="1:11" x14ac:dyDescent="0.25">
      <c r="A11" s="3" t="s">
        <v>50</v>
      </c>
      <c r="C11" s="4"/>
      <c r="D11" s="4"/>
      <c r="F11" s="4"/>
      <c r="G11" s="4"/>
      <c r="H11" s="4"/>
      <c r="I11" s="4"/>
      <c r="J11" s="4"/>
      <c r="K11" s="4"/>
    </row>
    <row r="12" spans="1:11" x14ac:dyDescent="0.25">
      <c r="A12" s="3" t="s">
        <v>51</v>
      </c>
    </row>
    <row r="13" spans="1:11" x14ac:dyDescent="0.25">
      <c r="A13" s="3" t="s">
        <v>52</v>
      </c>
    </row>
    <row r="15" spans="1:11" x14ac:dyDescent="0.25">
      <c r="C15" s="147" t="s">
        <v>1392</v>
      </c>
    </row>
    <row r="16" spans="1:11" x14ac:dyDescent="0.25">
      <c r="A16" s="5" t="s">
        <v>126</v>
      </c>
    </row>
    <row r="17" spans="1:5" x14ac:dyDescent="0.25">
      <c r="A17" s="26"/>
      <c r="B17" t="s">
        <v>1393</v>
      </c>
    </row>
    <row r="18" spans="1:5" ht="15.75" thickBot="1" x14ac:dyDescent="0.3">
      <c r="A18" s="5" t="s">
        <v>6</v>
      </c>
      <c r="B18" t="s">
        <v>1394</v>
      </c>
    </row>
    <row r="19" spans="1:5" x14ac:dyDescent="0.25">
      <c r="A19" s="125" t="s">
        <v>59</v>
      </c>
      <c r="B19" s="126" t="s">
        <v>60</v>
      </c>
      <c r="C19" s="126" t="s">
        <v>1650</v>
      </c>
      <c r="D19" s="126" t="s">
        <v>1395</v>
      </c>
      <c r="E19" s="126" t="s">
        <v>64</v>
      </c>
    </row>
    <row r="20" spans="1:5" x14ac:dyDescent="0.25">
      <c r="A20" s="380" t="s">
        <v>1396</v>
      </c>
      <c r="B20" s="199" t="s">
        <v>1397</v>
      </c>
      <c r="C20" s="460" t="s">
        <v>1649</v>
      </c>
      <c r="D20" s="199" t="s">
        <v>1398</v>
      </c>
      <c r="E20" s="3"/>
    </row>
    <row r="21" spans="1:5" x14ac:dyDescent="0.25">
      <c r="A21" s="380" t="s">
        <v>1399</v>
      </c>
      <c r="B21" s="199" t="s">
        <v>1400</v>
      </c>
      <c r="C21" s="37" t="s">
        <v>1651</v>
      </c>
      <c r="D21" s="199" t="s">
        <v>1401</v>
      </c>
      <c r="E21" s="3"/>
    </row>
    <row r="22" spans="1:5" x14ac:dyDescent="0.25">
      <c r="A22" s="380" t="s">
        <v>1402</v>
      </c>
      <c r="B22" s="199" t="s">
        <v>1403</v>
      </c>
      <c r="C22" s="37" t="s">
        <v>1652</v>
      </c>
      <c r="D22" s="199" t="s">
        <v>1401</v>
      </c>
      <c r="E22" s="3"/>
    </row>
    <row r="23" spans="1:5" x14ac:dyDescent="0.25">
      <c r="A23" s="380" t="s">
        <v>1404</v>
      </c>
      <c r="B23" s="199" t="s">
        <v>1405</v>
      </c>
      <c r="C23" s="37" t="s">
        <v>1653</v>
      </c>
      <c r="D23" s="199" t="s">
        <v>1401</v>
      </c>
      <c r="E23" s="3"/>
    </row>
    <row r="24" spans="1:5" ht="15.75" thickBot="1" x14ac:dyDescent="0.3">
      <c r="A24" s="381" t="s">
        <v>1406</v>
      </c>
      <c r="B24" s="384" t="s">
        <v>1407</v>
      </c>
      <c r="C24" s="37" t="s">
        <v>1654</v>
      </c>
      <c r="D24" s="464" t="s">
        <v>1655</v>
      </c>
      <c r="E24" t="s">
        <v>1656</v>
      </c>
    </row>
    <row r="26" spans="1:5" x14ac:dyDescent="0.25">
      <c r="B26" t="s">
        <v>1409</v>
      </c>
      <c r="C26">
        <v>844</v>
      </c>
    </row>
    <row r="27" spans="1:5" ht="15.75" thickBot="1" x14ac:dyDescent="0.3">
      <c r="A27" s="5" t="s">
        <v>1410</v>
      </c>
      <c r="B27" t="s">
        <v>1411</v>
      </c>
    </row>
    <row r="28" spans="1:5" x14ac:dyDescent="0.25">
      <c r="A28" s="125" t="s">
        <v>59</v>
      </c>
      <c r="B28" s="126" t="s">
        <v>60</v>
      </c>
      <c r="C28" s="126" t="s">
        <v>107</v>
      </c>
      <c r="D28" s="126" t="s">
        <v>1395</v>
      </c>
      <c r="E28" s="126" t="s">
        <v>64</v>
      </c>
    </row>
    <row r="29" spans="1:5" x14ac:dyDescent="0.25">
      <c r="A29" s="380" t="s">
        <v>1396</v>
      </c>
      <c r="B29" s="199" t="s">
        <v>1397</v>
      </c>
      <c r="C29" s="460" t="s">
        <v>1397</v>
      </c>
      <c r="D29" s="199" t="s">
        <v>1412</v>
      </c>
      <c r="E29" s="3"/>
    </row>
    <row r="30" spans="1:5" x14ac:dyDescent="0.25">
      <c r="A30" s="380" t="s">
        <v>1399</v>
      </c>
      <c r="B30" s="199" t="s">
        <v>1400</v>
      </c>
      <c r="C30" s="460" t="s">
        <v>1400</v>
      </c>
      <c r="D30" s="199">
        <v>27.85</v>
      </c>
      <c r="E30" s="3" t="s">
        <v>341</v>
      </c>
    </row>
    <row r="31" spans="1:5" x14ac:dyDescent="0.25">
      <c r="A31" s="380" t="s">
        <v>1402</v>
      </c>
      <c r="B31" s="199" t="s">
        <v>1403</v>
      </c>
      <c r="C31" s="460" t="s">
        <v>1403</v>
      </c>
      <c r="D31" s="199">
        <v>257</v>
      </c>
      <c r="E31" s="3" t="s">
        <v>345</v>
      </c>
    </row>
    <row r="32" spans="1:5" x14ac:dyDescent="0.25">
      <c r="A32" s="380" t="s">
        <v>1404</v>
      </c>
      <c r="B32" s="199" t="s">
        <v>1405</v>
      </c>
      <c r="C32" s="460" t="s">
        <v>1405</v>
      </c>
      <c r="D32" s="199">
        <v>255.2</v>
      </c>
      <c r="E32" s="3" t="s">
        <v>345</v>
      </c>
    </row>
    <row r="33" spans="1:5" ht="15.75" thickBot="1" x14ac:dyDescent="0.3">
      <c r="A33" s="381" t="s">
        <v>1406</v>
      </c>
      <c r="B33" s="384" t="s">
        <v>1407</v>
      </c>
      <c r="C33" s="465" t="s">
        <v>1407</v>
      </c>
      <c r="D33" s="385">
        <v>2.0030000000000001E-6</v>
      </c>
      <c r="E33" s="382" t="s">
        <v>1408</v>
      </c>
    </row>
    <row r="35" spans="1:5" x14ac:dyDescent="0.25">
      <c r="B35" t="s">
        <v>1413</v>
      </c>
      <c r="C35">
        <v>849</v>
      </c>
    </row>
    <row r="36" spans="1:5" ht="15.75" thickBot="1" x14ac:dyDescent="0.3">
      <c r="A36" s="5" t="s">
        <v>31</v>
      </c>
      <c r="B36" t="s">
        <v>1414</v>
      </c>
    </row>
    <row r="37" spans="1:5" x14ac:dyDescent="0.25">
      <c r="A37" s="125" t="s">
        <v>59</v>
      </c>
      <c r="B37" s="126" t="s">
        <v>60</v>
      </c>
      <c r="C37" s="126" t="s">
        <v>107</v>
      </c>
      <c r="D37" s="126" t="s">
        <v>1395</v>
      </c>
      <c r="E37" s="126" t="s">
        <v>64</v>
      </c>
    </row>
    <row r="38" spans="1:5" x14ac:dyDescent="0.25">
      <c r="A38" s="380" t="s">
        <v>1396</v>
      </c>
      <c r="B38" s="199" t="s">
        <v>1397</v>
      </c>
      <c r="C38" s="460" t="s">
        <v>1397</v>
      </c>
      <c r="D38" s="199" t="s">
        <v>1415</v>
      </c>
      <c r="E38" s="3"/>
    </row>
    <row r="39" spans="1:5" x14ac:dyDescent="0.25">
      <c r="A39" s="380" t="s">
        <v>1399</v>
      </c>
      <c r="B39" s="199" t="s">
        <v>1400</v>
      </c>
      <c r="C39" s="460" t="s">
        <v>1400</v>
      </c>
      <c r="D39" s="199">
        <v>467087.98</v>
      </c>
      <c r="E39" s="3" t="s">
        <v>341</v>
      </c>
    </row>
    <row r="40" spans="1:5" x14ac:dyDescent="0.25">
      <c r="A40" s="380" t="s">
        <v>1402</v>
      </c>
      <c r="B40" s="199" t="s">
        <v>1403</v>
      </c>
      <c r="C40" s="460" t="s">
        <v>1403</v>
      </c>
      <c r="D40" s="199">
        <v>536</v>
      </c>
      <c r="E40" s="3" t="s">
        <v>345</v>
      </c>
    </row>
    <row r="41" spans="1:5" x14ac:dyDescent="0.25">
      <c r="A41" s="380" t="s">
        <v>1404</v>
      </c>
      <c r="B41" s="199" t="s">
        <v>1405</v>
      </c>
      <c r="C41" s="460" t="s">
        <v>1405</v>
      </c>
      <c r="D41" s="199">
        <v>482</v>
      </c>
      <c r="E41" s="3" t="s">
        <v>345</v>
      </c>
    </row>
    <row r="42" spans="1:5" ht="15.75" thickBot="1" x14ac:dyDescent="0.3">
      <c r="A42" s="381" t="s">
        <v>1406</v>
      </c>
      <c r="B42" s="384" t="s">
        <v>1407</v>
      </c>
      <c r="C42" s="465" t="s">
        <v>1407</v>
      </c>
      <c r="D42" s="385">
        <v>3.6899999999999998E-6</v>
      </c>
      <c r="E42" s="382" t="s">
        <v>1408</v>
      </c>
    </row>
    <row r="44" spans="1:5" x14ac:dyDescent="0.25">
      <c r="B44" t="s">
        <v>1416</v>
      </c>
      <c r="C44">
        <v>854</v>
      </c>
    </row>
    <row r="45" spans="1:5" ht="15.75" thickBot="1" x14ac:dyDescent="0.3">
      <c r="A45" s="5" t="s">
        <v>33</v>
      </c>
      <c r="B45" t="s">
        <v>1414</v>
      </c>
    </row>
    <row r="46" spans="1:5" x14ac:dyDescent="0.25">
      <c r="A46" s="125" t="s">
        <v>59</v>
      </c>
      <c r="B46" s="126" t="s">
        <v>60</v>
      </c>
      <c r="C46" s="126" t="s">
        <v>107</v>
      </c>
      <c r="D46" s="126" t="s">
        <v>1395</v>
      </c>
      <c r="E46" s="126" t="s">
        <v>64</v>
      </c>
    </row>
    <row r="47" spans="1:5" x14ac:dyDescent="0.25">
      <c r="A47" s="380" t="s">
        <v>1396</v>
      </c>
      <c r="B47" s="199" t="s">
        <v>1397</v>
      </c>
      <c r="C47" s="460" t="s">
        <v>1397</v>
      </c>
      <c r="D47" s="199" t="s">
        <v>1417</v>
      </c>
      <c r="E47" s="3"/>
    </row>
    <row r="48" spans="1:5" x14ac:dyDescent="0.25">
      <c r="A48" s="380" t="s">
        <v>1399</v>
      </c>
      <c r="B48" s="199" t="s">
        <v>1400</v>
      </c>
      <c r="C48" s="460" t="s">
        <v>1400</v>
      </c>
      <c r="D48" s="199">
        <v>3718</v>
      </c>
      <c r="E48" s="3" t="s">
        <v>341</v>
      </c>
    </row>
    <row r="49" spans="1:5" x14ac:dyDescent="0.25">
      <c r="A49" s="380" t="s">
        <v>1402</v>
      </c>
      <c r="B49" s="199" t="s">
        <v>1403</v>
      </c>
      <c r="C49" s="460" t="s">
        <v>1403</v>
      </c>
      <c r="D49" s="199">
        <v>68</v>
      </c>
      <c r="E49" s="3" t="s">
        <v>345</v>
      </c>
    </row>
    <row r="50" spans="1:5" x14ac:dyDescent="0.25">
      <c r="A50" s="380" t="s">
        <v>1404</v>
      </c>
      <c r="B50" s="199" t="s">
        <v>1405</v>
      </c>
      <c r="C50" s="460" t="s">
        <v>1405</v>
      </c>
      <c r="D50" s="199">
        <v>77</v>
      </c>
      <c r="E50" s="3" t="s">
        <v>345</v>
      </c>
    </row>
    <row r="51" spans="1:5" ht="15.75" thickBot="1" x14ac:dyDescent="0.3">
      <c r="A51" s="381" t="s">
        <v>1406</v>
      </c>
      <c r="B51" s="384" t="s">
        <v>1407</v>
      </c>
      <c r="C51" s="465" t="s">
        <v>1407</v>
      </c>
      <c r="D51" s="385">
        <v>2.2399999999999999E-7</v>
      </c>
      <c r="E51" s="382" t="s">
        <v>1408</v>
      </c>
    </row>
    <row r="53" spans="1:5" x14ac:dyDescent="0.25">
      <c r="B53" t="s">
        <v>1418</v>
      </c>
      <c r="C53">
        <v>861</v>
      </c>
    </row>
    <row r="54" spans="1:5" ht="15.75" thickBot="1" x14ac:dyDescent="0.3">
      <c r="A54" s="5" t="s">
        <v>39</v>
      </c>
      <c r="B54" t="s">
        <v>1419</v>
      </c>
    </row>
    <row r="55" spans="1:5" x14ac:dyDescent="0.25">
      <c r="A55" s="127" t="s">
        <v>59</v>
      </c>
      <c r="B55" s="127" t="s">
        <v>60</v>
      </c>
      <c r="C55" s="127" t="s">
        <v>107</v>
      </c>
      <c r="D55" s="127" t="s">
        <v>1395</v>
      </c>
      <c r="E55" s="126" t="s">
        <v>64</v>
      </c>
    </row>
    <row r="56" spans="1:5" x14ac:dyDescent="0.25">
      <c r="A56" s="3" t="s">
        <v>1396</v>
      </c>
      <c r="B56" s="199" t="s">
        <v>1397</v>
      </c>
      <c r="C56" s="460" t="s">
        <v>1397</v>
      </c>
      <c r="D56" s="199" t="s">
        <v>1415</v>
      </c>
      <c r="E56" s="3"/>
    </row>
    <row r="57" spans="1:5" x14ac:dyDescent="0.25">
      <c r="A57" s="3" t="s">
        <v>1399</v>
      </c>
      <c r="B57" s="199" t="s">
        <v>1400</v>
      </c>
      <c r="C57" s="460" t="s">
        <v>1400</v>
      </c>
      <c r="D57" s="386">
        <v>12920000</v>
      </c>
      <c r="E57" s="3" t="s">
        <v>341</v>
      </c>
    </row>
    <row r="58" spans="1:5" x14ac:dyDescent="0.25">
      <c r="A58" s="3" t="s">
        <v>1402</v>
      </c>
      <c r="B58" s="199" t="s">
        <v>1403</v>
      </c>
      <c r="C58" s="460" t="s">
        <v>1403</v>
      </c>
      <c r="D58" s="199">
        <v>536</v>
      </c>
      <c r="E58" s="3" t="s">
        <v>345</v>
      </c>
    </row>
    <row r="59" spans="1:5" x14ac:dyDescent="0.25">
      <c r="A59" s="3" t="s">
        <v>1404</v>
      </c>
      <c r="B59" s="199" t="s">
        <v>1405</v>
      </c>
      <c r="C59" s="460" t="s">
        <v>1405</v>
      </c>
      <c r="D59" s="199">
        <v>482</v>
      </c>
      <c r="E59" s="3" t="s">
        <v>345</v>
      </c>
    </row>
    <row r="60" spans="1:5" ht="15.75" thickBot="1" x14ac:dyDescent="0.3">
      <c r="A60" s="3" t="s">
        <v>1406</v>
      </c>
      <c r="B60" s="199" t="s">
        <v>1407</v>
      </c>
      <c r="C60" s="460" t="s">
        <v>1407</v>
      </c>
      <c r="D60" s="386">
        <v>3.6899999999999998E-6</v>
      </c>
      <c r="E60" s="382" t="s">
        <v>1408</v>
      </c>
    </row>
    <row r="62" spans="1:5" x14ac:dyDescent="0.25">
      <c r="B62" t="s">
        <v>1420</v>
      </c>
    </row>
    <row r="63" spans="1:5" ht="15.75" thickBot="1" x14ac:dyDescent="0.3">
      <c r="A63" s="5" t="s">
        <v>352</v>
      </c>
      <c r="B63" t="s">
        <v>1421</v>
      </c>
      <c r="C63">
        <v>866</v>
      </c>
    </row>
    <row r="64" spans="1:5" x14ac:dyDescent="0.25">
      <c r="A64" s="125" t="s">
        <v>59</v>
      </c>
      <c r="B64" s="126" t="s">
        <v>60</v>
      </c>
      <c r="C64" s="126" t="s">
        <v>107</v>
      </c>
      <c r="D64" s="126" t="s">
        <v>1395</v>
      </c>
      <c r="E64" s="126" t="s">
        <v>64</v>
      </c>
    </row>
    <row r="65" spans="1:5" x14ac:dyDescent="0.25">
      <c r="A65" s="380" t="s">
        <v>1396</v>
      </c>
      <c r="B65" s="199" t="s">
        <v>1397</v>
      </c>
      <c r="C65" s="460" t="s">
        <v>1397</v>
      </c>
      <c r="D65" s="199" t="s">
        <v>1422</v>
      </c>
      <c r="E65" s="3"/>
    </row>
    <row r="66" spans="1:5" x14ac:dyDescent="0.25">
      <c r="A66" s="380" t="s">
        <v>1399</v>
      </c>
      <c r="B66" s="199" t="s">
        <v>1400</v>
      </c>
      <c r="C66" s="460" t="s">
        <v>1400</v>
      </c>
      <c r="D66" s="386">
        <v>1856000</v>
      </c>
      <c r="E66" s="3" t="s">
        <v>341</v>
      </c>
    </row>
    <row r="67" spans="1:5" x14ac:dyDescent="0.25">
      <c r="A67" s="380" t="s">
        <v>1402</v>
      </c>
      <c r="B67" s="199" t="s">
        <v>1403</v>
      </c>
      <c r="C67" s="460" t="s">
        <v>1403</v>
      </c>
      <c r="D67" s="199">
        <v>-38.200000000000003</v>
      </c>
      <c r="E67" s="3" t="s">
        <v>345</v>
      </c>
    </row>
    <row r="68" spans="1:5" x14ac:dyDescent="0.25">
      <c r="A68" s="380" t="s">
        <v>1404</v>
      </c>
      <c r="B68" s="199" t="s">
        <v>1405</v>
      </c>
      <c r="C68" s="460" t="s">
        <v>1405</v>
      </c>
      <c r="D68" s="199">
        <v>-40</v>
      </c>
      <c r="E68" s="3" t="s">
        <v>345</v>
      </c>
    </row>
    <row r="69" spans="1:5" ht="15.75" thickBot="1" x14ac:dyDescent="0.3">
      <c r="A69" s="381" t="s">
        <v>1406</v>
      </c>
      <c r="B69" s="384" t="s">
        <v>1407</v>
      </c>
      <c r="C69" s="465" t="s">
        <v>1407</v>
      </c>
      <c r="D69" s="385">
        <v>-3.5099999999999999E-6</v>
      </c>
      <c r="E69" s="382" t="s">
        <v>1408</v>
      </c>
    </row>
    <row r="71" spans="1:5" x14ac:dyDescent="0.25">
      <c r="B71" t="s">
        <v>1420</v>
      </c>
    </row>
    <row r="72" spans="1:5" ht="15.75" thickBot="1" x14ac:dyDescent="0.3">
      <c r="A72" s="5" t="s">
        <v>361</v>
      </c>
      <c r="B72" t="s">
        <v>1423</v>
      </c>
      <c r="C72">
        <v>868</v>
      </c>
    </row>
    <row r="73" spans="1:5" x14ac:dyDescent="0.25">
      <c r="A73" s="125" t="s">
        <v>59</v>
      </c>
      <c r="B73" s="126" t="s">
        <v>60</v>
      </c>
      <c r="C73" s="126" t="s">
        <v>107</v>
      </c>
      <c r="D73" s="126" t="s">
        <v>1395</v>
      </c>
      <c r="E73" s="126" t="s">
        <v>64</v>
      </c>
    </row>
    <row r="74" spans="1:5" x14ac:dyDescent="0.25">
      <c r="A74" s="380" t="s">
        <v>1396</v>
      </c>
      <c r="B74" s="199" t="s">
        <v>1397</v>
      </c>
      <c r="C74" s="460" t="s">
        <v>1397</v>
      </c>
      <c r="D74" s="199" t="s">
        <v>1424</v>
      </c>
      <c r="E74" s="3"/>
    </row>
    <row r="75" spans="1:5" x14ac:dyDescent="0.25">
      <c r="A75" s="380" t="s">
        <v>1399</v>
      </c>
      <c r="B75" s="199" t="s">
        <v>1400</v>
      </c>
      <c r="C75" s="460" t="s">
        <v>1400</v>
      </c>
      <c r="D75" s="199">
        <v>46.96</v>
      </c>
      <c r="E75" s="3" t="s">
        <v>341</v>
      </c>
    </row>
    <row r="76" spans="1:5" x14ac:dyDescent="0.25">
      <c r="A76" s="380" t="s">
        <v>1402</v>
      </c>
      <c r="B76" s="199" t="s">
        <v>1403</v>
      </c>
      <c r="C76" s="460" t="s">
        <v>1403</v>
      </c>
      <c r="D76" s="199">
        <v>347</v>
      </c>
      <c r="E76" s="3" t="s">
        <v>345</v>
      </c>
    </row>
    <row r="77" spans="1:5" x14ac:dyDescent="0.25">
      <c r="A77" s="380" t="s">
        <v>1404</v>
      </c>
      <c r="B77" s="199" t="s">
        <v>1405</v>
      </c>
      <c r="C77" s="460" t="s">
        <v>1405</v>
      </c>
      <c r="D77" s="199">
        <v>345.2</v>
      </c>
      <c r="E77" s="3" t="s">
        <v>345</v>
      </c>
    </row>
    <row r="78" spans="1:5" ht="15.75" thickBot="1" x14ac:dyDescent="0.3">
      <c r="A78" s="381" t="s">
        <v>1406</v>
      </c>
      <c r="B78" s="384" t="s">
        <v>1407</v>
      </c>
      <c r="C78" s="465" t="s">
        <v>1407</v>
      </c>
      <c r="D78" s="385">
        <v>2.3190000000000002E-6</v>
      </c>
      <c r="E78" s="382" t="s">
        <v>1408</v>
      </c>
    </row>
  </sheetData>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43C1F-7CC5-4CD0-99EE-FEF5547FEA8A}">
  <dimension ref="A1:G108"/>
  <sheetViews>
    <sheetView topLeftCell="A39" workbookViewId="0">
      <selection activeCell="C56" sqref="C56"/>
    </sheetView>
  </sheetViews>
  <sheetFormatPr defaultRowHeight="15" x14ac:dyDescent="0.25"/>
  <cols>
    <col min="1" max="1" width="24.42578125" customWidth="1"/>
    <col min="2" max="2" width="54" customWidth="1"/>
    <col min="3" max="3" width="23.5703125" customWidth="1"/>
    <col min="4" max="4" width="29" customWidth="1"/>
  </cols>
  <sheetData>
    <row r="1" spans="1:4" x14ac:dyDescent="0.25">
      <c r="A1" s="6" t="s">
        <v>40</v>
      </c>
      <c r="B1" s="3" t="s">
        <v>1705</v>
      </c>
    </row>
    <row r="2" spans="1:4" x14ac:dyDescent="0.25">
      <c r="A2" s="6" t="s">
        <v>42</v>
      </c>
      <c r="B2" s="3" t="s">
        <v>1468</v>
      </c>
    </row>
    <row r="5" spans="1:4" x14ac:dyDescent="0.25">
      <c r="A5" s="21" t="s">
        <v>44</v>
      </c>
    </row>
    <row r="6" spans="1:4" x14ac:dyDescent="0.25">
      <c r="A6" s="3" t="s">
        <v>1706</v>
      </c>
    </row>
    <row r="7" spans="1:4" x14ac:dyDescent="0.25">
      <c r="A7" s="3" t="s">
        <v>121</v>
      </c>
    </row>
    <row r="8" spans="1:4" x14ac:dyDescent="0.25">
      <c r="A8" s="3" t="s">
        <v>47</v>
      </c>
    </row>
    <row r="9" spans="1:4" x14ac:dyDescent="0.25">
      <c r="A9" s="3" t="s">
        <v>1502</v>
      </c>
    </row>
    <row r="10" spans="1:4" x14ac:dyDescent="0.25">
      <c r="A10" s="3" t="s">
        <v>1426</v>
      </c>
    </row>
    <row r="11" spans="1:4" x14ac:dyDescent="0.25">
      <c r="A11" s="3" t="s">
        <v>329</v>
      </c>
    </row>
    <row r="12" spans="1:4" x14ac:dyDescent="0.25">
      <c r="A12" s="3" t="s">
        <v>51</v>
      </c>
    </row>
    <row r="13" spans="1:4" x14ac:dyDescent="0.25">
      <c r="A13" s="3" t="s">
        <v>729</v>
      </c>
    </row>
    <row r="14" spans="1:4" x14ac:dyDescent="0.25">
      <c r="A14" s="36" t="s">
        <v>545</v>
      </c>
    </row>
    <row r="15" spans="1:4" x14ac:dyDescent="0.25">
      <c r="A15" s="36" t="s">
        <v>1707</v>
      </c>
    </row>
    <row r="16" spans="1:4" x14ac:dyDescent="0.25">
      <c r="D16" s="37" t="s">
        <v>1427</v>
      </c>
    </row>
    <row r="17" spans="1:6" x14ac:dyDescent="0.25">
      <c r="A17" s="5" t="s">
        <v>53</v>
      </c>
      <c r="D17" s="58" t="s">
        <v>1428</v>
      </c>
    </row>
    <row r="18" spans="1:6" x14ac:dyDescent="0.25">
      <c r="D18" s="58" t="s">
        <v>1429</v>
      </c>
    </row>
    <row r="19" spans="1:6" x14ac:dyDescent="0.25">
      <c r="A19" s="5" t="s">
        <v>39</v>
      </c>
    </row>
    <row r="21" spans="1:6" ht="15.75" thickBot="1" x14ac:dyDescent="0.3">
      <c r="A21" s="59" t="s">
        <v>1430</v>
      </c>
      <c r="B21" t="s">
        <v>1425</v>
      </c>
    </row>
    <row r="22" spans="1:6" x14ac:dyDescent="0.25">
      <c r="A22" s="501" t="s">
        <v>59</v>
      </c>
      <c r="B22" s="503" t="s">
        <v>60</v>
      </c>
      <c r="C22" s="503" t="s">
        <v>128</v>
      </c>
      <c r="D22" s="506" t="s">
        <v>1431</v>
      </c>
      <c r="E22" s="508" t="s">
        <v>130</v>
      </c>
      <c r="F22" s="497" t="s">
        <v>64</v>
      </c>
    </row>
    <row r="23" spans="1:6" x14ac:dyDescent="0.25">
      <c r="A23" s="501"/>
      <c r="B23" s="504"/>
      <c r="C23" s="504"/>
      <c r="D23" s="498"/>
      <c r="E23" s="509"/>
      <c r="F23" s="498"/>
    </row>
    <row r="24" spans="1:6" ht="15.75" thickBot="1" x14ac:dyDescent="0.3">
      <c r="A24" s="502"/>
      <c r="B24" s="505"/>
      <c r="C24" s="505"/>
      <c r="D24" s="507"/>
      <c r="E24" s="510"/>
      <c r="F24" s="499"/>
    </row>
    <row r="25" spans="1:6" x14ac:dyDescent="0.25">
      <c r="A25" s="47">
        <v>1</v>
      </c>
      <c r="B25" t="s">
        <v>1432</v>
      </c>
      <c r="D25" s="37" t="s">
        <v>1708</v>
      </c>
      <c r="E25" s="467" t="s">
        <v>1433</v>
      </c>
      <c r="F25" s="473"/>
    </row>
    <row r="26" spans="1:6" x14ac:dyDescent="0.25">
      <c r="A26" s="47">
        <v>2</v>
      </c>
      <c r="B26" t="s">
        <v>1434</v>
      </c>
      <c r="D26" s="37" t="s">
        <v>1698</v>
      </c>
      <c r="E26" s="454" t="s">
        <v>1699</v>
      </c>
      <c r="F26" s="45"/>
    </row>
    <row r="27" spans="1:6" x14ac:dyDescent="0.25">
      <c r="A27" s="47">
        <v>3</v>
      </c>
      <c r="B27" t="s">
        <v>1435</v>
      </c>
      <c r="D27" s="37" t="s">
        <v>1696</v>
      </c>
      <c r="E27" s="33">
        <v>165.47422</v>
      </c>
      <c r="F27" s="45" t="s">
        <v>70</v>
      </c>
    </row>
    <row r="28" spans="1:6" x14ac:dyDescent="0.25">
      <c r="A28" s="47">
        <v>4</v>
      </c>
      <c r="B28" t="s">
        <v>1436</v>
      </c>
      <c r="D28" s="37" t="s">
        <v>1709</v>
      </c>
      <c r="E28" s="33">
        <v>165.47422</v>
      </c>
      <c r="F28" s="45" t="s">
        <v>70</v>
      </c>
    </row>
    <row r="29" spans="1:6" x14ac:dyDescent="0.25">
      <c r="A29" s="47">
        <v>57</v>
      </c>
      <c r="B29" t="s">
        <v>1437</v>
      </c>
      <c r="D29" s="37" t="s">
        <v>1697</v>
      </c>
      <c r="E29" s="123">
        <v>0</v>
      </c>
      <c r="F29" s="54"/>
    </row>
    <row r="30" spans="1:6" x14ac:dyDescent="0.25">
      <c r="A30" s="47">
        <v>58</v>
      </c>
      <c r="B30" s="440" t="s">
        <v>1438</v>
      </c>
      <c r="E30" s="33">
        <v>1</v>
      </c>
      <c r="F30" s="45"/>
    </row>
    <row r="31" spans="1:6" x14ac:dyDescent="0.25">
      <c r="A31" s="47">
        <v>59</v>
      </c>
      <c r="B31" t="s">
        <v>1439</v>
      </c>
      <c r="D31" s="37" t="s">
        <v>1700</v>
      </c>
      <c r="E31" s="33">
        <v>0.19200874138251101</v>
      </c>
      <c r="F31" s="45"/>
    </row>
    <row r="32" spans="1:6" x14ac:dyDescent="0.25">
      <c r="A32" s="47">
        <v>60</v>
      </c>
      <c r="B32" t="s">
        <v>1440</v>
      </c>
      <c r="D32" s="37" t="s">
        <v>1440</v>
      </c>
      <c r="E32" s="33">
        <v>929787.68500000006</v>
      </c>
      <c r="F32" s="45" t="s">
        <v>365</v>
      </c>
    </row>
    <row r="33" spans="1:7" x14ac:dyDescent="0.25">
      <c r="A33" s="47">
        <v>61</v>
      </c>
      <c r="B33" t="s">
        <v>1441</v>
      </c>
      <c r="D33" s="37" t="s">
        <v>1441</v>
      </c>
      <c r="E33" s="33">
        <v>1758426.8</v>
      </c>
      <c r="F33" s="45" t="s">
        <v>365</v>
      </c>
    </row>
    <row r="34" spans="1:7" x14ac:dyDescent="0.25">
      <c r="A34" s="47">
        <v>62</v>
      </c>
      <c r="B34" t="s">
        <v>1442</v>
      </c>
      <c r="D34" s="37" t="s">
        <v>1442</v>
      </c>
      <c r="E34" s="33" t="s">
        <v>1710</v>
      </c>
      <c r="F34" s="45"/>
    </row>
    <row r="35" spans="1:7" ht="15.75" thickBot="1" x14ac:dyDescent="0.3">
      <c r="A35" s="48">
        <v>63</v>
      </c>
      <c r="B35" s="28" t="s">
        <v>1443</v>
      </c>
      <c r="C35" s="29"/>
      <c r="D35" s="37" t="s">
        <v>1444</v>
      </c>
      <c r="E35" s="57">
        <v>2.9180630217533099</v>
      </c>
      <c r="F35" s="46"/>
    </row>
    <row r="36" spans="1:7" x14ac:dyDescent="0.25">
      <c r="A36" s="25"/>
    </row>
    <row r="38" spans="1:7" ht="15.75" thickBot="1" x14ac:dyDescent="0.3">
      <c r="A38" s="38" t="s">
        <v>1453</v>
      </c>
      <c r="B38" t="s">
        <v>1425</v>
      </c>
    </row>
    <row r="39" spans="1:7" x14ac:dyDescent="0.25">
      <c r="A39" s="50">
        <v>6</v>
      </c>
      <c r="B39" s="27" t="s">
        <v>1454</v>
      </c>
      <c r="C39" s="27"/>
      <c r="D39" s="27"/>
      <c r="E39" s="34" t="s">
        <v>1455</v>
      </c>
      <c r="F39" s="49"/>
    </row>
    <row r="40" spans="1:7" x14ac:dyDescent="0.25">
      <c r="A40" s="51">
        <v>35</v>
      </c>
      <c r="B40" t="s">
        <v>1456</v>
      </c>
      <c r="D40" s="37" t="s">
        <v>1711</v>
      </c>
      <c r="E40" s="123">
        <v>20</v>
      </c>
      <c r="F40" s="45"/>
    </row>
    <row r="41" spans="1:7" x14ac:dyDescent="0.25">
      <c r="A41" s="51">
        <v>51</v>
      </c>
      <c r="B41" t="s">
        <v>1486</v>
      </c>
      <c r="E41" s="474">
        <v>5.1816000000000004</v>
      </c>
      <c r="F41" s="475" t="s">
        <v>76</v>
      </c>
      <c r="G41" t="s">
        <v>1712</v>
      </c>
    </row>
    <row r="42" spans="1:7" x14ac:dyDescent="0.25">
      <c r="A42" s="51">
        <v>52</v>
      </c>
      <c r="B42" t="s">
        <v>1487</v>
      </c>
      <c r="D42" t="s">
        <v>1713</v>
      </c>
      <c r="E42" s="474">
        <v>4.4988479999999997</v>
      </c>
      <c r="F42" s="475" t="s">
        <v>76</v>
      </c>
      <c r="G42" t="s">
        <v>1644</v>
      </c>
    </row>
    <row r="43" spans="1:7" x14ac:dyDescent="0.25">
      <c r="A43" s="51">
        <v>53</v>
      </c>
      <c r="B43" t="s">
        <v>1488</v>
      </c>
      <c r="D43" t="s">
        <v>1714</v>
      </c>
      <c r="E43" s="474" t="s">
        <v>1489</v>
      </c>
      <c r="F43" s="475"/>
      <c r="G43" t="s">
        <v>1644</v>
      </c>
    </row>
    <row r="44" spans="1:7" x14ac:dyDescent="0.25">
      <c r="A44" s="51">
        <v>54</v>
      </c>
      <c r="B44" t="s">
        <v>1490</v>
      </c>
      <c r="D44" s="37" t="s">
        <v>1715</v>
      </c>
      <c r="E44" s="474" t="s">
        <v>1716</v>
      </c>
      <c r="F44" s="475"/>
      <c r="G44" t="s">
        <v>1717</v>
      </c>
    </row>
    <row r="45" spans="1:7" x14ac:dyDescent="0.25">
      <c r="A45" s="51">
        <v>55</v>
      </c>
      <c r="B45" t="s">
        <v>1491</v>
      </c>
      <c r="D45" s="37" t="s">
        <v>1718</v>
      </c>
      <c r="E45" s="474" t="s">
        <v>1719</v>
      </c>
      <c r="F45" s="475" t="s">
        <v>1492</v>
      </c>
      <c r="G45" t="s">
        <v>1717</v>
      </c>
    </row>
    <row r="46" spans="1:7" x14ac:dyDescent="0.25">
      <c r="A46" s="51">
        <v>56</v>
      </c>
      <c r="B46" t="s">
        <v>1493</v>
      </c>
      <c r="E46" s="474">
        <v>17.001939420513999</v>
      </c>
      <c r="F46" s="475" t="s">
        <v>1494</v>
      </c>
      <c r="G46" t="s">
        <v>1712</v>
      </c>
    </row>
    <row r="47" spans="1:7" x14ac:dyDescent="0.25">
      <c r="A47" s="51">
        <v>23</v>
      </c>
      <c r="B47" t="s">
        <v>1457</v>
      </c>
      <c r="D47" s="37" t="s">
        <v>1720</v>
      </c>
      <c r="E47" s="123">
        <v>0.91439999999999999</v>
      </c>
      <c r="F47" s="45" t="s">
        <v>76</v>
      </c>
    </row>
    <row r="48" spans="1:7" x14ac:dyDescent="0.25">
      <c r="A48" s="51">
        <v>24</v>
      </c>
      <c r="B48" t="s">
        <v>1458</v>
      </c>
      <c r="D48" s="37" t="s">
        <v>856</v>
      </c>
      <c r="E48" s="123">
        <v>1</v>
      </c>
      <c r="F48" s="45"/>
    </row>
    <row r="49" spans="1:7" x14ac:dyDescent="0.25">
      <c r="A49" s="51">
        <v>25</v>
      </c>
      <c r="B49" t="s">
        <v>1459</v>
      </c>
      <c r="D49" s="37" t="s">
        <v>1721</v>
      </c>
      <c r="E49" s="123">
        <v>0.60960000000000003</v>
      </c>
      <c r="F49" s="45" t="s">
        <v>76</v>
      </c>
    </row>
    <row r="50" spans="1:7" x14ac:dyDescent="0.25">
      <c r="A50" s="51">
        <v>26</v>
      </c>
      <c r="B50" t="s">
        <v>1460</v>
      </c>
      <c r="D50" s="37" t="s">
        <v>1722</v>
      </c>
      <c r="E50" s="123">
        <v>0.65669289291160704</v>
      </c>
      <c r="F50" s="45" t="s">
        <v>301</v>
      </c>
    </row>
    <row r="51" spans="1:7" x14ac:dyDescent="0.25">
      <c r="A51" s="51">
        <v>27</v>
      </c>
      <c r="B51" t="s">
        <v>1461</v>
      </c>
      <c r="D51" s="37" t="s">
        <v>1723</v>
      </c>
      <c r="E51" s="123">
        <v>0.46969497967533502</v>
      </c>
      <c r="F51" s="45" t="s">
        <v>301</v>
      </c>
    </row>
    <row r="52" spans="1:7" x14ac:dyDescent="0.25">
      <c r="A52" s="51">
        <v>28</v>
      </c>
      <c r="B52" t="s">
        <v>1462</v>
      </c>
      <c r="D52" s="37" t="s">
        <v>1724</v>
      </c>
      <c r="E52" s="123">
        <v>0.1</v>
      </c>
      <c r="F52" s="45" t="s">
        <v>1220</v>
      </c>
    </row>
    <row r="53" spans="1:7" x14ac:dyDescent="0.25">
      <c r="A53" s="51">
        <v>29</v>
      </c>
      <c r="B53" t="s">
        <v>1463</v>
      </c>
      <c r="D53" s="37" t="s">
        <v>1725</v>
      </c>
      <c r="E53" s="123">
        <v>182.88001937883701</v>
      </c>
      <c r="F53" s="45" t="s">
        <v>200</v>
      </c>
    </row>
    <row r="54" spans="1:7" x14ac:dyDescent="0.25">
      <c r="A54" s="51">
        <v>30</v>
      </c>
      <c r="B54" t="s">
        <v>1464</v>
      </c>
      <c r="D54" s="37" t="s">
        <v>1726</v>
      </c>
      <c r="E54" s="123">
        <v>182.88001937883701</v>
      </c>
      <c r="F54" s="45" t="s">
        <v>200</v>
      </c>
    </row>
    <row r="55" spans="1:7" x14ac:dyDescent="0.25">
      <c r="A55" s="51">
        <v>31</v>
      </c>
      <c r="B55" t="s">
        <v>1465</v>
      </c>
      <c r="D55" s="37" t="s">
        <v>1727</v>
      </c>
      <c r="E55" s="124">
        <v>9.3498956618136106E-2</v>
      </c>
      <c r="F55" s="45" t="s">
        <v>301</v>
      </c>
    </row>
    <row r="56" spans="1:7" x14ac:dyDescent="0.25">
      <c r="A56" s="51">
        <v>32</v>
      </c>
      <c r="B56" t="s">
        <v>1466</v>
      </c>
      <c r="D56" s="37" t="s">
        <v>1728</v>
      </c>
      <c r="E56" s="124">
        <v>9.3498956618136106E-2</v>
      </c>
      <c r="F56" s="45" t="s">
        <v>301</v>
      </c>
    </row>
    <row r="57" spans="1:7" x14ac:dyDescent="0.25">
      <c r="A57" s="51">
        <v>33</v>
      </c>
      <c r="B57" t="s">
        <v>1467</v>
      </c>
      <c r="D57" s="37" t="s">
        <v>1729</v>
      </c>
      <c r="E57" s="123">
        <v>0.73152002906868996</v>
      </c>
      <c r="F57" s="45" t="s">
        <v>76</v>
      </c>
    </row>
    <row r="58" spans="1:7" x14ac:dyDescent="0.25">
      <c r="A58" s="51">
        <v>69</v>
      </c>
      <c r="B58" t="s">
        <v>1495</v>
      </c>
      <c r="D58" s="37" t="s">
        <v>1495</v>
      </c>
      <c r="E58" s="476" t="s">
        <v>1730</v>
      </c>
      <c r="F58" s="475" t="s">
        <v>1496</v>
      </c>
      <c r="G58" t="s">
        <v>1717</v>
      </c>
    </row>
    <row r="59" spans="1:7" x14ac:dyDescent="0.25">
      <c r="A59" s="51">
        <v>68</v>
      </c>
      <c r="B59" t="s">
        <v>1497</v>
      </c>
      <c r="D59" s="37" t="s">
        <v>1497</v>
      </c>
      <c r="E59" s="474" t="s">
        <v>1731</v>
      </c>
      <c r="F59" s="475" t="s">
        <v>88</v>
      </c>
      <c r="G59" t="s">
        <v>1717</v>
      </c>
    </row>
    <row r="60" spans="1:7" x14ac:dyDescent="0.25">
      <c r="A60" s="51">
        <v>65</v>
      </c>
      <c r="B60" t="s">
        <v>1498</v>
      </c>
      <c r="D60" s="37" t="s">
        <v>1498</v>
      </c>
      <c r="E60" s="474" t="s">
        <v>1732</v>
      </c>
      <c r="F60" s="45"/>
      <c r="G60" t="s">
        <v>1717</v>
      </c>
    </row>
    <row r="61" spans="1:7" x14ac:dyDescent="0.25">
      <c r="A61" s="51">
        <v>66</v>
      </c>
      <c r="B61" t="s">
        <v>1499</v>
      </c>
      <c r="D61" s="37" t="s">
        <v>1733</v>
      </c>
      <c r="E61" s="474" t="s">
        <v>1734</v>
      </c>
      <c r="F61" s="45"/>
      <c r="G61" t="s">
        <v>1717</v>
      </c>
    </row>
    <row r="62" spans="1:7" x14ac:dyDescent="0.25">
      <c r="A62" s="51">
        <v>67</v>
      </c>
      <c r="B62" t="s">
        <v>1500</v>
      </c>
      <c r="D62" s="37" t="s">
        <v>1735</v>
      </c>
      <c r="E62" s="474" t="s">
        <v>1736</v>
      </c>
      <c r="F62" s="45"/>
      <c r="G62" t="s">
        <v>1717</v>
      </c>
    </row>
    <row r="63" spans="1:7" ht="15.75" thickBot="1" x14ac:dyDescent="0.3">
      <c r="A63" s="52">
        <v>64</v>
      </c>
      <c r="B63" s="29" t="s">
        <v>1501</v>
      </c>
      <c r="C63" s="29"/>
      <c r="D63" s="37" t="s">
        <v>1737</v>
      </c>
      <c r="E63" s="477" t="s">
        <v>1738</v>
      </c>
      <c r="F63" s="478" t="s">
        <v>1220</v>
      </c>
      <c r="G63" t="s">
        <v>1717</v>
      </c>
    </row>
    <row r="66" spans="1:6" ht="15.75" thickBot="1" x14ac:dyDescent="0.3">
      <c r="A66" s="38" t="s">
        <v>1445</v>
      </c>
      <c r="B66" t="s">
        <v>1425</v>
      </c>
      <c r="C66" t="s">
        <v>1739</v>
      </c>
    </row>
    <row r="67" spans="1:6" x14ac:dyDescent="0.25">
      <c r="A67" s="50">
        <v>9</v>
      </c>
      <c r="B67" s="27" t="s">
        <v>1446</v>
      </c>
      <c r="C67" s="37" t="s">
        <v>1740</v>
      </c>
      <c r="D67" s="27"/>
      <c r="E67" s="34">
        <v>1</v>
      </c>
      <c r="F67" s="31"/>
    </row>
    <row r="68" spans="1:6" x14ac:dyDescent="0.25">
      <c r="A68" s="51">
        <v>10</v>
      </c>
      <c r="B68" t="s">
        <v>1741</v>
      </c>
      <c r="C68" s="37" t="s">
        <v>1742</v>
      </c>
      <c r="E68" s="123">
        <v>379.58708899999999</v>
      </c>
      <c r="F68" s="30" t="s">
        <v>101</v>
      </c>
    </row>
    <row r="69" spans="1:6" x14ac:dyDescent="0.25">
      <c r="A69" s="51">
        <v>11</v>
      </c>
      <c r="B69" t="s">
        <v>1447</v>
      </c>
      <c r="C69" s="37" t="s">
        <v>1743</v>
      </c>
      <c r="E69" s="123">
        <v>165.47422</v>
      </c>
      <c r="F69" s="30" t="s">
        <v>70</v>
      </c>
    </row>
    <row r="70" spans="1:6" x14ac:dyDescent="0.25">
      <c r="A70" s="51">
        <v>12</v>
      </c>
      <c r="B70" t="s">
        <v>1744</v>
      </c>
      <c r="C70" s="37" t="s">
        <v>1745</v>
      </c>
      <c r="E70" s="123">
        <v>2766.9368103809802</v>
      </c>
      <c r="F70" s="30" t="s">
        <v>167</v>
      </c>
    </row>
    <row r="71" spans="1:6" x14ac:dyDescent="0.25">
      <c r="A71" s="51">
        <v>13</v>
      </c>
      <c r="B71" t="s">
        <v>1746</v>
      </c>
      <c r="C71" s="37" t="s">
        <v>1747</v>
      </c>
      <c r="E71" s="123">
        <v>2009.9463827038101</v>
      </c>
      <c r="F71" s="30" t="s">
        <v>67</v>
      </c>
    </row>
    <row r="72" spans="1:6" x14ac:dyDescent="0.25">
      <c r="A72" s="51">
        <v>14</v>
      </c>
      <c r="B72" t="s">
        <v>1448</v>
      </c>
      <c r="C72" s="37" t="s">
        <v>1748</v>
      </c>
      <c r="E72" s="56">
        <v>22.7305538487207</v>
      </c>
      <c r="F72" s="30" t="s">
        <v>414</v>
      </c>
    </row>
    <row r="73" spans="1:6" x14ac:dyDescent="0.25">
      <c r="A73" s="51">
        <v>15</v>
      </c>
      <c r="B73" t="s">
        <v>1449</v>
      </c>
      <c r="C73" s="37" t="s">
        <v>1749</v>
      </c>
      <c r="E73" s="56">
        <v>1.1936735789470101</v>
      </c>
      <c r="F73" s="30" t="s">
        <v>104</v>
      </c>
    </row>
    <row r="74" spans="1:6" x14ac:dyDescent="0.25">
      <c r="A74" s="51">
        <v>16</v>
      </c>
      <c r="B74" t="s">
        <v>1450</v>
      </c>
      <c r="C74" s="37" t="s">
        <v>1750</v>
      </c>
      <c r="E74" s="33">
        <v>378.37796600000001</v>
      </c>
      <c r="F74" s="30" t="s">
        <v>101</v>
      </c>
    </row>
    <row r="75" spans="1:6" x14ac:dyDescent="0.25">
      <c r="A75" s="51">
        <v>17</v>
      </c>
      <c r="B75" t="s">
        <v>1451</v>
      </c>
      <c r="C75" s="37" t="s">
        <v>1751</v>
      </c>
      <c r="E75" s="33">
        <v>26.1707681221652</v>
      </c>
      <c r="F75" s="30" t="s">
        <v>67</v>
      </c>
    </row>
    <row r="76" spans="1:6" x14ac:dyDescent="0.25">
      <c r="A76" s="51">
        <v>18</v>
      </c>
      <c r="B76" t="s">
        <v>1452</v>
      </c>
      <c r="C76" s="37" t="s">
        <v>1752</v>
      </c>
      <c r="E76" s="33">
        <v>26103.952962578001</v>
      </c>
      <c r="F76" s="30" t="s">
        <v>167</v>
      </c>
    </row>
    <row r="77" spans="1:6" x14ac:dyDescent="0.25">
      <c r="A77" s="51">
        <v>19</v>
      </c>
      <c r="B77" t="s">
        <v>1753</v>
      </c>
      <c r="C77" s="37" t="s">
        <v>1754</v>
      </c>
      <c r="E77" s="33">
        <v>0.810625116138183</v>
      </c>
      <c r="F77" s="30" t="s">
        <v>98</v>
      </c>
    </row>
    <row r="78" spans="1:6" x14ac:dyDescent="0.25">
      <c r="A78" s="51">
        <v>20</v>
      </c>
      <c r="B78" t="s">
        <v>1755</v>
      </c>
      <c r="C78" s="37" t="s">
        <v>1756</v>
      </c>
      <c r="E78" s="33">
        <v>997.44695458401304</v>
      </c>
      <c r="F78" s="30" t="s">
        <v>104</v>
      </c>
    </row>
    <row r="79" spans="1:6" x14ac:dyDescent="0.25">
      <c r="A79" s="51">
        <v>21</v>
      </c>
      <c r="B79" t="s">
        <v>1757</v>
      </c>
      <c r="C79" s="37" t="s">
        <v>1758</v>
      </c>
      <c r="E79" s="33">
        <v>41.613873563094998</v>
      </c>
      <c r="F79" s="30" t="s">
        <v>435</v>
      </c>
    </row>
    <row r="80" spans="1:6" ht="15.75" thickBot="1" x14ac:dyDescent="0.3">
      <c r="A80" s="52">
        <v>22</v>
      </c>
      <c r="B80" s="29" t="s">
        <v>1759</v>
      </c>
      <c r="C80" s="37" t="s">
        <v>1760</v>
      </c>
      <c r="D80" s="29"/>
      <c r="E80" s="57">
        <v>28.108998133349399</v>
      </c>
      <c r="F80" s="32" t="s">
        <v>414</v>
      </c>
    </row>
    <row r="83" spans="1:7" ht="15.75" thickBot="1" x14ac:dyDescent="0.3">
      <c r="A83" s="38" t="s">
        <v>1469</v>
      </c>
      <c r="B83" t="s">
        <v>1717</v>
      </c>
    </row>
    <row r="84" spans="1:7" x14ac:dyDescent="0.25">
      <c r="A84" s="50">
        <v>34</v>
      </c>
      <c r="B84" s="27" t="s">
        <v>1470</v>
      </c>
      <c r="C84" s="27"/>
      <c r="D84" s="27"/>
      <c r="E84" s="479" t="s">
        <v>1455</v>
      </c>
      <c r="F84" s="480"/>
      <c r="G84" t="s">
        <v>1717</v>
      </c>
    </row>
    <row r="85" spans="1:7" x14ac:dyDescent="0.25">
      <c r="A85" s="51">
        <v>36</v>
      </c>
      <c r="B85" t="s">
        <v>1471</v>
      </c>
      <c r="C85" s="37" t="s">
        <v>1761</v>
      </c>
      <c r="E85" s="481" t="s">
        <v>1762</v>
      </c>
      <c r="F85" s="482" t="s">
        <v>101</v>
      </c>
      <c r="G85" t="s">
        <v>1717</v>
      </c>
    </row>
    <row r="86" spans="1:7" x14ac:dyDescent="0.25">
      <c r="A86" s="51">
        <v>37</v>
      </c>
      <c r="B86" t="s">
        <v>1472</v>
      </c>
      <c r="C86" s="37" t="s">
        <v>1763</v>
      </c>
      <c r="E86" s="481" t="s">
        <v>1764</v>
      </c>
      <c r="F86" s="482" t="s">
        <v>1765</v>
      </c>
      <c r="G86" t="s">
        <v>1717</v>
      </c>
    </row>
    <row r="87" spans="1:7" x14ac:dyDescent="0.25">
      <c r="A87" s="51">
        <v>38</v>
      </c>
      <c r="B87" t="s">
        <v>1473</v>
      </c>
      <c r="C87" s="37" t="s">
        <v>1766</v>
      </c>
      <c r="E87" s="481" t="s">
        <v>1767</v>
      </c>
      <c r="F87" s="482" t="s">
        <v>414</v>
      </c>
      <c r="G87" t="s">
        <v>1717</v>
      </c>
    </row>
    <row r="88" spans="1:7" x14ac:dyDescent="0.25">
      <c r="A88" s="51">
        <v>39</v>
      </c>
      <c r="B88" t="s">
        <v>1474</v>
      </c>
      <c r="C88" s="37" t="s">
        <v>1768</v>
      </c>
      <c r="E88" s="481" t="s">
        <v>1769</v>
      </c>
      <c r="F88" s="482" t="s">
        <v>104</v>
      </c>
      <c r="G88" t="s">
        <v>1717</v>
      </c>
    </row>
    <row r="89" spans="1:7" x14ac:dyDescent="0.25">
      <c r="A89" s="51">
        <v>40</v>
      </c>
      <c r="B89" t="s">
        <v>1475</v>
      </c>
      <c r="C89" s="37" t="s">
        <v>1770</v>
      </c>
      <c r="E89" s="481">
        <v>9.6072397361347992</v>
      </c>
      <c r="F89" s="482" t="s">
        <v>98</v>
      </c>
      <c r="G89" t="s">
        <v>1717</v>
      </c>
    </row>
    <row r="90" spans="1:7" x14ac:dyDescent="0.25">
      <c r="A90" s="51">
        <v>41</v>
      </c>
      <c r="B90" t="s">
        <v>1476</v>
      </c>
      <c r="C90" s="37" t="s">
        <v>1771</v>
      </c>
      <c r="E90" s="481">
        <v>335646.19219865499</v>
      </c>
      <c r="F90" s="482" t="s">
        <v>167</v>
      </c>
      <c r="G90" t="s">
        <v>1717</v>
      </c>
    </row>
    <row r="91" spans="1:7" x14ac:dyDescent="0.25">
      <c r="A91" s="51">
        <v>42</v>
      </c>
      <c r="B91" t="s">
        <v>1477</v>
      </c>
      <c r="C91" s="37" t="s">
        <v>1772</v>
      </c>
      <c r="E91" s="481">
        <v>11.85</v>
      </c>
      <c r="F91" s="482" t="s">
        <v>1485</v>
      </c>
      <c r="G91" t="s">
        <v>1717</v>
      </c>
    </row>
    <row r="92" spans="1:7" x14ac:dyDescent="0.25">
      <c r="A92" s="51">
        <v>43</v>
      </c>
      <c r="B92" t="s">
        <v>1478</v>
      </c>
      <c r="C92" s="37" t="s">
        <v>1773</v>
      </c>
      <c r="E92" s="474">
        <v>419.81567987689601</v>
      </c>
      <c r="F92" s="483" t="s">
        <v>101</v>
      </c>
      <c r="G92" t="s">
        <v>1717</v>
      </c>
    </row>
    <row r="93" spans="1:7" x14ac:dyDescent="0.25">
      <c r="A93" s="51">
        <v>44</v>
      </c>
      <c r="B93" t="s">
        <v>1479</v>
      </c>
      <c r="C93" s="37" t="s">
        <v>1774</v>
      </c>
      <c r="E93" s="474">
        <v>197.87958579045301</v>
      </c>
      <c r="F93" s="483" t="s">
        <v>70</v>
      </c>
      <c r="G93" t="s">
        <v>1717</v>
      </c>
    </row>
    <row r="94" spans="1:7" x14ac:dyDescent="0.25">
      <c r="A94" s="51">
        <v>45</v>
      </c>
      <c r="B94" t="s">
        <v>1480</v>
      </c>
      <c r="C94" s="37" t="s">
        <v>1775</v>
      </c>
      <c r="E94" s="474">
        <v>165.216997785948</v>
      </c>
      <c r="F94" s="483" t="s">
        <v>414</v>
      </c>
      <c r="G94" t="s">
        <v>1717</v>
      </c>
    </row>
    <row r="95" spans="1:7" x14ac:dyDescent="0.25">
      <c r="A95" s="51">
        <v>46</v>
      </c>
      <c r="B95" t="s">
        <v>1481</v>
      </c>
      <c r="C95" s="37" t="s">
        <v>1776</v>
      </c>
      <c r="E95" s="474">
        <v>610.105303554496</v>
      </c>
      <c r="F95" s="483" t="s">
        <v>104</v>
      </c>
      <c r="G95" t="s">
        <v>1717</v>
      </c>
    </row>
    <row r="96" spans="1:7" x14ac:dyDescent="0.25">
      <c r="A96" s="51">
        <v>47</v>
      </c>
      <c r="B96" t="s">
        <v>1777</v>
      </c>
      <c r="C96" s="37" t="s">
        <v>1778</v>
      </c>
      <c r="E96" s="476">
        <v>9.1691116889984894E-2</v>
      </c>
      <c r="F96" s="483" t="s">
        <v>98</v>
      </c>
      <c r="G96" t="s">
        <v>1717</v>
      </c>
    </row>
    <row r="97" spans="1:7" x14ac:dyDescent="0.25">
      <c r="A97" s="51">
        <v>48</v>
      </c>
      <c r="B97" t="s">
        <v>1482</v>
      </c>
      <c r="C97" s="37" t="s">
        <v>1779</v>
      </c>
      <c r="E97" s="474">
        <v>11.0435972418306</v>
      </c>
      <c r="F97" s="483" t="s">
        <v>435</v>
      </c>
      <c r="G97" t="s">
        <v>1717</v>
      </c>
    </row>
    <row r="98" spans="1:7" x14ac:dyDescent="0.25">
      <c r="A98" s="51">
        <v>49</v>
      </c>
      <c r="B98" t="s">
        <v>1483</v>
      </c>
      <c r="C98" s="37" t="s">
        <v>1780</v>
      </c>
      <c r="E98" s="474">
        <v>445309.06454095</v>
      </c>
      <c r="F98" s="483" t="s">
        <v>167</v>
      </c>
      <c r="G98" t="s">
        <v>1717</v>
      </c>
    </row>
    <row r="99" spans="1:7" ht="15.75" thickBot="1" x14ac:dyDescent="0.3">
      <c r="A99" s="52">
        <v>50</v>
      </c>
      <c r="B99" s="29" t="s">
        <v>1484</v>
      </c>
      <c r="C99" s="37" t="s">
        <v>1781</v>
      </c>
      <c r="E99" s="477">
        <v>0.20274690557814001</v>
      </c>
      <c r="F99" s="484" t="s">
        <v>1485</v>
      </c>
      <c r="G99" t="s">
        <v>1717</v>
      </c>
    </row>
    <row r="102" spans="1:7" ht="15.75" thickBot="1" x14ac:dyDescent="0.3">
      <c r="A102" s="38" t="s">
        <v>1503</v>
      </c>
    </row>
    <row r="103" spans="1:7" x14ac:dyDescent="0.25">
      <c r="A103" s="50">
        <v>70</v>
      </c>
      <c r="B103" s="27" t="s">
        <v>1504</v>
      </c>
      <c r="C103" s="27"/>
      <c r="D103" s="27"/>
      <c r="E103" s="479" t="s">
        <v>1505</v>
      </c>
      <c r="F103" s="31"/>
      <c r="G103" t="s">
        <v>1712</v>
      </c>
    </row>
    <row r="104" spans="1:7" x14ac:dyDescent="0.25">
      <c r="A104" s="51">
        <v>71</v>
      </c>
      <c r="B104" t="s">
        <v>1782</v>
      </c>
      <c r="E104" s="474" t="s">
        <v>1433</v>
      </c>
      <c r="F104" s="30"/>
      <c r="G104" t="s">
        <v>1712</v>
      </c>
    </row>
    <row r="105" spans="1:7" x14ac:dyDescent="0.25">
      <c r="A105" s="51">
        <v>72</v>
      </c>
      <c r="B105" t="s">
        <v>1783</v>
      </c>
      <c r="E105" s="474">
        <v>342.45067218019199</v>
      </c>
      <c r="F105" s="483" t="s">
        <v>101</v>
      </c>
      <c r="G105" t="s">
        <v>1712</v>
      </c>
    </row>
    <row r="106" spans="1:7" x14ac:dyDescent="0.25">
      <c r="A106" s="51">
        <v>73</v>
      </c>
      <c r="B106" t="s">
        <v>1784</v>
      </c>
      <c r="E106" s="474">
        <v>331.22942652217802</v>
      </c>
      <c r="F106" s="483" t="s">
        <v>67</v>
      </c>
      <c r="G106" t="s">
        <v>1712</v>
      </c>
    </row>
    <row r="107" spans="1:7" x14ac:dyDescent="0.25">
      <c r="A107" s="51">
        <v>74</v>
      </c>
      <c r="B107" t="s">
        <v>1785</v>
      </c>
      <c r="E107" s="474">
        <v>-16118912.6061983</v>
      </c>
      <c r="F107" s="483" t="s">
        <v>365</v>
      </c>
      <c r="G107" t="s">
        <v>1712</v>
      </c>
    </row>
    <row r="108" spans="1:7" ht="15.75" thickBot="1" x14ac:dyDescent="0.3">
      <c r="A108" s="52">
        <v>75</v>
      </c>
      <c r="B108" s="29" t="s">
        <v>1786</v>
      </c>
      <c r="C108" s="29"/>
      <c r="D108" s="29"/>
      <c r="E108" s="477">
        <v>440.21158262472699</v>
      </c>
      <c r="F108" s="484" t="s">
        <v>101</v>
      </c>
      <c r="G108" t="s">
        <v>1712</v>
      </c>
    </row>
  </sheetData>
  <mergeCells count="6">
    <mergeCell ref="F22:F24"/>
    <mergeCell ref="A22:A24"/>
    <mergeCell ref="B22:B24"/>
    <mergeCell ref="C22:C24"/>
    <mergeCell ref="D22:D24"/>
    <mergeCell ref="E22:E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7370-6020-4CBC-9549-76B6E6E306CD}">
  <dimension ref="A2:I18"/>
  <sheetViews>
    <sheetView workbookViewId="0">
      <selection activeCell="B18" sqref="B18"/>
    </sheetView>
  </sheetViews>
  <sheetFormatPr defaultRowHeight="15" x14ac:dyDescent="0.25"/>
  <cols>
    <col min="1" max="1" width="29.28515625" customWidth="1"/>
    <col min="2" max="2" width="13.85546875" customWidth="1"/>
    <col min="4" max="4" width="97.42578125" bestFit="1" customWidth="1"/>
    <col min="5" max="5" width="32.7109375" customWidth="1"/>
  </cols>
  <sheetData>
    <row r="2" spans="1:9" x14ac:dyDescent="0.25">
      <c r="A2" s="171" t="s">
        <v>0</v>
      </c>
      <c r="B2" s="172" t="s">
        <v>1</v>
      </c>
      <c r="C2" s="181" t="s">
        <v>2</v>
      </c>
      <c r="D2" s="414" t="s">
        <v>3</v>
      </c>
      <c r="E2" s="418" t="s">
        <v>4</v>
      </c>
      <c r="H2" t="s">
        <v>5</v>
      </c>
    </row>
    <row r="3" spans="1:9" ht="30" x14ac:dyDescent="0.25">
      <c r="A3" s="173" t="s">
        <v>6</v>
      </c>
      <c r="B3" s="174" t="s">
        <v>7</v>
      </c>
      <c r="C3" s="180" t="s">
        <v>8</v>
      </c>
      <c r="D3" s="415" t="s">
        <v>9</v>
      </c>
      <c r="E3" s="412"/>
    </row>
    <row r="4" spans="1:9" x14ac:dyDescent="0.25">
      <c r="A4" s="175" t="s">
        <v>10</v>
      </c>
      <c r="B4" s="176" t="s">
        <v>11</v>
      </c>
      <c r="C4" s="179" t="s">
        <v>8</v>
      </c>
      <c r="D4" s="416" t="s">
        <v>12</v>
      </c>
      <c r="E4" s="412" t="s">
        <v>13</v>
      </c>
      <c r="H4" s="186"/>
      <c r="I4" t="s">
        <v>14</v>
      </c>
    </row>
    <row r="5" spans="1:9" x14ac:dyDescent="0.25">
      <c r="A5" s="175" t="s">
        <v>15</v>
      </c>
      <c r="B5" s="176" t="s">
        <v>7</v>
      </c>
      <c r="C5" s="179" t="s">
        <v>16</v>
      </c>
      <c r="D5" s="416" t="s">
        <v>17</v>
      </c>
      <c r="E5" s="412"/>
      <c r="H5" s="185"/>
      <c r="I5" t="s">
        <v>18</v>
      </c>
    </row>
    <row r="6" spans="1:9" x14ac:dyDescent="0.25">
      <c r="A6" s="175" t="s">
        <v>19</v>
      </c>
      <c r="B6" s="176" t="s">
        <v>11</v>
      </c>
      <c r="C6" s="179" t="s">
        <v>8</v>
      </c>
      <c r="D6" s="416"/>
      <c r="E6" s="412"/>
      <c r="H6" s="58" t="s">
        <v>20</v>
      </c>
      <c r="I6" t="s">
        <v>21</v>
      </c>
    </row>
    <row r="7" spans="1:9" x14ac:dyDescent="0.25">
      <c r="A7" s="175" t="s">
        <v>22</v>
      </c>
      <c r="B7" s="176" t="s">
        <v>7</v>
      </c>
      <c r="C7" s="179" t="s">
        <v>16</v>
      </c>
      <c r="D7" s="416" t="s">
        <v>17</v>
      </c>
      <c r="E7" s="412"/>
    </row>
    <row r="8" spans="1:9" x14ac:dyDescent="0.25">
      <c r="A8" s="175" t="s">
        <v>23</v>
      </c>
      <c r="B8" s="176" t="s">
        <v>11</v>
      </c>
      <c r="C8" s="179" t="s">
        <v>8</v>
      </c>
      <c r="D8" s="416" t="s">
        <v>24</v>
      </c>
      <c r="E8" s="412" t="s">
        <v>25</v>
      </c>
    </row>
    <row r="9" spans="1:9" x14ac:dyDescent="0.25">
      <c r="A9" s="175" t="s">
        <v>26</v>
      </c>
      <c r="B9" s="176" t="s">
        <v>7</v>
      </c>
      <c r="C9" s="179" t="s">
        <v>8</v>
      </c>
      <c r="D9" s="416" t="s">
        <v>17</v>
      </c>
      <c r="E9" s="412"/>
    </row>
    <row r="10" spans="1:9" x14ac:dyDescent="0.25">
      <c r="A10" s="175" t="s">
        <v>27</v>
      </c>
      <c r="B10" s="176" t="s">
        <v>11</v>
      </c>
      <c r="C10" s="179" t="s">
        <v>16</v>
      </c>
      <c r="D10" s="416" t="s">
        <v>28</v>
      </c>
      <c r="E10" s="419">
        <v>934401</v>
      </c>
    </row>
    <row r="11" spans="1:9" x14ac:dyDescent="0.25">
      <c r="A11" s="175" t="s">
        <v>29</v>
      </c>
      <c r="B11" s="176" t="s">
        <v>7</v>
      </c>
      <c r="C11" s="179" t="s">
        <v>8</v>
      </c>
      <c r="D11" s="416" t="s">
        <v>30</v>
      </c>
      <c r="E11" s="412"/>
    </row>
    <row r="12" spans="1:9" x14ac:dyDescent="0.25">
      <c r="A12" s="175" t="s">
        <v>31</v>
      </c>
      <c r="B12" s="176" t="s">
        <v>11</v>
      </c>
      <c r="C12" s="179" t="s">
        <v>8</v>
      </c>
      <c r="D12" s="387"/>
      <c r="E12" s="419">
        <v>798195</v>
      </c>
    </row>
    <row r="13" spans="1:9" x14ac:dyDescent="0.25">
      <c r="A13" s="175" t="s">
        <v>32</v>
      </c>
      <c r="B13" s="176" t="s">
        <v>7</v>
      </c>
      <c r="C13" s="179" t="s">
        <v>16</v>
      </c>
      <c r="D13" s="387" t="s">
        <v>30</v>
      </c>
      <c r="E13" s="419">
        <v>927828</v>
      </c>
    </row>
    <row r="14" spans="1:9" x14ac:dyDescent="0.25">
      <c r="A14" s="175" t="s">
        <v>33</v>
      </c>
      <c r="B14" s="176" t="s">
        <v>11</v>
      </c>
      <c r="C14" s="179" t="s">
        <v>8</v>
      </c>
      <c r="D14" s="416" t="s">
        <v>34</v>
      </c>
      <c r="E14" s="412"/>
    </row>
    <row r="15" spans="1:9" x14ac:dyDescent="0.25">
      <c r="A15" s="175" t="s">
        <v>35</v>
      </c>
      <c r="B15" s="176" t="s">
        <v>7</v>
      </c>
      <c r="C15" s="179" t="s">
        <v>8</v>
      </c>
      <c r="D15" s="416" t="s">
        <v>30</v>
      </c>
      <c r="E15" s="412"/>
    </row>
    <row r="16" spans="1:9" x14ac:dyDescent="0.25">
      <c r="A16" s="175" t="s">
        <v>36</v>
      </c>
      <c r="B16" s="176" t="s">
        <v>11</v>
      </c>
      <c r="C16" s="179" t="s">
        <v>8</v>
      </c>
      <c r="D16" s="416" t="s">
        <v>37</v>
      </c>
      <c r="E16" s="412"/>
    </row>
    <row r="17" spans="1:5" x14ac:dyDescent="0.25">
      <c r="A17" s="175" t="s">
        <v>38</v>
      </c>
      <c r="B17" s="176" t="s">
        <v>7</v>
      </c>
      <c r="C17" s="179" t="s">
        <v>8</v>
      </c>
      <c r="D17" s="416" t="s">
        <v>30</v>
      </c>
      <c r="E17" s="412"/>
    </row>
    <row r="18" spans="1:5" x14ac:dyDescent="0.25">
      <c r="A18" s="177" t="s">
        <v>39</v>
      </c>
      <c r="B18" s="178" t="s">
        <v>11</v>
      </c>
      <c r="C18" s="182" t="s">
        <v>8</v>
      </c>
      <c r="D18" s="417"/>
      <c r="E18" s="413"/>
    </row>
  </sheetData>
  <conditionalFormatting sqref="C3:C18">
    <cfRule type="containsText" dxfId="2" priority="1" operator="containsText" text="Done">
      <formula>NOT(ISERROR(SEARCH("Done",C3)))</formula>
    </cfRule>
    <cfRule type="containsText" dxfId="1" priority="2" operator="containsText" text="Pending">
      <formula>NOT(ISERROR(SEARCH("Pending",C3)))</formula>
    </cfRule>
    <cfRule type="containsText" dxfId="0" priority="3" operator="containsText" text="Failed">
      <formula>NOT(ISERROR(SEARCH("Failed",C3)))</formula>
    </cfRule>
  </conditionalFormatting>
  <hyperlinks>
    <hyperlink ref="E12" r:id="rId1" display="798195" xr:uid="{EF5AE77A-1657-48DE-9EC9-882C4DDC925A}"/>
    <hyperlink ref="E13" r:id="rId2" display="https://aspentech-alm.visualstudio.com/AspenTech/_workitems/edit/927828" xr:uid="{85E75767-B91C-4929-974D-052BB9658500}"/>
    <hyperlink ref="E10" r:id="rId3" display="934401" xr:uid="{84EC5C1C-BDD0-4FC3-BB53-AF424EC989B4}"/>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D14F9-7ED8-4140-B311-8FB15AE2D4BC}">
  <dimension ref="A1:I161"/>
  <sheetViews>
    <sheetView tabSelected="1" topLeftCell="A59" workbookViewId="0">
      <selection activeCell="E77" sqref="E77"/>
    </sheetView>
  </sheetViews>
  <sheetFormatPr defaultRowHeight="15" x14ac:dyDescent="0.25"/>
  <cols>
    <col min="1" max="1" width="20.85546875" customWidth="1"/>
    <col min="2" max="2" width="37.5703125" customWidth="1"/>
    <col min="3" max="3" width="49.7109375" customWidth="1"/>
    <col min="4" max="4" width="73.5703125" customWidth="1"/>
    <col min="5" max="5" width="16.5703125" customWidth="1"/>
    <col min="7" max="7" width="49" customWidth="1"/>
  </cols>
  <sheetData>
    <row r="1" spans="1:2" x14ac:dyDescent="0.25">
      <c r="A1" s="6" t="s">
        <v>40</v>
      </c>
      <c r="B1" s="3" t="s">
        <v>118</v>
      </c>
    </row>
    <row r="2" spans="1:2" x14ac:dyDescent="0.25">
      <c r="A2" s="6" t="s">
        <v>42</v>
      </c>
      <c r="B2" s="3" t="s">
        <v>119</v>
      </c>
    </row>
    <row r="5" spans="1:2" x14ac:dyDescent="0.25">
      <c r="A5" s="21" t="s">
        <v>44</v>
      </c>
    </row>
    <row r="6" spans="1:2" x14ac:dyDescent="0.25">
      <c r="A6" s="3" t="s">
        <v>120</v>
      </c>
    </row>
    <row r="7" spans="1:2" x14ac:dyDescent="0.25">
      <c r="A7" s="3" t="s">
        <v>121</v>
      </c>
    </row>
    <row r="8" spans="1:2" x14ac:dyDescent="0.25">
      <c r="A8" s="3" t="s">
        <v>47</v>
      </c>
    </row>
    <row r="9" spans="1:2" x14ac:dyDescent="0.25">
      <c r="A9" s="3" t="s">
        <v>122</v>
      </c>
    </row>
    <row r="10" spans="1:2" x14ac:dyDescent="0.25">
      <c r="A10" s="3" t="s">
        <v>123</v>
      </c>
    </row>
    <row r="11" spans="1:2" x14ac:dyDescent="0.25">
      <c r="A11" s="3" t="s">
        <v>124</v>
      </c>
    </row>
    <row r="12" spans="1:2" x14ac:dyDescent="0.25">
      <c r="A12" s="3" t="s">
        <v>51</v>
      </c>
    </row>
    <row r="13" spans="1:2" x14ac:dyDescent="0.25">
      <c r="A13" s="3" t="s">
        <v>125</v>
      </c>
    </row>
    <row r="16" spans="1:2" x14ac:dyDescent="0.25">
      <c r="A16" s="5" t="s">
        <v>126</v>
      </c>
    </row>
    <row r="17" spans="1:8" x14ac:dyDescent="0.25">
      <c r="A17" s="26"/>
    </row>
    <row r="18" spans="1:8" x14ac:dyDescent="0.25">
      <c r="A18" s="5" t="s">
        <v>127</v>
      </c>
    </row>
    <row r="20" spans="1:8" ht="15" customHeight="1" x14ac:dyDescent="0.25">
      <c r="A20" s="500" t="s">
        <v>59</v>
      </c>
      <c r="B20" s="503" t="s">
        <v>60</v>
      </c>
      <c r="C20" s="503" t="s">
        <v>128</v>
      </c>
      <c r="D20" s="506" t="s">
        <v>129</v>
      </c>
      <c r="E20" s="508" t="s">
        <v>130</v>
      </c>
      <c r="F20" s="497" t="s">
        <v>64</v>
      </c>
    </row>
    <row r="21" spans="1:8" x14ac:dyDescent="0.25">
      <c r="A21" s="501"/>
      <c r="B21" s="504"/>
      <c r="C21" s="504"/>
      <c r="D21" s="498"/>
      <c r="E21" s="509"/>
      <c r="F21" s="498"/>
    </row>
    <row r="22" spans="1:8" ht="15.75" thickBot="1" x14ac:dyDescent="0.3">
      <c r="A22" s="502"/>
      <c r="B22" s="505"/>
      <c r="C22" s="505"/>
      <c r="D22" s="507"/>
      <c r="E22" s="510"/>
      <c r="F22" s="499"/>
    </row>
    <row r="23" spans="1:8" x14ac:dyDescent="0.25">
      <c r="A23" s="50">
        <v>1</v>
      </c>
      <c r="B23" s="257" t="s">
        <v>131</v>
      </c>
      <c r="C23" s="37" t="s">
        <v>132</v>
      </c>
      <c r="D23" s="185" t="s">
        <v>133</v>
      </c>
      <c r="E23" s="55">
        <v>181425520.122455</v>
      </c>
      <c r="F23" s="45" t="s">
        <v>134</v>
      </c>
    </row>
    <row r="24" spans="1:8" x14ac:dyDescent="0.25">
      <c r="A24" s="51">
        <v>5</v>
      </c>
      <c r="B24" s="58" t="s">
        <v>135</v>
      </c>
      <c r="C24" s="37" t="s">
        <v>136</v>
      </c>
      <c r="D24" s="58" t="s">
        <v>137</v>
      </c>
      <c r="E24">
        <v>0</v>
      </c>
      <c r="F24" t="s">
        <v>175</v>
      </c>
      <c r="H24" t="s">
        <v>138</v>
      </c>
    </row>
    <row r="25" spans="1:8" x14ac:dyDescent="0.25">
      <c r="A25" s="51">
        <v>6</v>
      </c>
      <c r="B25" s="58" t="s">
        <v>139</v>
      </c>
      <c r="C25" s="37" t="s">
        <v>140</v>
      </c>
      <c r="D25" s="58" t="s">
        <v>141</v>
      </c>
      <c r="E25" s="56">
        <v>123.3</v>
      </c>
      <c r="F25" s="54" t="s">
        <v>142</v>
      </c>
      <c r="H25" t="s">
        <v>138</v>
      </c>
    </row>
    <row r="26" spans="1:8" x14ac:dyDescent="0.25">
      <c r="A26" s="51">
        <v>7</v>
      </c>
      <c r="B26" s="58" t="s">
        <v>143</v>
      </c>
      <c r="C26" s="37" t="s">
        <v>144</v>
      </c>
      <c r="D26" s="58" t="s">
        <v>145</v>
      </c>
      <c r="E26" s="56">
        <v>196</v>
      </c>
      <c r="F26" s="54" t="s">
        <v>142</v>
      </c>
      <c r="H26" t="s">
        <v>138</v>
      </c>
    </row>
    <row r="27" spans="1:8" x14ac:dyDescent="0.25">
      <c r="A27" s="237">
        <v>8</v>
      </c>
      <c r="B27" s="61" t="s">
        <v>146</v>
      </c>
      <c r="C27" s="440" t="s">
        <v>147</v>
      </c>
      <c r="D27" s="61" t="s">
        <v>148</v>
      </c>
      <c r="E27" s="238" t="s">
        <v>97</v>
      </c>
      <c r="F27" s="244" t="s">
        <v>142</v>
      </c>
      <c r="G27" s="61" t="s">
        <v>1644</v>
      </c>
      <c r="H27" t="s">
        <v>138</v>
      </c>
    </row>
    <row r="28" spans="1:8" x14ac:dyDescent="0.25">
      <c r="A28" s="51">
        <v>34</v>
      </c>
      <c r="B28" s="428" t="s">
        <v>149</v>
      </c>
      <c r="C28" s="37" t="s">
        <v>150</v>
      </c>
      <c r="D28" s="428" t="s">
        <v>151</v>
      </c>
      <c r="E28" s="429">
        <v>167732.20000000001</v>
      </c>
      <c r="F28" s="430" t="s">
        <v>94</v>
      </c>
      <c r="H28" t="s">
        <v>138</v>
      </c>
    </row>
    <row r="29" spans="1:8" x14ac:dyDescent="0.25">
      <c r="A29" s="51">
        <v>35</v>
      </c>
      <c r="B29" s="257" t="s">
        <v>152</v>
      </c>
      <c r="C29" s="37" t="s">
        <v>153</v>
      </c>
      <c r="D29" s="257" t="s">
        <v>154</v>
      </c>
      <c r="E29" s="33">
        <v>30.030439999999999</v>
      </c>
      <c r="F29" s="45" t="s">
        <v>88</v>
      </c>
    </row>
    <row r="30" spans="1:8" x14ac:dyDescent="0.25">
      <c r="A30" s="51">
        <v>36</v>
      </c>
      <c r="B30" s="58" t="s">
        <v>155</v>
      </c>
      <c r="C30" s="37" t="s">
        <v>156</v>
      </c>
      <c r="D30" s="58" t="s">
        <v>157</v>
      </c>
      <c r="E30" s="56">
        <v>1639</v>
      </c>
      <c r="F30" s="54" t="s">
        <v>101</v>
      </c>
      <c r="H30" t="s">
        <v>138</v>
      </c>
    </row>
    <row r="31" spans="1:8" x14ac:dyDescent="0.25">
      <c r="A31" s="51">
        <v>37</v>
      </c>
      <c r="B31" s="58" t="s">
        <v>158</v>
      </c>
      <c r="C31" s="37" t="s">
        <v>159</v>
      </c>
      <c r="D31" s="58" t="s">
        <v>160</v>
      </c>
      <c r="E31" s="56">
        <v>1639</v>
      </c>
      <c r="F31" s="54" t="s">
        <v>101</v>
      </c>
      <c r="H31" t="s">
        <v>138</v>
      </c>
    </row>
    <row r="32" spans="1:8" x14ac:dyDescent="0.25">
      <c r="A32" s="237">
        <v>38</v>
      </c>
      <c r="B32" s="61" t="s">
        <v>161</v>
      </c>
      <c r="C32" s="440" t="s">
        <v>162</v>
      </c>
      <c r="D32" s="61" t="s">
        <v>163</v>
      </c>
      <c r="E32" s="238" t="s">
        <v>97</v>
      </c>
      <c r="F32" s="244" t="s">
        <v>101</v>
      </c>
      <c r="G32" s="61" t="s">
        <v>1644</v>
      </c>
      <c r="H32" t="s">
        <v>138</v>
      </c>
    </row>
    <row r="33" spans="1:8" x14ac:dyDescent="0.25">
      <c r="A33" s="51">
        <v>39</v>
      </c>
      <c r="B33" s="58" t="s">
        <v>164</v>
      </c>
      <c r="C33" s="37" t="s">
        <v>165</v>
      </c>
      <c r="D33" s="58" t="s">
        <v>166</v>
      </c>
      <c r="E33" s="56">
        <v>12068</v>
      </c>
      <c r="F33" s="54" t="s">
        <v>167</v>
      </c>
      <c r="H33" t="s">
        <v>138</v>
      </c>
    </row>
    <row r="34" spans="1:8" x14ac:dyDescent="0.25">
      <c r="A34" s="237">
        <v>40</v>
      </c>
      <c r="B34" s="61" t="s">
        <v>168</v>
      </c>
      <c r="C34" s="440" t="s">
        <v>169</v>
      </c>
      <c r="D34" s="61" t="s">
        <v>170</v>
      </c>
      <c r="E34" s="238" t="s">
        <v>97</v>
      </c>
      <c r="F34" s="244" t="s">
        <v>171</v>
      </c>
      <c r="G34" s="61" t="s">
        <v>1644</v>
      </c>
      <c r="H34" t="s">
        <v>138</v>
      </c>
    </row>
    <row r="35" spans="1:8" x14ac:dyDescent="0.25">
      <c r="A35" s="51">
        <v>41</v>
      </c>
      <c r="B35" s="58" t="s">
        <v>172</v>
      </c>
      <c r="C35" s="37" t="s">
        <v>173</v>
      </c>
      <c r="D35" s="58" t="s">
        <v>174</v>
      </c>
      <c r="E35" s="56">
        <v>105.4</v>
      </c>
      <c r="F35" s="54" t="s">
        <v>175</v>
      </c>
      <c r="H35" t="s">
        <v>138</v>
      </c>
    </row>
    <row r="36" spans="1:8" x14ac:dyDescent="0.25">
      <c r="A36" s="52">
        <v>42</v>
      </c>
      <c r="B36" s="187" t="s">
        <v>176</v>
      </c>
      <c r="C36" s="441" t="s">
        <v>177</v>
      </c>
      <c r="D36" s="187" t="s">
        <v>178</v>
      </c>
      <c r="E36" s="188">
        <v>-68.8</v>
      </c>
      <c r="F36" s="189" t="s">
        <v>175</v>
      </c>
      <c r="H36" t="s">
        <v>138</v>
      </c>
    </row>
    <row r="37" spans="1:8" x14ac:dyDescent="0.25">
      <c r="A37" s="60"/>
      <c r="B37" s="27"/>
      <c r="C37" s="27"/>
      <c r="D37" s="27"/>
      <c r="E37" s="35"/>
      <c r="F37" s="27"/>
    </row>
    <row r="38" spans="1:8" x14ac:dyDescent="0.25">
      <c r="A38" s="60"/>
      <c r="E38" s="4"/>
    </row>
    <row r="39" spans="1:8" x14ac:dyDescent="0.25">
      <c r="A39" s="50">
        <v>4</v>
      </c>
      <c r="B39" s="130" t="s">
        <v>179</v>
      </c>
      <c r="C39" s="438" t="s">
        <v>180</v>
      </c>
      <c r="D39" s="130" t="s">
        <v>181</v>
      </c>
      <c r="E39" s="190">
        <v>507.10700000000003</v>
      </c>
      <c r="F39" s="191" t="s">
        <v>70</v>
      </c>
      <c r="H39" t="s">
        <v>138</v>
      </c>
    </row>
    <row r="40" spans="1:8" x14ac:dyDescent="0.25">
      <c r="A40" s="62">
        <v>10</v>
      </c>
      <c r="B40" s="58" t="s">
        <v>182</v>
      </c>
      <c r="C40" s="470" t="s">
        <v>183</v>
      </c>
      <c r="D40" s="58"/>
      <c r="E40" s="56">
        <v>703</v>
      </c>
      <c r="F40" s="54" t="s">
        <v>101</v>
      </c>
      <c r="G40" s="58" t="s">
        <v>1644</v>
      </c>
      <c r="H40" t="s">
        <v>184</v>
      </c>
    </row>
    <row r="41" spans="1:8" x14ac:dyDescent="0.25">
      <c r="A41" s="51">
        <v>11</v>
      </c>
      <c r="B41" s="58" t="s">
        <v>185</v>
      </c>
      <c r="C41" s="37" t="s">
        <v>186</v>
      </c>
      <c r="D41" s="58" t="s">
        <v>187</v>
      </c>
      <c r="E41" s="56">
        <v>0</v>
      </c>
      <c r="F41" s="54" t="s">
        <v>188</v>
      </c>
      <c r="H41" t="s">
        <v>138</v>
      </c>
    </row>
    <row r="42" spans="1:8" x14ac:dyDescent="0.25">
      <c r="A42" s="51">
        <v>43</v>
      </c>
      <c r="B42" s="58" t="s">
        <v>189</v>
      </c>
      <c r="C42" s="37" t="s">
        <v>190</v>
      </c>
      <c r="D42" s="58" t="s">
        <v>191</v>
      </c>
      <c r="E42" s="56">
        <v>293.14999999999998</v>
      </c>
      <c r="F42" s="54" t="s">
        <v>101</v>
      </c>
      <c r="H42" t="s">
        <v>138</v>
      </c>
    </row>
    <row r="43" spans="1:8" x14ac:dyDescent="0.25">
      <c r="A43" s="51">
        <v>44</v>
      </c>
      <c r="B43" s="58" t="s">
        <v>192</v>
      </c>
      <c r="C43" s="37" t="s">
        <v>193</v>
      </c>
      <c r="D43" s="58" t="s">
        <v>194</v>
      </c>
      <c r="E43" s="56">
        <v>293.14999999999998</v>
      </c>
      <c r="F43" s="54" t="s">
        <v>101</v>
      </c>
      <c r="H43" t="s">
        <v>138</v>
      </c>
    </row>
    <row r="44" spans="1:8" x14ac:dyDescent="0.25">
      <c r="A44" s="237">
        <v>58</v>
      </c>
      <c r="B44" s="61" t="s">
        <v>195</v>
      </c>
      <c r="C44" s="37" t="s">
        <v>196</v>
      </c>
      <c r="D44" s="61" t="s">
        <v>197</v>
      </c>
      <c r="E44" s="238" t="s">
        <v>97</v>
      </c>
      <c r="F44" s="244"/>
      <c r="H44" t="s">
        <v>138</v>
      </c>
    </row>
    <row r="45" spans="1:8" x14ac:dyDescent="0.25">
      <c r="A45" s="62">
        <v>59</v>
      </c>
      <c r="B45" s="58" t="s">
        <v>198</v>
      </c>
      <c r="C45" s="470" t="s">
        <v>199</v>
      </c>
      <c r="D45" s="58"/>
      <c r="E45" s="56">
        <v>914.4</v>
      </c>
      <c r="F45" s="54" t="s">
        <v>200</v>
      </c>
      <c r="G45" s="58" t="s">
        <v>1644</v>
      </c>
      <c r="H45" t="s">
        <v>184</v>
      </c>
    </row>
    <row r="46" spans="1:8" x14ac:dyDescent="0.25">
      <c r="A46" s="420">
        <v>66</v>
      </c>
      <c r="B46" s="421" t="s">
        <v>201</v>
      </c>
      <c r="C46" s="468" t="s">
        <v>202</v>
      </c>
      <c r="D46" s="422" t="s">
        <v>203</v>
      </c>
      <c r="E46" s="423" t="s">
        <v>97</v>
      </c>
      <c r="F46" s="422"/>
      <c r="G46" s="61" t="s">
        <v>1644</v>
      </c>
      <c r="H46" t="s">
        <v>138</v>
      </c>
    </row>
    <row r="47" spans="1:8" x14ac:dyDescent="0.25">
      <c r="A47" s="60"/>
      <c r="B47" s="27"/>
      <c r="D47" s="61"/>
      <c r="E47" s="35"/>
      <c r="F47" s="27"/>
    </row>
    <row r="48" spans="1:8" x14ac:dyDescent="0.25">
      <c r="A48" s="60"/>
      <c r="D48" s="61"/>
      <c r="E48" s="4"/>
    </row>
    <row r="49" spans="1:6" x14ac:dyDescent="0.25">
      <c r="A49" s="111">
        <v>2</v>
      </c>
      <c r="B49" s="227" t="s">
        <v>204</v>
      </c>
      <c r="C49" s="438" t="s">
        <v>1665</v>
      </c>
      <c r="D49" s="258" t="s">
        <v>206</v>
      </c>
      <c r="E49" s="34">
        <v>513447.35613441397</v>
      </c>
      <c r="F49" s="49" t="s">
        <v>167</v>
      </c>
    </row>
    <row r="50" spans="1:6" x14ac:dyDescent="0.25">
      <c r="A50" s="60">
        <v>3</v>
      </c>
      <c r="B50" s="228" t="s">
        <v>207</v>
      </c>
      <c r="C50" s="37" t="s">
        <v>1666</v>
      </c>
      <c r="D50" s="257" t="s">
        <v>209</v>
      </c>
      <c r="E50" s="33">
        <v>705.25482986950203</v>
      </c>
      <c r="F50" s="45" t="s">
        <v>67</v>
      </c>
    </row>
    <row r="51" spans="1:6" x14ac:dyDescent="0.25">
      <c r="A51" s="51">
        <v>12</v>
      </c>
      <c r="B51" s="257" t="s">
        <v>210</v>
      </c>
      <c r="C51" s="37" t="s">
        <v>1667</v>
      </c>
      <c r="D51" s="257" t="s">
        <v>212</v>
      </c>
      <c r="E51" s="33">
        <v>505</v>
      </c>
      <c r="F51" s="45" t="s">
        <v>101</v>
      </c>
    </row>
    <row r="52" spans="1:6" x14ac:dyDescent="0.25">
      <c r="A52" s="51">
        <v>13</v>
      </c>
      <c r="B52" s="257" t="s">
        <v>213</v>
      </c>
      <c r="C52" s="37" t="s">
        <v>1668</v>
      </c>
      <c r="D52" s="257" t="s">
        <v>215</v>
      </c>
      <c r="E52" s="33">
        <v>517.10699999999997</v>
      </c>
      <c r="F52" s="45" t="s">
        <v>70</v>
      </c>
    </row>
    <row r="53" spans="1:6" x14ac:dyDescent="0.25">
      <c r="A53" s="51">
        <v>14</v>
      </c>
      <c r="B53" s="257" t="s">
        <v>216</v>
      </c>
      <c r="C53" s="37" t="s">
        <v>1669</v>
      </c>
      <c r="D53" s="257" t="s">
        <v>218</v>
      </c>
      <c r="E53" s="33">
        <v>513446</v>
      </c>
      <c r="F53" s="45" t="s">
        <v>167</v>
      </c>
    </row>
    <row r="54" spans="1:6" x14ac:dyDescent="0.25">
      <c r="A54" s="51">
        <v>15</v>
      </c>
      <c r="B54" s="257" t="s">
        <v>219</v>
      </c>
      <c r="C54" s="37" t="s">
        <v>1670</v>
      </c>
      <c r="D54" s="257" t="s">
        <v>220</v>
      </c>
      <c r="E54" s="33">
        <v>1</v>
      </c>
      <c r="F54" s="45" t="s">
        <v>167</v>
      </c>
    </row>
    <row r="55" spans="1:6" x14ac:dyDescent="0.25">
      <c r="A55" s="51">
        <v>16</v>
      </c>
      <c r="B55" s="257" t="s">
        <v>221</v>
      </c>
      <c r="C55" s="37" t="s">
        <v>1671</v>
      </c>
      <c r="D55" s="257" t="s">
        <v>222</v>
      </c>
      <c r="E55" s="33">
        <v>0.42159999999999997</v>
      </c>
      <c r="F55" s="45" t="s">
        <v>98</v>
      </c>
    </row>
    <row r="56" spans="1:6" x14ac:dyDescent="0.25">
      <c r="A56" s="51">
        <v>17</v>
      </c>
      <c r="B56" s="257" t="s">
        <v>223</v>
      </c>
      <c r="C56" s="37" t="s">
        <v>1672</v>
      </c>
      <c r="D56" s="257" t="s">
        <v>224</v>
      </c>
      <c r="E56" s="33" t="s">
        <v>97</v>
      </c>
      <c r="F56" s="45" t="s">
        <v>98</v>
      </c>
    </row>
    <row r="57" spans="1:6" x14ac:dyDescent="0.25">
      <c r="A57" s="51">
        <v>18</v>
      </c>
      <c r="B57" s="257" t="s">
        <v>225</v>
      </c>
      <c r="C57" s="37" t="s">
        <v>1673</v>
      </c>
      <c r="D57" s="185" t="s">
        <v>226</v>
      </c>
      <c r="E57" s="33">
        <v>2.625</v>
      </c>
      <c r="F57" s="45" t="s">
        <v>227</v>
      </c>
    </row>
    <row r="58" spans="1:6" x14ac:dyDescent="0.25">
      <c r="A58" s="51">
        <v>19</v>
      </c>
      <c r="B58" s="257" t="s">
        <v>228</v>
      </c>
      <c r="C58" s="37" t="s">
        <v>1674</v>
      </c>
      <c r="D58" s="185" t="s">
        <v>229</v>
      </c>
      <c r="E58" s="33" t="s">
        <v>97</v>
      </c>
      <c r="F58" s="45" t="s">
        <v>227</v>
      </c>
    </row>
    <row r="59" spans="1:6" x14ac:dyDescent="0.25">
      <c r="A59" s="51">
        <v>20</v>
      </c>
      <c r="B59" s="58" t="s">
        <v>230</v>
      </c>
      <c r="C59" s="37" t="s">
        <v>1682</v>
      </c>
      <c r="D59" s="58" t="s">
        <v>231</v>
      </c>
      <c r="E59" s="33">
        <v>8.5300000000000001E-2</v>
      </c>
      <c r="F59" s="45" t="s">
        <v>232</v>
      </c>
    </row>
    <row r="60" spans="1:6" x14ac:dyDescent="0.25">
      <c r="A60" s="237">
        <v>21</v>
      </c>
      <c r="B60" s="61" t="s">
        <v>233</v>
      </c>
      <c r="C60" s="37" t="s">
        <v>1676</v>
      </c>
      <c r="D60" s="61" t="s">
        <v>234</v>
      </c>
      <c r="E60" s="238" t="s">
        <v>97</v>
      </c>
      <c r="F60" s="244" t="s">
        <v>232</v>
      </c>
    </row>
    <row r="61" spans="1:6" x14ac:dyDescent="0.25">
      <c r="A61" s="51">
        <v>22</v>
      </c>
      <c r="B61" s="257" t="s">
        <v>235</v>
      </c>
      <c r="C61" s="37" t="s">
        <v>1677</v>
      </c>
      <c r="D61" s="257" t="s">
        <v>237</v>
      </c>
      <c r="E61" s="33">
        <v>616</v>
      </c>
      <c r="F61" s="45" t="s">
        <v>101</v>
      </c>
    </row>
    <row r="62" spans="1:6" x14ac:dyDescent="0.25">
      <c r="A62" s="51">
        <v>23</v>
      </c>
      <c r="B62" s="257" t="s">
        <v>238</v>
      </c>
      <c r="C62" s="37" t="s">
        <v>1668</v>
      </c>
      <c r="D62" s="257" t="s">
        <v>240</v>
      </c>
      <c r="E62" s="33">
        <v>517.10699999999997</v>
      </c>
      <c r="F62" s="45" t="s">
        <v>70</v>
      </c>
    </row>
    <row r="63" spans="1:6" x14ac:dyDescent="0.25">
      <c r="A63" s="51">
        <v>24</v>
      </c>
      <c r="B63" s="257" t="s">
        <v>241</v>
      </c>
      <c r="C63" s="37" t="s">
        <v>1678</v>
      </c>
      <c r="D63" s="257" t="s">
        <v>243</v>
      </c>
      <c r="E63" s="33">
        <v>411716</v>
      </c>
      <c r="F63" s="45" t="s">
        <v>167</v>
      </c>
    </row>
    <row r="64" spans="1:6" x14ac:dyDescent="0.25">
      <c r="A64" s="51">
        <v>25</v>
      </c>
      <c r="B64" s="257" t="s">
        <v>244</v>
      </c>
      <c r="C64" s="37" t="s">
        <v>1670</v>
      </c>
      <c r="D64" s="257" t="s">
        <v>245</v>
      </c>
      <c r="E64" s="33">
        <v>101731</v>
      </c>
      <c r="F64" s="45" t="s">
        <v>167</v>
      </c>
    </row>
    <row r="65" spans="1:8" x14ac:dyDescent="0.25">
      <c r="A65" s="51">
        <v>26</v>
      </c>
      <c r="B65" s="257" t="s">
        <v>246</v>
      </c>
      <c r="C65" s="37" t="s">
        <v>1679</v>
      </c>
      <c r="D65" s="257" t="s">
        <v>247</v>
      </c>
      <c r="E65" s="33">
        <v>0.19589999999999999</v>
      </c>
      <c r="F65" s="45" t="s">
        <v>98</v>
      </c>
    </row>
    <row r="66" spans="1:8" x14ac:dyDescent="0.25">
      <c r="A66" s="51">
        <v>27</v>
      </c>
      <c r="B66" s="257" t="s">
        <v>248</v>
      </c>
      <c r="C66" s="37" t="s">
        <v>1672</v>
      </c>
      <c r="D66" s="257" t="s">
        <v>249</v>
      </c>
      <c r="E66" s="33">
        <v>1.1900000000000001E-2</v>
      </c>
      <c r="F66" s="45" t="s">
        <v>98</v>
      </c>
    </row>
    <row r="67" spans="1:8" x14ac:dyDescent="0.25">
      <c r="A67" s="51">
        <v>28</v>
      </c>
      <c r="B67" s="257" t="s">
        <v>250</v>
      </c>
      <c r="C67" s="37" t="s">
        <v>1680</v>
      </c>
      <c r="D67" s="185" t="s">
        <v>251</v>
      </c>
      <c r="E67" s="33">
        <v>2.9889999999999999</v>
      </c>
      <c r="F67" s="45" t="s">
        <v>227</v>
      </c>
    </row>
    <row r="68" spans="1:8" x14ac:dyDescent="0.25">
      <c r="A68" s="51">
        <v>29</v>
      </c>
      <c r="B68" s="257" t="s">
        <v>252</v>
      </c>
      <c r="C68" s="37" t="s">
        <v>1681</v>
      </c>
      <c r="D68" s="185" t="s">
        <v>253</v>
      </c>
      <c r="E68" s="33">
        <v>2.6789999999999998</v>
      </c>
      <c r="F68" s="45" t="s">
        <v>227</v>
      </c>
    </row>
    <row r="69" spans="1:8" x14ac:dyDescent="0.25">
      <c r="A69" s="51">
        <v>30</v>
      </c>
      <c r="B69" s="58" t="s">
        <v>254</v>
      </c>
      <c r="C69" s="37" t="s">
        <v>1675</v>
      </c>
      <c r="D69" s="58" t="s">
        <v>255</v>
      </c>
      <c r="E69" s="56">
        <v>8.4199999999999997E-2</v>
      </c>
      <c r="F69" s="54" t="s">
        <v>232</v>
      </c>
    </row>
    <row r="70" spans="1:8" x14ac:dyDescent="0.25">
      <c r="A70" s="51">
        <v>32</v>
      </c>
      <c r="B70" s="58" t="s">
        <v>256</v>
      </c>
      <c r="C70" s="37" t="s">
        <v>257</v>
      </c>
      <c r="D70" s="58" t="s">
        <v>258</v>
      </c>
      <c r="E70" s="469" t="s">
        <v>1684</v>
      </c>
      <c r="F70" s="54"/>
      <c r="H70" t="s">
        <v>259</v>
      </c>
    </row>
    <row r="71" spans="1:8" ht="15.75" thickBot="1" x14ac:dyDescent="0.3">
      <c r="A71" s="52">
        <v>31</v>
      </c>
      <c r="B71" s="187" t="s">
        <v>260</v>
      </c>
      <c r="C71" s="37" t="s">
        <v>1683</v>
      </c>
      <c r="D71" s="187" t="s">
        <v>261</v>
      </c>
      <c r="E71" s="188">
        <v>3.6600000000000001E-2</v>
      </c>
      <c r="F71" s="189" t="s">
        <v>232</v>
      </c>
    </row>
    <row r="72" spans="1:8" x14ac:dyDescent="0.25">
      <c r="A72" s="60"/>
      <c r="B72" s="27"/>
      <c r="C72" s="27"/>
      <c r="D72" s="27"/>
      <c r="E72" s="4"/>
      <c r="F72" s="27"/>
    </row>
    <row r="73" spans="1:8" ht="15.75" thickBot="1" x14ac:dyDescent="0.3">
      <c r="A73" s="60"/>
      <c r="B73" s="29"/>
      <c r="C73" s="29"/>
      <c r="D73" s="29"/>
      <c r="E73" s="4"/>
      <c r="F73" s="29"/>
    </row>
    <row r="74" spans="1:8" x14ac:dyDescent="0.25">
      <c r="A74" s="50">
        <v>33</v>
      </c>
      <c r="B74" s="257" t="s">
        <v>262</v>
      </c>
      <c r="C74" s="37" t="s">
        <v>263</v>
      </c>
      <c r="D74" s="257" t="s">
        <v>264</v>
      </c>
      <c r="E74" s="34">
        <v>10</v>
      </c>
      <c r="F74" s="45" t="s">
        <v>88</v>
      </c>
    </row>
    <row r="75" spans="1:8" x14ac:dyDescent="0.25">
      <c r="A75" s="51">
        <v>9</v>
      </c>
      <c r="B75" t="s">
        <v>265</v>
      </c>
      <c r="C75" s="37" t="s">
        <v>266</v>
      </c>
      <c r="D75" t="s">
        <v>267</v>
      </c>
      <c r="E75" s="33">
        <v>987.85</v>
      </c>
      <c r="F75" s="45" t="s">
        <v>171</v>
      </c>
    </row>
    <row r="76" spans="1:8" x14ac:dyDescent="0.25">
      <c r="A76" s="51">
        <v>45</v>
      </c>
      <c r="B76" t="s">
        <v>268</v>
      </c>
      <c r="C76" s="37" t="s">
        <v>269</v>
      </c>
      <c r="D76" t="s">
        <v>270</v>
      </c>
      <c r="E76" s="33" t="s">
        <v>271</v>
      </c>
      <c r="F76" s="45"/>
    </row>
    <row r="77" spans="1:8" x14ac:dyDescent="0.25">
      <c r="A77" s="62">
        <v>46</v>
      </c>
      <c r="B77" s="58" t="s">
        <v>272</v>
      </c>
      <c r="C77" s="466" t="s">
        <v>273</v>
      </c>
      <c r="D77" s="58"/>
      <c r="E77" s="588" t="s">
        <v>1685</v>
      </c>
      <c r="F77" s="54"/>
    </row>
    <row r="78" spans="1:8" x14ac:dyDescent="0.25">
      <c r="A78" s="51">
        <v>47</v>
      </c>
      <c r="B78" s="58" t="s">
        <v>274</v>
      </c>
      <c r="C78" s="37" t="s">
        <v>275</v>
      </c>
      <c r="D78" s="58" t="s">
        <v>276</v>
      </c>
      <c r="E78" s="56">
        <v>457.2</v>
      </c>
      <c r="F78" s="54" t="s">
        <v>200</v>
      </c>
    </row>
    <row r="79" spans="1:8" x14ac:dyDescent="0.25">
      <c r="A79" s="237">
        <v>48</v>
      </c>
      <c r="B79" s="61" t="s">
        <v>277</v>
      </c>
      <c r="C79" s="440" t="s">
        <v>278</v>
      </c>
      <c r="D79" s="424" t="s">
        <v>279</v>
      </c>
      <c r="E79" s="238" t="s">
        <v>97</v>
      </c>
      <c r="F79" s="244" t="s">
        <v>200</v>
      </c>
      <c r="G79" t="s">
        <v>1644</v>
      </c>
    </row>
    <row r="80" spans="1:8" x14ac:dyDescent="0.25">
      <c r="A80" s="51">
        <v>49</v>
      </c>
      <c r="B80" s="58" t="s">
        <v>280</v>
      </c>
      <c r="C80" s="37" t="s">
        <v>281</v>
      </c>
      <c r="D80" s="58" t="s">
        <v>282</v>
      </c>
      <c r="E80" s="56">
        <v>1</v>
      </c>
      <c r="F80" s="54"/>
    </row>
    <row r="81" spans="1:7" x14ac:dyDescent="0.25">
      <c r="A81" s="51">
        <v>50</v>
      </c>
      <c r="B81" s="58" t="s">
        <v>283</v>
      </c>
      <c r="C81" s="37" t="s">
        <v>284</v>
      </c>
      <c r="D81" s="58" t="s">
        <v>285</v>
      </c>
      <c r="E81" s="56">
        <v>14</v>
      </c>
      <c r="F81" s="54"/>
    </row>
    <row r="82" spans="1:7" x14ac:dyDescent="0.25">
      <c r="A82" s="237">
        <v>51</v>
      </c>
      <c r="B82" s="61" t="s">
        <v>286</v>
      </c>
      <c r="C82" s="440" t="s">
        <v>287</v>
      </c>
      <c r="D82" s="61" t="s">
        <v>288</v>
      </c>
      <c r="E82" s="238" t="s">
        <v>97</v>
      </c>
      <c r="F82" s="244"/>
    </row>
    <row r="83" spans="1:7" x14ac:dyDescent="0.25">
      <c r="A83" s="237">
        <v>52</v>
      </c>
      <c r="B83" s="61" t="s">
        <v>289</v>
      </c>
      <c r="C83" s="440" t="s">
        <v>290</v>
      </c>
      <c r="D83" s="61" t="s">
        <v>291</v>
      </c>
      <c r="E83" s="238" t="s">
        <v>97</v>
      </c>
      <c r="F83" s="244"/>
    </row>
    <row r="84" spans="1:7" x14ac:dyDescent="0.25">
      <c r="A84" s="51">
        <v>53</v>
      </c>
      <c r="B84" s="58" t="s">
        <v>292</v>
      </c>
      <c r="C84" s="37" t="s">
        <v>293</v>
      </c>
      <c r="D84" s="58" t="s">
        <v>294</v>
      </c>
      <c r="E84" s="56">
        <v>20320</v>
      </c>
      <c r="F84" s="54" t="s">
        <v>200</v>
      </c>
    </row>
    <row r="85" spans="1:7" x14ac:dyDescent="0.25">
      <c r="A85" s="51">
        <v>54</v>
      </c>
      <c r="B85" s="58" t="s">
        <v>295</v>
      </c>
      <c r="C85" s="37" t="s">
        <v>296</v>
      </c>
      <c r="D85" s="58" t="s">
        <v>297</v>
      </c>
      <c r="E85" s="56">
        <v>14</v>
      </c>
      <c r="F85" s="54"/>
    </row>
    <row r="86" spans="1:7" x14ac:dyDescent="0.25">
      <c r="A86" s="51">
        <v>55</v>
      </c>
      <c r="B86" s="58" t="s">
        <v>298</v>
      </c>
      <c r="C86" s="37" t="s">
        <v>299</v>
      </c>
      <c r="D86" s="58" t="s">
        <v>300</v>
      </c>
      <c r="E86" s="56">
        <v>408.6</v>
      </c>
      <c r="F86" s="54" t="s">
        <v>301</v>
      </c>
    </row>
    <row r="87" spans="1:7" x14ac:dyDescent="0.25">
      <c r="A87" s="237">
        <v>56</v>
      </c>
      <c r="B87" s="61" t="s">
        <v>302</v>
      </c>
      <c r="C87" s="440" t="s">
        <v>303</v>
      </c>
      <c r="D87" s="61" t="s">
        <v>304</v>
      </c>
      <c r="E87" s="238" t="s">
        <v>97</v>
      </c>
      <c r="F87" s="244"/>
      <c r="G87" s="61" t="s">
        <v>1644</v>
      </c>
    </row>
    <row r="88" spans="1:7" x14ac:dyDescent="0.25">
      <c r="A88" s="237">
        <v>57</v>
      </c>
      <c r="B88" s="61" t="s">
        <v>305</v>
      </c>
      <c r="C88" s="440" t="s">
        <v>306</v>
      </c>
      <c r="D88" s="61" t="s">
        <v>307</v>
      </c>
      <c r="E88" s="238" t="s">
        <v>97</v>
      </c>
      <c r="F88" s="244" t="s">
        <v>301</v>
      </c>
      <c r="G88" s="61" t="s">
        <v>1644</v>
      </c>
    </row>
    <row r="89" spans="1:7" x14ac:dyDescent="0.25">
      <c r="A89" s="237">
        <v>60</v>
      </c>
      <c r="B89" s="61" t="s">
        <v>308</v>
      </c>
      <c r="C89" s="440" t="s">
        <v>309</v>
      </c>
      <c r="D89" s="61" t="s">
        <v>310</v>
      </c>
      <c r="E89" s="238" t="s">
        <v>97</v>
      </c>
      <c r="F89" s="244"/>
      <c r="G89" s="61" t="s">
        <v>1644</v>
      </c>
    </row>
    <row r="90" spans="1:7" x14ac:dyDescent="0.25">
      <c r="A90" s="237">
        <v>61</v>
      </c>
      <c r="B90" s="61" t="s">
        <v>311</v>
      </c>
      <c r="C90" s="440" t="s">
        <v>312</v>
      </c>
      <c r="D90" s="61" t="s">
        <v>313</v>
      </c>
      <c r="E90" s="238" t="s">
        <v>97</v>
      </c>
      <c r="F90" s="244"/>
      <c r="G90" s="61" t="s">
        <v>1644</v>
      </c>
    </row>
    <row r="91" spans="1:7" x14ac:dyDescent="0.25">
      <c r="A91" s="237">
        <v>62</v>
      </c>
      <c r="B91" s="61" t="s">
        <v>314</v>
      </c>
      <c r="C91" s="440" t="s">
        <v>315</v>
      </c>
      <c r="D91" s="61" t="s">
        <v>316</v>
      </c>
      <c r="E91" s="238" t="s">
        <v>97</v>
      </c>
      <c r="F91" s="244" t="s">
        <v>200</v>
      </c>
      <c r="G91" s="61" t="s">
        <v>1644</v>
      </c>
    </row>
    <row r="92" spans="1:7" x14ac:dyDescent="0.25">
      <c r="A92" s="237">
        <v>63</v>
      </c>
      <c r="B92" s="61" t="s">
        <v>317</v>
      </c>
      <c r="C92" s="440" t="s">
        <v>318</v>
      </c>
      <c r="D92" s="61" t="s">
        <v>319</v>
      </c>
      <c r="E92" s="238" t="s">
        <v>97</v>
      </c>
      <c r="F92" s="244" t="s">
        <v>200</v>
      </c>
      <c r="G92" s="61" t="s">
        <v>1644</v>
      </c>
    </row>
    <row r="93" spans="1:7" x14ac:dyDescent="0.25">
      <c r="A93" s="237">
        <v>64</v>
      </c>
      <c r="B93" s="61" t="s">
        <v>320</v>
      </c>
      <c r="C93" s="440" t="s">
        <v>321</v>
      </c>
      <c r="D93" s="61" t="s">
        <v>322</v>
      </c>
      <c r="E93" s="238" t="s">
        <v>97</v>
      </c>
      <c r="F93" s="244" t="s">
        <v>323</v>
      </c>
      <c r="G93" s="61" t="s">
        <v>1644</v>
      </c>
    </row>
    <row r="94" spans="1:7" x14ac:dyDescent="0.25">
      <c r="A94" s="420">
        <v>65</v>
      </c>
      <c r="B94" s="421" t="s">
        <v>324</v>
      </c>
      <c r="C94" s="468" t="s">
        <v>325</v>
      </c>
      <c r="D94" s="421" t="s">
        <v>326</v>
      </c>
      <c r="E94" s="423" t="s">
        <v>97</v>
      </c>
      <c r="F94" s="422" t="s">
        <v>101</v>
      </c>
      <c r="G94" s="61" t="s">
        <v>1644</v>
      </c>
    </row>
    <row r="97" spans="1:9" x14ac:dyDescent="0.25">
      <c r="A97" s="210" t="s">
        <v>40</v>
      </c>
      <c r="B97" s="211" t="s">
        <v>327</v>
      </c>
      <c r="C97" s="150"/>
      <c r="D97" s="150"/>
      <c r="G97" s="150"/>
      <c r="H97" s="150"/>
      <c r="I97" s="150"/>
    </row>
    <row r="98" spans="1:9" x14ac:dyDescent="0.25">
      <c r="A98" s="212" t="s">
        <v>42</v>
      </c>
      <c r="B98" s="213" t="s">
        <v>119</v>
      </c>
      <c r="C98" s="150"/>
      <c r="D98" s="150"/>
      <c r="G98" s="150"/>
      <c r="H98" s="150"/>
      <c r="I98" s="150"/>
    </row>
    <row r="99" spans="1:9" x14ac:dyDescent="0.25">
      <c r="A99" s="150"/>
      <c r="B99" s="150"/>
      <c r="C99" s="150"/>
      <c r="D99" s="150"/>
      <c r="G99" s="150"/>
      <c r="H99" s="150"/>
      <c r="I99" s="150"/>
    </row>
    <row r="100" spans="1:9" x14ac:dyDescent="0.25">
      <c r="A100" s="150"/>
      <c r="B100" s="150"/>
      <c r="C100" s="150"/>
      <c r="D100" s="150"/>
      <c r="E100" s="150"/>
      <c r="F100" s="150"/>
      <c r="G100" s="150"/>
      <c r="H100" s="150"/>
      <c r="I100" s="150"/>
    </row>
    <row r="101" spans="1:9" x14ac:dyDescent="0.25">
      <c r="A101" s="214" t="s">
        <v>44</v>
      </c>
      <c r="B101" s="150"/>
      <c r="C101" s="150"/>
      <c r="D101" s="150"/>
      <c r="E101" s="150"/>
      <c r="F101" s="150"/>
      <c r="G101" s="150"/>
      <c r="H101" s="150"/>
      <c r="I101" s="150"/>
    </row>
    <row r="102" spans="1:9" x14ac:dyDescent="0.25">
      <c r="A102" s="215" t="s">
        <v>328</v>
      </c>
      <c r="B102" s="150"/>
      <c r="C102" s="150"/>
      <c r="D102" s="150"/>
      <c r="E102" s="150"/>
      <c r="F102" s="150"/>
      <c r="G102" s="150"/>
      <c r="H102" s="150"/>
      <c r="I102" s="150"/>
    </row>
    <row r="103" spans="1:9" x14ac:dyDescent="0.25">
      <c r="A103" s="216" t="s">
        <v>121</v>
      </c>
      <c r="B103" s="150"/>
      <c r="C103" s="150"/>
      <c r="D103" s="150"/>
      <c r="E103" s="150"/>
      <c r="F103" s="150"/>
      <c r="G103" s="150"/>
      <c r="H103" s="150"/>
      <c r="I103" s="150"/>
    </row>
    <row r="104" spans="1:9" x14ac:dyDescent="0.25">
      <c r="A104" s="216" t="s">
        <v>47</v>
      </c>
      <c r="B104" s="150"/>
      <c r="C104" s="150"/>
      <c r="D104" s="150"/>
      <c r="E104" s="150"/>
      <c r="F104" s="150"/>
      <c r="G104" s="150"/>
      <c r="H104" s="150"/>
      <c r="I104" s="150"/>
    </row>
    <row r="105" spans="1:9" x14ac:dyDescent="0.25">
      <c r="A105" s="216" t="s">
        <v>122</v>
      </c>
      <c r="B105" s="150"/>
      <c r="C105" s="150"/>
      <c r="D105" s="150"/>
      <c r="E105" s="150"/>
      <c r="F105" s="150"/>
      <c r="G105" s="150"/>
      <c r="H105" s="150"/>
      <c r="I105" s="150"/>
    </row>
    <row r="106" spans="1:9" x14ac:dyDescent="0.25">
      <c r="A106" s="216" t="s">
        <v>123</v>
      </c>
      <c r="B106" s="150"/>
      <c r="C106" s="150"/>
      <c r="D106" s="150"/>
      <c r="E106" s="150"/>
      <c r="F106" s="150"/>
      <c r="G106" s="150"/>
      <c r="H106" s="150"/>
      <c r="I106" s="150"/>
    </row>
    <row r="107" spans="1:9" x14ac:dyDescent="0.25">
      <c r="A107" s="216" t="s">
        <v>329</v>
      </c>
      <c r="B107" s="150"/>
      <c r="C107" s="150"/>
      <c r="D107" s="150"/>
      <c r="E107" s="150"/>
      <c r="F107" s="150"/>
      <c r="G107" s="150"/>
      <c r="H107" s="150"/>
      <c r="I107" s="150"/>
    </row>
    <row r="108" spans="1:9" x14ac:dyDescent="0.25">
      <c r="A108" s="216" t="s">
        <v>51</v>
      </c>
      <c r="B108" s="150"/>
      <c r="C108" s="150"/>
      <c r="D108" s="150"/>
      <c r="E108" s="150"/>
      <c r="F108" s="150"/>
      <c r="G108" s="150"/>
      <c r="H108" s="150"/>
      <c r="I108" s="150"/>
    </row>
    <row r="109" spans="1:9" x14ac:dyDescent="0.25">
      <c r="A109" s="216" t="s">
        <v>125</v>
      </c>
      <c r="B109" s="150"/>
      <c r="C109" s="150"/>
      <c r="D109" s="150"/>
      <c r="E109" s="150"/>
      <c r="F109" s="150"/>
      <c r="G109" s="150"/>
      <c r="H109" s="150"/>
      <c r="I109" s="150"/>
    </row>
    <row r="110" spans="1:9" x14ac:dyDescent="0.25">
      <c r="A110" s="150"/>
      <c r="B110" s="150"/>
      <c r="C110" s="150"/>
      <c r="D110" s="150"/>
      <c r="E110" s="150"/>
      <c r="F110" s="150"/>
      <c r="G110" s="150"/>
      <c r="H110" s="150"/>
      <c r="I110" s="150"/>
    </row>
    <row r="111" spans="1:9" x14ac:dyDescent="0.25">
      <c r="A111" s="150"/>
      <c r="B111" s="150"/>
      <c r="C111" s="150"/>
      <c r="D111" s="150"/>
      <c r="E111" s="150"/>
      <c r="F111" s="150"/>
      <c r="G111" s="150"/>
      <c r="H111" s="150"/>
      <c r="I111" s="150"/>
    </row>
    <row r="112" spans="1:9" x14ac:dyDescent="0.25">
      <c r="A112" s="511" t="s">
        <v>330</v>
      </c>
      <c r="B112" s="511"/>
      <c r="C112" s="150"/>
      <c r="D112" s="150"/>
      <c r="E112" s="150" t="s">
        <v>331</v>
      </c>
      <c r="F112" s="150"/>
      <c r="G112" s="150"/>
      <c r="H112" s="150"/>
      <c r="I112" s="150"/>
    </row>
    <row r="113" spans="1:9" x14ac:dyDescent="0.25">
      <c r="A113" s="217"/>
      <c r="B113" s="150"/>
      <c r="C113" s="150"/>
      <c r="D113" s="150"/>
      <c r="E113" s="150"/>
      <c r="F113" s="150"/>
      <c r="G113" s="150"/>
      <c r="H113" s="150"/>
      <c r="I113" s="150"/>
    </row>
    <row r="114" spans="1:9" x14ac:dyDescent="0.25">
      <c r="A114" s="512" t="s">
        <v>332</v>
      </c>
      <c r="B114" s="512" t="s">
        <v>333</v>
      </c>
      <c r="C114" s="512" t="s">
        <v>59</v>
      </c>
      <c r="D114" s="512" t="s">
        <v>60</v>
      </c>
      <c r="E114" s="512" t="s">
        <v>334</v>
      </c>
      <c r="F114" s="512" t="s">
        <v>335</v>
      </c>
      <c r="G114" s="218" t="s">
        <v>129</v>
      </c>
      <c r="H114" s="512" t="s">
        <v>334</v>
      </c>
      <c r="I114" s="512" t="s">
        <v>335</v>
      </c>
    </row>
    <row r="115" spans="1:9" x14ac:dyDescent="0.25">
      <c r="A115" s="513"/>
      <c r="B115" s="513"/>
      <c r="C115" s="513"/>
      <c r="D115" s="513"/>
      <c r="E115" s="513"/>
      <c r="F115" s="513"/>
      <c r="G115" s="213" t="s">
        <v>336</v>
      </c>
      <c r="H115" s="513"/>
      <c r="I115" s="513"/>
    </row>
    <row r="116" spans="1:9" ht="15.75" thickBot="1" x14ac:dyDescent="0.3">
      <c r="A116" s="219" t="s">
        <v>337</v>
      </c>
      <c r="B116" s="213" t="s">
        <v>132</v>
      </c>
      <c r="C116" s="213">
        <v>1</v>
      </c>
      <c r="D116" s="213" t="s">
        <v>131</v>
      </c>
      <c r="E116" s="213">
        <v>172000000</v>
      </c>
      <c r="F116" s="213" t="s">
        <v>338</v>
      </c>
      <c r="G116" s="185" t="s">
        <v>133</v>
      </c>
      <c r="H116" s="220">
        <v>171.95821409999999</v>
      </c>
      <c r="I116" s="213" t="s">
        <v>339</v>
      </c>
    </row>
    <row r="117" spans="1:9" x14ac:dyDescent="0.25">
      <c r="A117" s="216" t="s">
        <v>340</v>
      </c>
      <c r="B117" s="223" t="s">
        <v>205</v>
      </c>
      <c r="C117" s="223">
        <v>2</v>
      </c>
      <c r="D117" s="223" t="s">
        <v>204</v>
      </c>
      <c r="E117" s="223">
        <v>1131946.041</v>
      </c>
      <c r="F117" s="223" t="s">
        <v>341</v>
      </c>
      <c r="G117" s="130" t="s">
        <v>206</v>
      </c>
      <c r="H117" s="220">
        <v>1131957.6610000001</v>
      </c>
      <c r="I117" s="213" t="s">
        <v>342</v>
      </c>
    </row>
    <row r="118" spans="1:9" x14ac:dyDescent="0.25">
      <c r="A118" s="216" t="s">
        <v>340</v>
      </c>
      <c r="B118" s="223" t="s">
        <v>208</v>
      </c>
      <c r="C118" s="223">
        <v>3</v>
      </c>
      <c r="D118" s="223" t="s">
        <v>207</v>
      </c>
      <c r="E118" s="223">
        <v>106461.8839</v>
      </c>
      <c r="F118" s="223" t="s">
        <v>343</v>
      </c>
      <c r="G118" s="223" t="s">
        <v>209</v>
      </c>
      <c r="H118" s="220">
        <v>24905.839329999999</v>
      </c>
      <c r="I118" s="213" t="s">
        <v>344</v>
      </c>
    </row>
    <row r="119" spans="1:9" x14ac:dyDescent="0.25">
      <c r="A119" s="216" t="s">
        <v>340</v>
      </c>
      <c r="B119" s="223" t="s">
        <v>211</v>
      </c>
      <c r="C119" s="223">
        <v>12</v>
      </c>
      <c r="D119" s="223" t="s">
        <v>210</v>
      </c>
      <c r="E119" s="223">
        <v>450</v>
      </c>
      <c r="F119" s="223" t="s">
        <v>345</v>
      </c>
      <c r="G119" s="223" t="s">
        <v>212</v>
      </c>
      <c r="H119" s="220">
        <v>505.37200000000001</v>
      </c>
      <c r="I119" s="213" t="s">
        <v>101</v>
      </c>
    </row>
    <row r="120" spans="1:9" x14ac:dyDescent="0.25">
      <c r="A120" s="216" t="s">
        <v>340</v>
      </c>
      <c r="B120" s="223" t="s">
        <v>214</v>
      </c>
      <c r="C120" s="223">
        <v>13</v>
      </c>
      <c r="D120" s="223" t="s">
        <v>213</v>
      </c>
      <c r="E120" s="223">
        <v>75</v>
      </c>
      <c r="F120" s="223" t="s">
        <v>346</v>
      </c>
      <c r="G120" s="223" t="s">
        <v>215</v>
      </c>
      <c r="H120" s="220">
        <v>517106.93150000001</v>
      </c>
      <c r="I120" s="213" t="s">
        <v>347</v>
      </c>
    </row>
    <row r="121" spans="1:9" x14ac:dyDescent="0.25">
      <c r="A121" s="216" t="s">
        <v>340</v>
      </c>
      <c r="B121" s="223" t="s">
        <v>217</v>
      </c>
      <c r="C121" s="223">
        <v>14</v>
      </c>
      <c r="D121" s="223" t="s">
        <v>216</v>
      </c>
      <c r="E121" s="223">
        <v>1131946.041</v>
      </c>
      <c r="F121" s="223" t="s">
        <v>341</v>
      </c>
      <c r="G121" s="223" t="s">
        <v>218</v>
      </c>
      <c r="H121" s="220">
        <v>1131957.6610000001</v>
      </c>
      <c r="I121" s="213" t="s">
        <v>342</v>
      </c>
    </row>
    <row r="122" spans="1:9" x14ac:dyDescent="0.25">
      <c r="A122" s="216" t="s">
        <v>340</v>
      </c>
      <c r="B122" s="223" t="s">
        <v>236</v>
      </c>
      <c r="C122" s="223">
        <v>22</v>
      </c>
      <c r="D122" s="223" t="s">
        <v>348</v>
      </c>
      <c r="E122" s="223">
        <v>650</v>
      </c>
      <c r="F122" s="223" t="s">
        <v>345</v>
      </c>
      <c r="G122" s="223" t="s">
        <v>237</v>
      </c>
      <c r="H122" s="220">
        <v>616.48329999999999</v>
      </c>
      <c r="I122" s="213" t="s">
        <v>101</v>
      </c>
    </row>
    <row r="123" spans="1:9" x14ac:dyDescent="0.25">
      <c r="A123" s="216" t="s">
        <v>340</v>
      </c>
      <c r="B123" s="223" t="s">
        <v>239</v>
      </c>
      <c r="C123" s="223">
        <v>23</v>
      </c>
      <c r="D123" s="223" t="s">
        <v>349</v>
      </c>
      <c r="E123" s="223">
        <v>75</v>
      </c>
      <c r="F123" s="223" t="s">
        <v>346</v>
      </c>
      <c r="G123" s="223" t="s">
        <v>240</v>
      </c>
      <c r="H123" s="220">
        <v>517106.93150000001</v>
      </c>
      <c r="I123" s="213" t="s">
        <v>347</v>
      </c>
    </row>
    <row r="124" spans="1:9" x14ac:dyDescent="0.25">
      <c r="A124" s="216" t="s">
        <v>340</v>
      </c>
      <c r="B124" s="223" t="s">
        <v>242</v>
      </c>
      <c r="C124" s="223">
        <v>24</v>
      </c>
      <c r="D124" s="223" t="s">
        <v>241</v>
      </c>
      <c r="E124" s="223">
        <v>907491</v>
      </c>
      <c r="F124" s="223" t="s">
        <v>341</v>
      </c>
      <c r="G124" s="223" t="s">
        <v>243</v>
      </c>
      <c r="H124" s="220">
        <v>907500</v>
      </c>
      <c r="I124" s="213" t="s">
        <v>342</v>
      </c>
    </row>
    <row r="128" spans="1:9" x14ac:dyDescent="0.25">
      <c r="A128" s="6" t="s">
        <v>40</v>
      </c>
      <c r="B128" s="3" t="s">
        <v>350</v>
      </c>
    </row>
    <row r="129" spans="1:2" x14ac:dyDescent="0.25">
      <c r="A129" s="495" t="s">
        <v>42</v>
      </c>
      <c r="B129" s="3" t="s">
        <v>351</v>
      </c>
    </row>
    <row r="130" spans="1:2" x14ac:dyDescent="0.25">
      <c r="A130" s="496"/>
      <c r="B130" s="3" t="s">
        <v>352</v>
      </c>
    </row>
    <row r="132" spans="1:2" x14ac:dyDescent="0.25">
      <c r="A132" s="21" t="s">
        <v>44</v>
      </c>
    </row>
    <row r="133" spans="1:2" x14ac:dyDescent="0.25">
      <c r="A133" s="3" t="s">
        <v>353</v>
      </c>
    </row>
    <row r="134" spans="1:2" x14ac:dyDescent="0.25">
      <c r="A134" s="3" t="s">
        <v>121</v>
      </c>
    </row>
    <row r="135" spans="1:2" x14ac:dyDescent="0.25">
      <c r="A135" s="3" t="s">
        <v>47</v>
      </c>
    </row>
    <row r="136" spans="1:2" x14ac:dyDescent="0.25">
      <c r="A136" s="3" t="s">
        <v>354</v>
      </c>
    </row>
    <row r="137" spans="1:2" x14ac:dyDescent="0.25">
      <c r="A137" s="3" t="s">
        <v>355</v>
      </c>
    </row>
    <row r="138" spans="1:2" x14ac:dyDescent="0.25">
      <c r="A138" s="3" t="s">
        <v>329</v>
      </c>
    </row>
    <row r="139" spans="1:2" x14ac:dyDescent="0.25">
      <c r="A139" s="3" t="s">
        <v>51</v>
      </c>
    </row>
    <row r="140" spans="1:2" x14ac:dyDescent="0.25">
      <c r="A140" s="3" t="s">
        <v>356</v>
      </c>
    </row>
    <row r="141" spans="1:2" x14ac:dyDescent="0.25">
      <c r="A141" s="3" t="s">
        <v>357</v>
      </c>
    </row>
    <row r="142" spans="1:2" x14ac:dyDescent="0.25">
      <c r="A142" s="36" t="s">
        <v>358</v>
      </c>
    </row>
    <row r="143" spans="1:2" x14ac:dyDescent="0.25">
      <c r="A143" s="36" t="s">
        <v>359</v>
      </c>
    </row>
    <row r="146" spans="1:9" x14ac:dyDescent="0.25">
      <c r="A146" s="5" t="s">
        <v>126</v>
      </c>
    </row>
    <row r="147" spans="1:9" x14ac:dyDescent="0.25">
      <c r="A147" s="26"/>
    </row>
    <row r="148" spans="1:9" x14ac:dyDescent="0.25">
      <c r="A148" s="5" t="s">
        <v>360</v>
      </c>
    </row>
    <row r="149" spans="1:9" x14ac:dyDescent="0.25">
      <c r="I149" s="5" t="s">
        <v>361</v>
      </c>
    </row>
    <row r="150" spans="1:9" ht="15" customHeight="1" x14ac:dyDescent="0.25">
      <c r="A150" s="492" t="s">
        <v>59</v>
      </c>
      <c r="B150" s="492" t="s">
        <v>60</v>
      </c>
      <c r="C150" s="492" t="s">
        <v>128</v>
      </c>
      <c r="D150" s="485" t="s">
        <v>362</v>
      </c>
      <c r="E150" s="492" t="s">
        <v>63</v>
      </c>
      <c r="F150" s="492" t="s">
        <v>363</v>
      </c>
    </row>
    <row r="151" spans="1:9" x14ac:dyDescent="0.25">
      <c r="A151" s="493"/>
      <c r="B151" s="493"/>
      <c r="C151" s="493"/>
      <c r="D151" s="486"/>
      <c r="E151" s="493"/>
      <c r="F151" s="493"/>
    </row>
    <row r="152" spans="1:9" x14ac:dyDescent="0.25">
      <c r="A152" s="494"/>
      <c r="B152" s="494"/>
      <c r="C152" s="494"/>
      <c r="D152" s="487"/>
      <c r="E152" s="494"/>
      <c r="F152" s="494"/>
    </row>
    <row r="153" spans="1:9" x14ac:dyDescent="0.25">
      <c r="A153" s="9">
        <v>8</v>
      </c>
      <c r="B153" s="197" t="s">
        <v>132</v>
      </c>
      <c r="C153" s="37" t="s">
        <v>132</v>
      </c>
      <c r="D153" s="225" t="s">
        <v>364</v>
      </c>
      <c r="E153" s="16">
        <v>11722.8455317806</v>
      </c>
      <c r="F153" s="3" t="s">
        <v>365</v>
      </c>
    </row>
    <row r="156" spans="1:9" x14ac:dyDescent="0.25">
      <c r="A156" s="5" t="s">
        <v>366</v>
      </c>
    </row>
    <row r="157" spans="1:9" x14ac:dyDescent="0.25">
      <c r="I157" s="5" t="s">
        <v>352</v>
      </c>
    </row>
    <row r="158" spans="1:9" ht="15" customHeight="1" x14ac:dyDescent="0.25">
      <c r="A158" s="492" t="s">
        <v>59</v>
      </c>
      <c r="B158" s="492" t="s">
        <v>60</v>
      </c>
      <c r="C158" s="492" t="s">
        <v>128</v>
      </c>
      <c r="D158" s="485" t="s">
        <v>362</v>
      </c>
      <c r="E158" s="492" t="s">
        <v>63</v>
      </c>
      <c r="F158" s="491" t="s">
        <v>363</v>
      </c>
    </row>
    <row r="159" spans="1:9" x14ac:dyDescent="0.25">
      <c r="A159" s="493"/>
      <c r="B159" s="493"/>
      <c r="C159" s="493"/>
      <c r="D159" s="486"/>
      <c r="E159" s="493"/>
      <c r="F159" s="491"/>
    </row>
    <row r="160" spans="1:9" x14ac:dyDescent="0.25">
      <c r="A160" s="494"/>
      <c r="B160" s="494"/>
      <c r="C160" s="494"/>
      <c r="D160" s="487"/>
      <c r="E160" s="494"/>
      <c r="F160" s="491"/>
    </row>
    <row r="161" spans="1:6" x14ac:dyDescent="0.25">
      <c r="A161" s="9">
        <v>8</v>
      </c>
      <c r="B161" s="197" t="s">
        <v>132</v>
      </c>
      <c r="C161" s="37" t="s">
        <v>132</v>
      </c>
      <c r="D161" s="225" t="s">
        <v>364</v>
      </c>
      <c r="E161" s="16">
        <v>-313555.61745322798</v>
      </c>
      <c r="F161" s="3" t="s">
        <v>365</v>
      </c>
    </row>
  </sheetData>
  <mergeCells count="28">
    <mergeCell ref="A112:B112"/>
    <mergeCell ref="E114:E115"/>
    <mergeCell ref="F114:F115"/>
    <mergeCell ref="H114:H115"/>
    <mergeCell ref="I114:I115"/>
    <mergeCell ref="A114:A115"/>
    <mergeCell ref="B114:B115"/>
    <mergeCell ref="C114:C115"/>
    <mergeCell ref="D114:D115"/>
    <mergeCell ref="F20:F22"/>
    <mergeCell ref="A20:A22"/>
    <mergeCell ref="B20:B22"/>
    <mergeCell ref="C20:C22"/>
    <mergeCell ref="D20:D22"/>
    <mergeCell ref="E20:E22"/>
    <mergeCell ref="A129:A130"/>
    <mergeCell ref="A150:A152"/>
    <mergeCell ref="B150:B152"/>
    <mergeCell ref="C150:C152"/>
    <mergeCell ref="D150:D152"/>
    <mergeCell ref="F150:F152"/>
    <mergeCell ref="A158:A160"/>
    <mergeCell ref="B158:B160"/>
    <mergeCell ref="C158:C160"/>
    <mergeCell ref="D158:D160"/>
    <mergeCell ref="E158:E160"/>
    <mergeCell ref="F158:F160"/>
    <mergeCell ref="E150:E15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89"/>
  <sheetViews>
    <sheetView topLeftCell="C126" zoomScaleNormal="100" workbookViewId="0">
      <selection activeCell="C12" sqref="C12"/>
    </sheetView>
  </sheetViews>
  <sheetFormatPr defaultColWidth="9.140625" defaultRowHeight="15" x14ac:dyDescent="0.25"/>
  <cols>
    <col min="1" max="1" width="32.7109375" customWidth="1"/>
    <col min="2" max="2" width="27.7109375" customWidth="1"/>
    <col min="3" max="3" width="51.5703125" customWidth="1"/>
    <col min="4" max="4" width="107.140625" customWidth="1"/>
    <col min="5" max="5" width="20.28515625" customWidth="1"/>
    <col min="6" max="6" width="21.28515625" customWidth="1"/>
    <col min="8" max="8" width="16.140625" bestFit="1" customWidth="1"/>
  </cols>
  <sheetData>
    <row r="1" spans="1:2" x14ac:dyDescent="0.25">
      <c r="A1" s="6" t="s">
        <v>40</v>
      </c>
      <c r="B1" s="3" t="s">
        <v>350</v>
      </c>
    </row>
    <row r="2" spans="1:2" x14ac:dyDescent="0.25">
      <c r="A2" s="6" t="s">
        <v>42</v>
      </c>
      <c r="B2" s="44" t="s">
        <v>367</v>
      </c>
    </row>
    <row r="5" spans="1:2" x14ac:dyDescent="0.25">
      <c r="A5" s="5" t="s">
        <v>368</v>
      </c>
    </row>
    <row r="6" spans="1:2" x14ac:dyDescent="0.25">
      <c r="A6" t="s">
        <v>369</v>
      </c>
    </row>
    <row r="7" spans="1:2" x14ac:dyDescent="0.25">
      <c r="A7" t="s">
        <v>370</v>
      </c>
    </row>
    <row r="8" spans="1:2" x14ac:dyDescent="0.25">
      <c r="A8" t="s">
        <v>371</v>
      </c>
    </row>
    <row r="9" spans="1:2" x14ac:dyDescent="0.25">
      <c r="A9" t="s">
        <v>372</v>
      </c>
    </row>
    <row r="10" spans="1:2" x14ac:dyDescent="0.25">
      <c r="A10" t="s">
        <v>373</v>
      </c>
    </row>
    <row r="11" spans="1:2" x14ac:dyDescent="0.25">
      <c r="A11" t="s">
        <v>374</v>
      </c>
    </row>
    <row r="12" spans="1:2" x14ac:dyDescent="0.25">
      <c r="A12" t="s">
        <v>375</v>
      </c>
    </row>
    <row r="13" spans="1:2" x14ac:dyDescent="0.25">
      <c r="A13" t="s">
        <v>376</v>
      </c>
    </row>
    <row r="14" spans="1:2" x14ac:dyDescent="0.25">
      <c r="A14" t="s">
        <v>377</v>
      </c>
    </row>
    <row r="15" spans="1:2" x14ac:dyDescent="0.25">
      <c r="A15" t="s">
        <v>378</v>
      </c>
    </row>
    <row r="16" spans="1:2" x14ac:dyDescent="0.25">
      <c r="A16" t="s">
        <v>379</v>
      </c>
    </row>
    <row r="17" spans="1:6" x14ac:dyDescent="0.25">
      <c r="A17" t="s">
        <v>380</v>
      </c>
    </row>
    <row r="20" spans="1:6" x14ac:dyDescent="0.25">
      <c r="A20" s="5" t="s">
        <v>126</v>
      </c>
    </row>
    <row r="21" spans="1:6" x14ac:dyDescent="0.25">
      <c r="A21" s="26"/>
    </row>
    <row r="22" spans="1:6" x14ac:dyDescent="0.25">
      <c r="A22" s="5" t="s">
        <v>381</v>
      </c>
    </row>
    <row r="23" spans="1:6" ht="15.75" thickBot="1" x14ac:dyDescent="0.3">
      <c r="A23" s="26"/>
    </row>
    <row r="24" spans="1:6" x14ac:dyDescent="0.25">
      <c r="A24" s="523" t="s">
        <v>59</v>
      </c>
      <c r="B24" s="526" t="s">
        <v>60</v>
      </c>
      <c r="C24" s="526" t="s">
        <v>382</v>
      </c>
      <c r="D24" s="526" t="s">
        <v>383</v>
      </c>
      <c r="E24" s="529" t="s">
        <v>384</v>
      </c>
      <c r="F24" s="532" t="s">
        <v>363</v>
      </c>
    </row>
    <row r="25" spans="1:6" x14ac:dyDescent="0.25">
      <c r="A25" s="524"/>
      <c r="B25" s="527"/>
      <c r="C25" s="527"/>
      <c r="D25" s="527"/>
      <c r="E25" s="530"/>
      <c r="F25" s="533"/>
    </row>
    <row r="26" spans="1:6" ht="15.75" thickBot="1" x14ac:dyDescent="0.3">
      <c r="A26" s="525"/>
      <c r="B26" s="528"/>
      <c r="C26" s="528"/>
      <c r="D26" s="528"/>
      <c r="E26" s="531"/>
      <c r="F26" s="534"/>
    </row>
    <row r="27" spans="1:6" ht="15.75" x14ac:dyDescent="0.25">
      <c r="A27" s="521" t="s">
        <v>385</v>
      </c>
      <c r="B27" s="522"/>
      <c r="C27" s="522"/>
      <c r="D27" s="522"/>
      <c r="E27" s="522"/>
      <c r="F27" s="522"/>
    </row>
    <row r="28" spans="1:6" x14ac:dyDescent="0.25">
      <c r="A28" s="9">
        <v>8</v>
      </c>
      <c r="B28" s="207" t="s">
        <v>132</v>
      </c>
      <c r="C28" s="207" t="s">
        <v>132</v>
      </c>
      <c r="D28" s="208" t="s">
        <v>386</v>
      </c>
      <c r="E28" s="206">
        <v>11722.8455317806</v>
      </c>
      <c r="F28" s="209" t="s">
        <v>365</v>
      </c>
    </row>
    <row r="29" spans="1:6" x14ac:dyDescent="0.25">
      <c r="A29" s="514" t="s">
        <v>387</v>
      </c>
      <c r="B29" s="204" t="s">
        <v>388</v>
      </c>
      <c r="C29" s="205" t="s">
        <v>389</v>
      </c>
      <c r="D29" s="432" t="s">
        <v>390</v>
      </c>
      <c r="E29" s="114">
        <f>-49269.3129136763</f>
        <v>-49269.312913676302</v>
      </c>
      <c r="F29" s="277" t="s">
        <v>391</v>
      </c>
    </row>
    <row r="30" spans="1:6" x14ac:dyDescent="0.25">
      <c r="A30" s="515"/>
      <c r="B30" s="42"/>
      <c r="E30" s="115">
        <v>-51118.113664074503</v>
      </c>
      <c r="F30" s="278" t="s">
        <v>391</v>
      </c>
    </row>
    <row r="31" spans="1:6" x14ac:dyDescent="0.25">
      <c r="A31" s="515"/>
      <c r="B31" s="42"/>
      <c r="E31" s="115">
        <v>-52926.703348421099</v>
      </c>
      <c r="F31" s="278" t="s">
        <v>391</v>
      </c>
    </row>
    <row r="32" spans="1:6" x14ac:dyDescent="0.25">
      <c r="A32" s="515"/>
      <c r="B32" s="42"/>
      <c r="E32" s="115">
        <v>-54694.161365935899</v>
      </c>
      <c r="F32" s="278" t="s">
        <v>391</v>
      </c>
    </row>
    <row r="33" spans="1:9" x14ac:dyDescent="0.25">
      <c r="A33" s="515"/>
      <c r="B33" s="42"/>
      <c r="E33" s="115">
        <v>-56419.666024619197</v>
      </c>
      <c r="F33" s="278" t="s">
        <v>391</v>
      </c>
    </row>
    <row r="34" spans="1:9" x14ac:dyDescent="0.25">
      <c r="A34" s="515"/>
      <c r="B34" s="42"/>
      <c r="E34" s="115">
        <v>-58102.509884618099</v>
      </c>
      <c r="F34" s="278" t="s">
        <v>391</v>
      </c>
    </row>
    <row r="35" spans="1:9" x14ac:dyDescent="0.25">
      <c r="A35" s="515"/>
      <c r="B35" s="42"/>
      <c r="E35" s="115">
        <v>-59742.116502505902</v>
      </c>
      <c r="F35" s="278" t="s">
        <v>391</v>
      </c>
    </row>
    <row r="36" spans="1:9" x14ac:dyDescent="0.25">
      <c r="A36" s="515"/>
      <c r="B36" s="42"/>
      <c r="E36" s="115">
        <v>-61338.059087924703</v>
      </c>
      <c r="F36" s="278" t="s">
        <v>391</v>
      </c>
    </row>
    <row r="37" spans="1:9" x14ac:dyDescent="0.25">
      <c r="A37" s="515"/>
      <c r="B37" s="42"/>
      <c r="E37" s="115">
        <v>-62890.081815955498</v>
      </c>
      <c r="F37" s="278" t="s">
        <v>391</v>
      </c>
    </row>
    <row r="38" spans="1:9" x14ac:dyDescent="0.25">
      <c r="A38" s="515"/>
      <c r="B38" s="42"/>
      <c r="E38" s="115">
        <v>-64398.124899422903</v>
      </c>
      <c r="F38" s="278" t="s">
        <v>391</v>
      </c>
    </row>
    <row r="39" spans="1:9" x14ac:dyDescent="0.25">
      <c r="A39" s="519"/>
      <c r="B39" s="43"/>
      <c r="C39" s="24"/>
      <c r="E39" s="115">
        <v>-65862.355102180401</v>
      </c>
      <c r="F39" s="279" t="s">
        <v>391</v>
      </c>
      <c r="I39" s="7" t="s">
        <v>392</v>
      </c>
    </row>
    <row r="40" spans="1:9" x14ac:dyDescent="0.25">
      <c r="A40" s="516" t="s">
        <v>387</v>
      </c>
      <c r="B40" s="204" t="s">
        <v>393</v>
      </c>
      <c r="C40" s="205" t="s">
        <v>394</v>
      </c>
      <c r="D40" s="433" t="s">
        <v>395</v>
      </c>
      <c r="E40" s="114">
        <v>2068.4277260326098</v>
      </c>
      <c r="F40" s="39" t="s">
        <v>70</v>
      </c>
    </row>
    <row r="41" spans="1:9" x14ac:dyDescent="0.25">
      <c r="A41" s="517"/>
      <c r="B41" s="42"/>
      <c r="D41" s="40"/>
      <c r="E41" s="115">
        <v>2068.0829880782699</v>
      </c>
      <c r="F41" s="40" t="s">
        <v>70</v>
      </c>
    </row>
    <row r="42" spans="1:9" x14ac:dyDescent="0.25">
      <c r="A42" s="517"/>
      <c r="B42" s="42"/>
      <c r="D42" s="40"/>
      <c r="E42" s="115">
        <v>2067.7382501239299</v>
      </c>
      <c r="F42" s="40" t="s">
        <v>70</v>
      </c>
    </row>
    <row r="43" spans="1:9" x14ac:dyDescent="0.25">
      <c r="A43" s="517"/>
      <c r="B43" s="42"/>
      <c r="D43" s="40"/>
      <c r="E43" s="115">
        <v>2067.3935121695899</v>
      </c>
      <c r="F43" s="40" t="s">
        <v>70</v>
      </c>
    </row>
    <row r="44" spans="1:9" x14ac:dyDescent="0.25">
      <c r="A44" s="517"/>
      <c r="B44" s="42"/>
      <c r="D44" s="40"/>
      <c r="E44" s="115">
        <v>2067.04877421526</v>
      </c>
      <c r="F44" s="40" t="s">
        <v>70</v>
      </c>
    </row>
    <row r="45" spans="1:9" x14ac:dyDescent="0.25">
      <c r="A45" s="517"/>
      <c r="B45" s="42"/>
      <c r="D45" s="40"/>
      <c r="E45" s="115">
        <v>2066.70403626092</v>
      </c>
      <c r="F45" s="40" t="s">
        <v>70</v>
      </c>
    </row>
    <row r="46" spans="1:9" x14ac:dyDescent="0.25">
      <c r="A46" s="517"/>
      <c r="B46" s="42"/>
      <c r="D46" s="40"/>
      <c r="E46" s="115">
        <v>2066.3592983065801</v>
      </c>
      <c r="F46" s="40" t="s">
        <v>70</v>
      </c>
    </row>
    <row r="47" spans="1:9" x14ac:dyDescent="0.25">
      <c r="A47" s="517"/>
      <c r="B47" s="42"/>
      <c r="D47" s="40"/>
      <c r="E47" s="115">
        <v>2066.0145603522401</v>
      </c>
      <c r="F47" s="40" t="s">
        <v>70</v>
      </c>
    </row>
    <row r="48" spans="1:9" x14ac:dyDescent="0.25">
      <c r="A48" s="517"/>
      <c r="B48" s="42"/>
      <c r="D48" s="40"/>
      <c r="E48" s="115">
        <v>2065.6698223979001</v>
      </c>
      <c r="F48" s="40" t="s">
        <v>70</v>
      </c>
    </row>
    <row r="49" spans="1:6" x14ac:dyDescent="0.25">
      <c r="A49" s="517"/>
      <c r="B49" s="42"/>
      <c r="D49" s="40"/>
      <c r="E49" s="115">
        <v>2065.3250844435602</v>
      </c>
      <c r="F49" s="40" t="s">
        <v>70</v>
      </c>
    </row>
    <row r="50" spans="1:6" x14ac:dyDescent="0.25">
      <c r="A50" s="518"/>
      <c r="B50" s="43"/>
      <c r="C50" s="24"/>
      <c r="D50" s="41"/>
      <c r="E50" s="116">
        <v>2064.9803464892202</v>
      </c>
      <c r="F50" s="41" t="s">
        <v>70</v>
      </c>
    </row>
    <row r="51" spans="1:6" x14ac:dyDescent="0.25">
      <c r="A51" s="514" t="s">
        <v>387</v>
      </c>
      <c r="B51" s="185" t="s">
        <v>396</v>
      </c>
      <c r="C51" s="185" t="s">
        <v>397</v>
      </c>
      <c r="D51" s="37" t="s">
        <v>398</v>
      </c>
      <c r="E51" s="114">
        <v>699.81666666666695</v>
      </c>
      <c r="F51" s="39" t="s">
        <v>101</v>
      </c>
    </row>
    <row r="52" spans="1:6" x14ac:dyDescent="0.25">
      <c r="A52" s="515"/>
      <c r="E52" s="115">
        <v>677.59444444444398</v>
      </c>
      <c r="F52" s="40" t="s">
        <v>101</v>
      </c>
    </row>
    <row r="53" spans="1:6" x14ac:dyDescent="0.25">
      <c r="A53" s="515"/>
      <c r="E53" s="115">
        <v>655.37222222222204</v>
      </c>
      <c r="F53" s="40" t="s">
        <v>101</v>
      </c>
    </row>
    <row r="54" spans="1:6" x14ac:dyDescent="0.25">
      <c r="A54" s="515"/>
      <c r="E54" s="115">
        <v>633.15</v>
      </c>
      <c r="F54" s="40" t="s">
        <v>101</v>
      </c>
    </row>
    <row r="55" spans="1:6" x14ac:dyDescent="0.25">
      <c r="A55" s="515"/>
      <c r="E55" s="115">
        <v>610.92777777777803</v>
      </c>
      <c r="F55" s="40" t="s">
        <v>101</v>
      </c>
    </row>
    <row r="56" spans="1:6" x14ac:dyDescent="0.25">
      <c r="A56" s="515"/>
      <c r="E56" s="115">
        <v>588.70555555555597</v>
      </c>
      <c r="F56" s="40" t="s">
        <v>101</v>
      </c>
    </row>
    <row r="57" spans="1:6" x14ac:dyDescent="0.25">
      <c r="A57" s="515"/>
      <c r="E57" s="115">
        <v>566.48333333333301</v>
      </c>
      <c r="F57" s="40" t="s">
        <v>101</v>
      </c>
    </row>
    <row r="58" spans="1:6" x14ac:dyDescent="0.25">
      <c r="A58" s="515"/>
      <c r="E58" s="115">
        <v>544.26111111111095</v>
      </c>
      <c r="F58" s="40" t="s">
        <v>101</v>
      </c>
    </row>
    <row r="59" spans="1:6" x14ac:dyDescent="0.25">
      <c r="A59" s="515"/>
      <c r="E59" s="115">
        <v>522.03888888888901</v>
      </c>
      <c r="F59" s="40" t="s">
        <v>101</v>
      </c>
    </row>
    <row r="60" spans="1:6" x14ac:dyDescent="0.25">
      <c r="A60" s="515"/>
      <c r="E60" s="115">
        <v>499.816666666667</v>
      </c>
      <c r="F60" s="40" t="s">
        <v>101</v>
      </c>
    </row>
    <row r="61" spans="1:6" x14ac:dyDescent="0.25">
      <c r="A61" s="519"/>
      <c r="B61" s="43"/>
      <c r="C61" s="24"/>
      <c r="D61" s="41"/>
      <c r="E61" s="116">
        <v>477.59444444444398</v>
      </c>
      <c r="F61" s="41" t="s">
        <v>101</v>
      </c>
    </row>
    <row r="62" spans="1:6" x14ac:dyDescent="0.25">
      <c r="A62" s="516" t="s">
        <v>387</v>
      </c>
      <c r="B62" s="204" t="s">
        <v>399</v>
      </c>
      <c r="C62" s="205" t="s">
        <v>400</v>
      </c>
      <c r="D62" s="433" t="s">
        <v>401</v>
      </c>
      <c r="E62" s="114">
        <v>8.8164600174024592</v>
      </c>
      <c r="F62" s="277" t="s">
        <v>104</v>
      </c>
    </row>
    <row r="63" spans="1:6" x14ac:dyDescent="0.25">
      <c r="A63" s="517"/>
      <c r="B63" s="42"/>
      <c r="D63" s="40"/>
      <c r="E63" s="115">
        <v>9.1125243597528502</v>
      </c>
      <c r="F63" s="278" t="s">
        <v>104</v>
      </c>
    </row>
    <row r="64" spans="1:6" x14ac:dyDescent="0.25">
      <c r="A64" s="517"/>
      <c r="B64" s="42"/>
      <c r="D64" s="40"/>
      <c r="E64" s="115">
        <v>9.4300566245927904</v>
      </c>
      <c r="F64" s="278" t="s">
        <v>104</v>
      </c>
    </row>
    <row r="65" spans="1:8" x14ac:dyDescent="0.25">
      <c r="A65" s="517"/>
      <c r="B65" s="42"/>
      <c r="D65" s="40"/>
      <c r="E65" s="115">
        <v>9.7715780516860296</v>
      </c>
      <c r="F65" s="278" t="s">
        <v>104</v>
      </c>
    </row>
    <row r="66" spans="1:8" x14ac:dyDescent="0.25">
      <c r="A66" s="517"/>
      <c r="B66" s="42"/>
      <c r="D66" s="40"/>
      <c r="E66" s="115">
        <v>10.1400372076432</v>
      </c>
      <c r="F66" s="278" t="s">
        <v>104</v>
      </c>
    </row>
    <row r="67" spans="1:8" x14ac:dyDescent="0.25">
      <c r="A67" s="517"/>
      <c r="B67" s="42"/>
      <c r="D67" s="40"/>
      <c r="E67" s="115">
        <v>10.5389080469412</v>
      </c>
      <c r="F67" s="278" t="s">
        <v>104</v>
      </c>
    </row>
    <row r="68" spans="1:8" x14ac:dyDescent="0.25">
      <c r="A68" s="517"/>
      <c r="B68" s="42"/>
      <c r="D68" s="40"/>
      <c r="E68" s="115">
        <v>10.972317220769799</v>
      </c>
      <c r="F68" s="278" t="s">
        <v>104</v>
      </c>
    </row>
    <row r="69" spans="1:8" x14ac:dyDescent="0.25">
      <c r="A69" s="517"/>
      <c r="B69" s="42"/>
      <c r="D69" s="40"/>
      <c r="E69" s="115">
        <v>11.445211658988301</v>
      </c>
      <c r="F69" s="278" t="s">
        <v>104</v>
      </c>
    </row>
    <row r="70" spans="1:8" x14ac:dyDescent="0.25">
      <c r="A70" s="517"/>
      <c r="B70" s="42"/>
      <c r="D70" s="40"/>
      <c r="E70" s="115">
        <v>11.9635826006574</v>
      </c>
      <c r="F70" s="278" t="s">
        <v>104</v>
      </c>
    </row>
    <row r="71" spans="1:8" x14ac:dyDescent="0.25">
      <c r="A71" s="517"/>
      <c r="B71" s="42"/>
      <c r="D71" s="40"/>
      <c r="E71" s="115">
        <v>12.5347703391975</v>
      </c>
      <c r="F71" s="278" t="s">
        <v>104</v>
      </c>
    </row>
    <row r="72" spans="1:8" x14ac:dyDescent="0.25">
      <c r="A72" s="518"/>
      <c r="B72" s="43"/>
      <c r="C72" s="24"/>
      <c r="D72" s="41"/>
      <c r="E72" s="116">
        <v>13.1678870121812</v>
      </c>
      <c r="F72" s="279" t="s">
        <v>104</v>
      </c>
    </row>
    <row r="73" spans="1:8" x14ac:dyDescent="0.25">
      <c r="A73" s="516" t="s">
        <v>387</v>
      </c>
      <c r="B73" s="204" t="s">
        <v>402</v>
      </c>
      <c r="C73" s="185" t="s">
        <v>403</v>
      </c>
      <c r="D73" s="433" t="s">
        <v>404</v>
      </c>
      <c r="E73" s="114">
        <v>-63.065306716762798</v>
      </c>
      <c r="F73" s="277" t="s">
        <v>167</v>
      </c>
    </row>
    <row r="74" spans="1:8" x14ac:dyDescent="0.25">
      <c r="A74" s="517"/>
      <c r="B74" s="42"/>
      <c r="D74" s="40"/>
      <c r="E74" s="115">
        <v>-63.065306716762798</v>
      </c>
      <c r="F74" s="278" t="s">
        <v>167</v>
      </c>
    </row>
    <row r="75" spans="1:8" x14ac:dyDescent="0.25">
      <c r="A75" s="517"/>
      <c r="B75" s="42"/>
      <c r="D75" s="40"/>
      <c r="E75" s="115">
        <v>-63.065306716762798</v>
      </c>
      <c r="F75" s="278" t="s">
        <v>167</v>
      </c>
      <c r="H75" s="222"/>
    </row>
    <row r="76" spans="1:8" x14ac:dyDescent="0.25">
      <c r="A76" s="517"/>
      <c r="B76" s="42"/>
      <c r="D76" s="40"/>
      <c r="E76" s="115">
        <v>-63.065306716762798</v>
      </c>
      <c r="F76" s="278" t="s">
        <v>167</v>
      </c>
      <c r="H76" s="221"/>
    </row>
    <row r="77" spans="1:8" x14ac:dyDescent="0.25">
      <c r="A77" s="517"/>
      <c r="B77" s="42"/>
      <c r="D77" s="40"/>
      <c r="E77" s="115">
        <v>-63.065306716762798</v>
      </c>
      <c r="F77" s="278" t="s">
        <v>167</v>
      </c>
    </row>
    <row r="78" spans="1:8" x14ac:dyDescent="0.25">
      <c r="A78" s="517"/>
      <c r="B78" s="42"/>
      <c r="D78" s="40"/>
      <c r="E78" s="115">
        <v>-63.065306716762798</v>
      </c>
      <c r="F78" s="278" t="s">
        <v>167</v>
      </c>
    </row>
    <row r="79" spans="1:8" x14ac:dyDescent="0.25">
      <c r="A79" s="517"/>
      <c r="B79" s="42"/>
      <c r="D79" s="40"/>
      <c r="E79" s="115">
        <v>-63.065306716762798</v>
      </c>
      <c r="F79" s="278" t="s">
        <v>167</v>
      </c>
    </row>
    <row r="80" spans="1:8" x14ac:dyDescent="0.25">
      <c r="A80" s="517"/>
      <c r="B80" s="42"/>
      <c r="D80" s="40"/>
      <c r="E80" s="115">
        <v>-63.065306716762798</v>
      </c>
      <c r="F80" s="278" t="s">
        <v>167</v>
      </c>
    </row>
    <row r="81" spans="1:6" x14ac:dyDescent="0.25">
      <c r="A81" s="517"/>
      <c r="B81" s="42"/>
      <c r="D81" s="40"/>
      <c r="E81" s="115">
        <v>-63.065306716762798</v>
      </c>
      <c r="F81" s="278" t="s">
        <v>167</v>
      </c>
    </row>
    <row r="82" spans="1:6" x14ac:dyDescent="0.25">
      <c r="A82" s="517"/>
      <c r="B82" s="42"/>
      <c r="D82" s="40"/>
      <c r="E82" s="115">
        <v>-63.065306716762798</v>
      </c>
      <c r="F82" s="278" t="s">
        <v>167</v>
      </c>
    </row>
    <row r="83" spans="1:6" x14ac:dyDescent="0.25">
      <c r="A83" s="518"/>
      <c r="B83" s="43"/>
      <c r="C83" s="24"/>
      <c r="D83" s="41"/>
      <c r="E83" s="116">
        <v>-63.065306716762798</v>
      </c>
      <c r="F83" s="279" t="s">
        <v>167</v>
      </c>
    </row>
    <row r="84" spans="1:6" x14ac:dyDescent="0.25">
      <c r="A84" s="516" t="s">
        <v>387</v>
      </c>
      <c r="B84" s="204" t="s">
        <v>405</v>
      </c>
      <c r="C84" s="205" t="s">
        <v>406</v>
      </c>
      <c r="D84" s="433" t="s">
        <v>407</v>
      </c>
      <c r="E84" s="4">
        <v>1</v>
      </c>
      <c r="F84" s="39"/>
    </row>
    <row r="85" spans="1:6" x14ac:dyDescent="0.25">
      <c r="A85" s="517"/>
      <c r="B85" s="42"/>
      <c r="D85" s="40"/>
      <c r="E85" s="4">
        <v>1</v>
      </c>
      <c r="F85" s="40"/>
    </row>
    <row r="86" spans="1:6" x14ac:dyDescent="0.25">
      <c r="A86" s="517"/>
      <c r="B86" s="42"/>
      <c r="D86" s="40"/>
      <c r="E86" s="4">
        <v>1</v>
      </c>
      <c r="F86" s="40"/>
    </row>
    <row r="87" spans="1:6" x14ac:dyDescent="0.25">
      <c r="A87" s="517"/>
      <c r="B87" s="42"/>
      <c r="D87" s="40"/>
      <c r="E87" s="4">
        <v>1</v>
      </c>
      <c r="F87" s="40"/>
    </row>
    <row r="88" spans="1:6" x14ac:dyDescent="0.25">
      <c r="A88" s="517"/>
      <c r="B88" s="42"/>
      <c r="D88" s="40"/>
      <c r="E88" s="4">
        <v>1</v>
      </c>
      <c r="F88" s="40"/>
    </row>
    <row r="89" spans="1:6" x14ac:dyDescent="0.25">
      <c r="A89" s="517"/>
      <c r="B89" s="42"/>
      <c r="D89" s="40"/>
      <c r="E89" s="4">
        <v>1</v>
      </c>
      <c r="F89" s="40"/>
    </row>
    <row r="90" spans="1:6" x14ac:dyDescent="0.25">
      <c r="A90" s="517"/>
      <c r="B90" s="42"/>
      <c r="D90" s="40"/>
      <c r="E90" s="4">
        <v>1</v>
      </c>
      <c r="F90" s="40"/>
    </row>
    <row r="91" spans="1:6" x14ac:dyDescent="0.25">
      <c r="A91" s="517"/>
      <c r="B91" s="42"/>
      <c r="D91" s="40"/>
      <c r="E91" s="4">
        <v>1</v>
      </c>
      <c r="F91" s="40"/>
    </row>
    <row r="92" spans="1:6" x14ac:dyDescent="0.25">
      <c r="A92" s="517"/>
      <c r="B92" s="42"/>
      <c r="D92" s="40"/>
      <c r="E92" s="4">
        <v>1</v>
      </c>
      <c r="F92" s="40"/>
    </row>
    <row r="93" spans="1:6" x14ac:dyDescent="0.25">
      <c r="A93" s="517"/>
      <c r="B93" s="42"/>
      <c r="D93" s="40"/>
      <c r="E93" s="4">
        <v>1</v>
      </c>
      <c r="F93" s="40"/>
    </row>
    <row r="94" spans="1:6" x14ac:dyDescent="0.25">
      <c r="A94" s="518"/>
      <c r="B94" s="43"/>
      <c r="C94" s="24"/>
      <c r="D94" s="41"/>
      <c r="E94" s="280">
        <v>1</v>
      </c>
      <c r="F94" s="41"/>
    </row>
    <row r="95" spans="1:6" x14ac:dyDescent="0.25">
      <c r="A95" s="514" t="s">
        <v>387</v>
      </c>
      <c r="B95" s="224" t="s">
        <v>408</v>
      </c>
      <c r="C95" s="205" t="s">
        <v>409</v>
      </c>
      <c r="D95" s="433" t="s">
        <v>410</v>
      </c>
      <c r="E95" s="4">
        <v>1</v>
      </c>
      <c r="F95" s="39"/>
    </row>
    <row r="96" spans="1:6" x14ac:dyDescent="0.25">
      <c r="A96" s="517"/>
      <c r="B96" s="42"/>
      <c r="D96" s="40"/>
      <c r="E96" s="4">
        <v>1</v>
      </c>
      <c r="F96" s="40"/>
    </row>
    <row r="97" spans="1:6" x14ac:dyDescent="0.25">
      <c r="A97" s="517"/>
      <c r="B97" s="42"/>
      <c r="D97" s="40"/>
      <c r="E97" s="4">
        <v>1</v>
      </c>
      <c r="F97" s="40"/>
    </row>
    <row r="98" spans="1:6" x14ac:dyDescent="0.25">
      <c r="A98" s="517"/>
      <c r="B98" s="42"/>
      <c r="D98" s="40"/>
      <c r="E98" s="4">
        <v>1</v>
      </c>
      <c r="F98" s="40"/>
    </row>
    <row r="99" spans="1:6" x14ac:dyDescent="0.25">
      <c r="A99" s="517"/>
      <c r="B99" s="42"/>
      <c r="D99" s="40"/>
      <c r="E99" s="4">
        <v>1</v>
      </c>
      <c r="F99" s="40"/>
    </row>
    <row r="100" spans="1:6" ht="15" customHeight="1" x14ac:dyDescent="0.25">
      <c r="A100" s="517"/>
      <c r="B100" s="42"/>
      <c r="D100" s="40"/>
      <c r="E100" s="4">
        <v>1</v>
      </c>
      <c r="F100" s="40"/>
    </row>
    <row r="101" spans="1:6" x14ac:dyDescent="0.25">
      <c r="A101" s="517"/>
      <c r="B101" s="42"/>
      <c r="D101" s="40"/>
      <c r="E101" s="4">
        <v>1</v>
      </c>
      <c r="F101" s="40"/>
    </row>
    <row r="102" spans="1:6" x14ac:dyDescent="0.25">
      <c r="A102" s="517"/>
      <c r="B102" s="42"/>
      <c r="D102" s="40"/>
      <c r="E102" s="4">
        <v>1</v>
      </c>
      <c r="F102" s="40"/>
    </row>
    <row r="103" spans="1:6" x14ac:dyDescent="0.25">
      <c r="A103" s="517"/>
      <c r="B103" s="42"/>
      <c r="D103" s="40"/>
      <c r="E103" s="4">
        <v>1</v>
      </c>
      <c r="F103" s="40"/>
    </row>
    <row r="104" spans="1:6" ht="15" customHeight="1" x14ac:dyDescent="0.25">
      <c r="A104" s="517"/>
      <c r="B104" s="42"/>
      <c r="D104" s="40"/>
      <c r="E104" s="4">
        <v>1</v>
      </c>
      <c r="F104" s="40"/>
    </row>
    <row r="105" spans="1:6" x14ac:dyDescent="0.25">
      <c r="A105" s="518"/>
      <c r="B105" s="43"/>
      <c r="C105" s="24"/>
      <c r="D105" s="41"/>
      <c r="E105" s="280">
        <v>1</v>
      </c>
      <c r="F105" s="41"/>
    </row>
    <row r="106" spans="1:6" x14ac:dyDescent="0.25">
      <c r="A106" s="514" t="s">
        <v>387</v>
      </c>
      <c r="B106" s="185" t="s">
        <v>411</v>
      </c>
      <c r="C106" s="185" t="s">
        <v>412</v>
      </c>
      <c r="D106" s="37" t="s">
        <v>413</v>
      </c>
      <c r="E106" s="114">
        <v>24.795963387740301</v>
      </c>
      <c r="F106" s="39" t="s">
        <v>414</v>
      </c>
    </row>
    <row r="107" spans="1:6" x14ac:dyDescent="0.25">
      <c r="A107" s="515"/>
      <c r="E107" s="115">
        <v>24.795963387740301</v>
      </c>
      <c r="F107" s="40" t="s">
        <v>414</v>
      </c>
    </row>
    <row r="108" spans="1:6" ht="15" customHeight="1" x14ac:dyDescent="0.25">
      <c r="A108" s="515"/>
      <c r="E108" s="115">
        <v>24.795963387740301</v>
      </c>
      <c r="F108" s="40" t="s">
        <v>414</v>
      </c>
    </row>
    <row r="109" spans="1:6" x14ac:dyDescent="0.25">
      <c r="A109" s="515"/>
      <c r="E109" s="115">
        <v>24.795963387740301</v>
      </c>
      <c r="F109" s="40" t="s">
        <v>414</v>
      </c>
    </row>
    <row r="110" spans="1:6" x14ac:dyDescent="0.25">
      <c r="A110" s="515"/>
      <c r="E110" s="115">
        <v>24.795963387740301</v>
      </c>
      <c r="F110" s="40" t="s">
        <v>414</v>
      </c>
    </row>
    <row r="111" spans="1:6" x14ac:dyDescent="0.25">
      <c r="A111" s="515"/>
      <c r="E111" s="115">
        <v>24.795963387740301</v>
      </c>
      <c r="F111" s="40" t="s">
        <v>414</v>
      </c>
    </row>
    <row r="112" spans="1:6" ht="15" customHeight="1" x14ac:dyDescent="0.25">
      <c r="A112" s="515"/>
      <c r="E112" s="115">
        <v>24.795963387740301</v>
      </c>
      <c r="F112" s="40" t="s">
        <v>414</v>
      </c>
    </row>
    <row r="113" spans="1:6" x14ac:dyDescent="0.25">
      <c r="A113" s="515"/>
      <c r="E113" s="115">
        <v>24.795963387740301</v>
      </c>
      <c r="F113" s="40" t="s">
        <v>414</v>
      </c>
    </row>
    <row r="114" spans="1:6" x14ac:dyDescent="0.25">
      <c r="A114" s="515"/>
      <c r="E114" s="115">
        <v>24.795963387740301</v>
      </c>
      <c r="F114" s="40" t="s">
        <v>414</v>
      </c>
    </row>
    <row r="115" spans="1:6" x14ac:dyDescent="0.25">
      <c r="A115" s="515"/>
      <c r="E115" s="115">
        <v>24.795963387740301</v>
      </c>
      <c r="F115" s="40" t="s">
        <v>414</v>
      </c>
    </row>
    <row r="116" spans="1:6" x14ac:dyDescent="0.25">
      <c r="A116" s="519"/>
      <c r="B116" s="43"/>
      <c r="C116" s="24"/>
      <c r="D116" s="41"/>
      <c r="E116" s="116">
        <v>24.795963387740301</v>
      </c>
      <c r="F116" s="41" t="s">
        <v>414</v>
      </c>
    </row>
    <row r="117" spans="1:6" x14ac:dyDescent="0.25">
      <c r="A117" s="516" t="s">
        <v>387</v>
      </c>
      <c r="B117" s="204" t="s">
        <v>415</v>
      </c>
      <c r="C117" s="205" t="s">
        <v>416</v>
      </c>
      <c r="D117" s="205" t="s">
        <v>417</v>
      </c>
      <c r="E117" s="114">
        <v>8.9972974201096706E-2</v>
      </c>
      <c r="F117" s="39" t="s">
        <v>418</v>
      </c>
    </row>
    <row r="118" spans="1:6" x14ac:dyDescent="0.25">
      <c r="A118" s="517"/>
      <c r="B118" s="42"/>
      <c r="E118" s="115">
        <v>8.6107789287008005E-2</v>
      </c>
      <c r="F118" s="40" t="s">
        <v>418</v>
      </c>
    </row>
    <row r="119" spans="1:6" x14ac:dyDescent="0.25">
      <c r="A119" s="517"/>
      <c r="B119" s="42"/>
      <c r="E119" s="115">
        <v>8.2267121810693095E-2</v>
      </c>
      <c r="F119" s="40" t="s">
        <v>418</v>
      </c>
    </row>
    <row r="120" spans="1:6" x14ac:dyDescent="0.25">
      <c r="A120" s="517"/>
      <c r="B120" s="42"/>
      <c r="E120" s="115">
        <v>7.8455673116357302E-2</v>
      </c>
      <c r="F120" s="40" t="s">
        <v>418</v>
      </c>
    </row>
    <row r="121" spans="1:6" x14ac:dyDescent="0.25">
      <c r="A121" s="517"/>
      <c r="B121" s="42"/>
      <c r="E121" s="115">
        <v>7.4678325620074898E-2</v>
      </c>
      <c r="F121" s="40" t="s">
        <v>418</v>
      </c>
    </row>
    <row r="122" spans="1:6" x14ac:dyDescent="0.25">
      <c r="A122" s="517"/>
      <c r="B122" s="42"/>
      <c r="E122" s="115">
        <v>7.0940128813894499E-2</v>
      </c>
      <c r="F122" s="40" t="s">
        <v>418</v>
      </c>
    </row>
    <row r="123" spans="1:6" x14ac:dyDescent="0.25">
      <c r="A123" s="517"/>
      <c r="B123" s="42"/>
      <c r="E123" s="115">
        <v>6.7246288817061795E-2</v>
      </c>
      <c r="F123" s="40" t="s">
        <v>418</v>
      </c>
    </row>
    <row r="124" spans="1:6" ht="15" customHeight="1" x14ac:dyDescent="0.25">
      <c r="A124" s="517"/>
      <c r="B124" s="42"/>
      <c r="E124" s="115">
        <v>6.3602162880730506E-2</v>
      </c>
      <c r="F124" s="40" t="s">
        <v>418</v>
      </c>
    </row>
    <row r="125" spans="1:6" x14ac:dyDescent="0.25">
      <c r="A125" s="517"/>
      <c r="B125" s="42"/>
      <c r="E125" s="115">
        <v>6.00132607573119E-2</v>
      </c>
      <c r="F125" s="40" t="s">
        <v>418</v>
      </c>
    </row>
    <row r="126" spans="1:6" x14ac:dyDescent="0.25">
      <c r="A126" s="517"/>
      <c r="B126" s="42"/>
      <c r="E126" s="115">
        <v>5.64852556020786E-2</v>
      </c>
      <c r="F126" s="40" t="s">
        <v>418</v>
      </c>
    </row>
    <row r="127" spans="1:6" x14ac:dyDescent="0.25">
      <c r="A127" s="518"/>
      <c r="B127" s="43"/>
      <c r="C127" s="24"/>
      <c r="D127" s="24"/>
      <c r="E127" s="116">
        <v>5.3024008263412303E-2</v>
      </c>
      <c r="F127" s="41" t="s">
        <v>418</v>
      </c>
    </row>
    <row r="128" spans="1:6" ht="15" customHeight="1" x14ac:dyDescent="0.25">
      <c r="A128" s="516" t="s">
        <v>387</v>
      </c>
      <c r="B128" s="204" t="s">
        <v>419</v>
      </c>
      <c r="C128" s="205" t="s">
        <v>420</v>
      </c>
      <c r="D128" s="205" t="s">
        <v>421</v>
      </c>
      <c r="E128" s="114">
        <v>2.1889923101377901E-2</v>
      </c>
      <c r="F128" s="39" t="s">
        <v>98</v>
      </c>
    </row>
    <row r="129" spans="1:6" x14ac:dyDescent="0.25">
      <c r="A129" s="517"/>
      <c r="B129" s="42"/>
      <c r="E129" s="115">
        <v>2.14013546866299E-2</v>
      </c>
      <c r="F129" s="40" t="s">
        <v>98</v>
      </c>
    </row>
    <row r="130" spans="1:6" x14ac:dyDescent="0.25">
      <c r="A130" s="517"/>
      <c r="B130" s="42"/>
      <c r="E130" s="115">
        <v>2.09049823867066E-2</v>
      </c>
      <c r="F130" s="40" t="s">
        <v>98</v>
      </c>
    </row>
    <row r="131" spans="1:6" x14ac:dyDescent="0.25">
      <c r="A131" s="517"/>
      <c r="B131" s="42"/>
      <c r="E131" s="115">
        <v>2.0399901367229599E-2</v>
      </c>
      <c r="F131" s="40" t="s">
        <v>98</v>
      </c>
    </row>
    <row r="132" spans="1:6" ht="15" customHeight="1" x14ac:dyDescent="0.25">
      <c r="A132" s="517"/>
      <c r="B132" s="42"/>
      <c r="E132" s="115">
        <v>1.9885176352697501E-2</v>
      </c>
      <c r="F132" s="40" t="s">
        <v>98</v>
      </c>
    </row>
    <row r="133" spans="1:6" x14ac:dyDescent="0.25">
      <c r="A133" s="517"/>
      <c r="B133" s="42"/>
      <c r="E133" s="115">
        <v>1.93598660770695E-2</v>
      </c>
      <c r="F133" s="40" t="s">
        <v>98</v>
      </c>
    </row>
    <row r="134" spans="1:6" x14ac:dyDescent="0.25">
      <c r="A134" s="517"/>
      <c r="B134" s="42"/>
      <c r="E134" s="115">
        <v>1.88230369087618E-2</v>
      </c>
      <c r="F134" s="40" t="s">
        <v>98</v>
      </c>
    </row>
    <row r="135" spans="1:6" x14ac:dyDescent="0.25">
      <c r="A135" s="517"/>
      <c r="B135" s="42"/>
      <c r="E135" s="115">
        <v>1.8273795927833601E-2</v>
      </c>
      <c r="F135" s="40" t="s">
        <v>98</v>
      </c>
    </row>
    <row r="136" spans="1:6" x14ac:dyDescent="0.25">
      <c r="A136" s="517"/>
      <c r="B136" s="42"/>
      <c r="E136" s="115">
        <v>1.7710619531439101E-2</v>
      </c>
      <c r="F136" s="40" t="s">
        <v>98</v>
      </c>
    </row>
    <row r="137" spans="1:6" x14ac:dyDescent="0.25">
      <c r="A137" s="517"/>
      <c r="B137" s="42"/>
      <c r="E137" s="115">
        <v>1.7108526887607899E-2</v>
      </c>
      <c r="F137" s="40" t="s">
        <v>98</v>
      </c>
    </row>
    <row r="138" spans="1:6" x14ac:dyDescent="0.25">
      <c r="A138" s="518"/>
      <c r="B138" s="43"/>
      <c r="C138" s="24"/>
      <c r="D138" s="24"/>
      <c r="E138" s="116">
        <v>1.6487408455106399E-2</v>
      </c>
      <c r="F138" s="41" t="s">
        <v>98</v>
      </c>
    </row>
    <row r="139" spans="1:6" x14ac:dyDescent="0.25">
      <c r="A139" s="119"/>
      <c r="B139" s="113"/>
      <c r="C139" s="119"/>
      <c r="D139" s="113"/>
      <c r="E139" s="113"/>
      <c r="F139" s="120"/>
    </row>
    <row r="140" spans="1:6" x14ac:dyDescent="0.25">
      <c r="A140" s="13"/>
      <c r="B140" s="13"/>
      <c r="C140" s="13"/>
      <c r="D140" s="13"/>
      <c r="E140" s="13"/>
      <c r="F140" s="4"/>
    </row>
    <row r="141" spans="1:6" x14ac:dyDescent="0.25">
      <c r="A141" s="13"/>
      <c r="B141" s="13"/>
      <c r="C141" s="13"/>
      <c r="D141" s="13"/>
      <c r="E141" s="13"/>
      <c r="F141" s="4"/>
    </row>
    <row r="142" spans="1:6" ht="15.75" thickBot="1" x14ac:dyDescent="0.3">
      <c r="A142" s="117"/>
      <c r="B142" s="117"/>
      <c r="C142" s="29"/>
      <c r="D142" s="117"/>
      <c r="E142" s="118"/>
      <c r="F142" s="63"/>
    </row>
    <row r="143" spans="1:6" ht="15.75" x14ac:dyDescent="0.25">
      <c r="A143" s="521" t="s">
        <v>422</v>
      </c>
      <c r="B143" s="522"/>
      <c r="C143" s="522"/>
      <c r="D143" s="522"/>
      <c r="E143" s="522"/>
      <c r="F143" s="522"/>
    </row>
    <row r="144" spans="1:6" x14ac:dyDescent="0.25">
      <c r="A144" s="112">
        <v>8</v>
      </c>
      <c r="B144" s="206" t="s">
        <v>132</v>
      </c>
      <c r="C144" s="207" t="s">
        <v>132</v>
      </c>
      <c r="D144" s="208" t="s">
        <v>386</v>
      </c>
      <c r="E144" s="206">
        <v>11722.8455317806</v>
      </c>
      <c r="F144" s="209" t="s">
        <v>365</v>
      </c>
    </row>
    <row r="145" spans="1:9" x14ac:dyDescent="0.25">
      <c r="A145" s="514" t="s">
        <v>387</v>
      </c>
      <c r="B145" s="204" t="s">
        <v>388</v>
      </c>
      <c r="C145" s="205" t="s">
        <v>423</v>
      </c>
      <c r="D145" s="432" t="s">
        <v>424</v>
      </c>
      <c r="E145" s="114">
        <v>-89310.091438117393</v>
      </c>
      <c r="F145" s="277" t="s">
        <v>391</v>
      </c>
    </row>
    <row r="146" spans="1:9" x14ac:dyDescent="0.25">
      <c r="A146" s="515"/>
      <c r="B146" s="42"/>
      <c r="E146" s="115">
        <v>-86871.453513777902</v>
      </c>
      <c r="F146" s="278" t="s">
        <v>391</v>
      </c>
    </row>
    <row r="147" spans="1:9" x14ac:dyDescent="0.25">
      <c r="A147" s="515"/>
      <c r="B147" s="42"/>
      <c r="E147" s="115">
        <v>-83771.697583443194</v>
      </c>
      <c r="F147" s="278" t="s">
        <v>391</v>
      </c>
    </row>
    <row r="148" spans="1:9" x14ac:dyDescent="0.25">
      <c r="A148" s="515"/>
      <c r="B148" s="42"/>
      <c r="E148" s="115">
        <v>-79954.774902430596</v>
      </c>
      <c r="F148" s="278" t="s">
        <v>391</v>
      </c>
    </row>
    <row r="149" spans="1:9" x14ac:dyDescent="0.25">
      <c r="A149" s="515"/>
      <c r="B149" s="42"/>
      <c r="E149" s="115">
        <v>-77259.196694334401</v>
      </c>
      <c r="F149" s="278" t="s">
        <v>391</v>
      </c>
    </row>
    <row r="150" spans="1:9" x14ac:dyDescent="0.25">
      <c r="A150" s="515"/>
      <c r="B150" s="42"/>
      <c r="E150" s="115">
        <v>-76693.599519557494</v>
      </c>
      <c r="F150" s="278" t="s">
        <v>391</v>
      </c>
    </row>
    <row r="151" spans="1:9" x14ac:dyDescent="0.25">
      <c r="A151" s="515"/>
      <c r="B151" s="42"/>
      <c r="E151" s="115">
        <v>-76121.109171451099</v>
      </c>
      <c r="F151" s="278" t="s">
        <v>391</v>
      </c>
    </row>
    <row r="152" spans="1:9" x14ac:dyDescent="0.25">
      <c r="A152" s="515"/>
      <c r="B152" s="42"/>
      <c r="E152" s="115">
        <v>-75540.790441145393</v>
      </c>
      <c r="F152" s="278" t="s">
        <v>391</v>
      </c>
    </row>
    <row r="153" spans="1:9" x14ac:dyDescent="0.25">
      <c r="A153" s="515"/>
      <c r="B153" s="42"/>
      <c r="E153" s="115">
        <v>-74951.906001455005</v>
      </c>
      <c r="F153" s="278" t="s">
        <v>391</v>
      </c>
    </row>
    <row r="154" spans="1:9" x14ac:dyDescent="0.25">
      <c r="A154" s="515"/>
      <c r="B154" s="42"/>
      <c r="E154" s="115">
        <v>-74353.862228354803</v>
      </c>
      <c r="F154" s="278" t="s">
        <v>391</v>
      </c>
      <c r="I154" t="s">
        <v>425</v>
      </c>
    </row>
    <row r="155" spans="1:9" x14ac:dyDescent="0.25">
      <c r="A155" s="515"/>
      <c r="B155" s="42"/>
      <c r="C155" s="24"/>
      <c r="E155" s="115">
        <v>-73746.1733306432</v>
      </c>
      <c r="F155" s="279" t="s">
        <v>391</v>
      </c>
    </row>
    <row r="156" spans="1:9" x14ac:dyDescent="0.25">
      <c r="A156" s="514" t="s">
        <v>387</v>
      </c>
      <c r="B156" s="205" t="s">
        <v>426</v>
      </c>
      <c r="C156" s="185" t="s">
        <v>427</v>
      </c>
      <c r="D156" s="433" t="s">
        <v>428</v>
      </c>
      <c r="E156" s="114">
        <v>530.64517479065705</v>
      </c>
      <c r="F156" s="277" t="s">
        <v>104</v>
      </c>
    </row>
    <row r="157" spans="1:9" x14ac:dyDescent="0.25">
      <c r="A157" s="515"/>
      <c r="D157" s="40"/>
      <c r="E157" s="115">
        <v>526.978059419018</v>
      </c>
      <c r="F157" s="278" t="s">
        <v>104</v>
      </c>
    </row>
    <row r="158" spans="1:9" x14ac:dyDescent="0.25">
      <c r="A158" s="515"/>
      <c r="D158" s="40"/>
      <c r="E158" s="115">
        <v>524.84271597613804</v>
      </c>
      <c r="F158" s="278" t="s">
        <v>104</v>
      </c>
    </row>
    <row r="159" spans="1:9" x14ac:dyDescent="0.25">
      <c r="A159" s="519"/>
      <c r="B159" s="43"/>
      <c r="C159" s="24"/>
      <c r="D159" s="41"/>
      <c r="E159" s="115">
        <v>522.56852450997997</v>
      </c>
      <c r="F159" s="278" t="s">
        <v>104</v>
      </c>
    </row>
    <row r="160" spans="1:9" x14ac:dyDescent="0.25">
      <c r="A160" s="514" t="s">
        <v>387</v>
      </c>
      <c r="B160" s="185" t="s">
        <v>429</v>
      </c>
      <c r="C160" s="185" t="s">
        <v>430</v>
      </c>
      <c r="D160" s="431" t="s">
        <v>431</v>
      </c>
      <c r="E160" s="114">
        <v>1765.0667120030801</v>
      </c>
      <c r="F160" s="277" t="s">
        <v>167</v>
      </c>
    </row>
    <row r="161" spans="1:6" x14ac:dyDescent="0.25">
      <c r="A161" s="515"/>
      <c r="D161" s="40"/>
      <c r="E161" s="115">
        <v>1452.4222827547901</v>
      </c>
      <c r="F161" s="278" t="s">
        <v>167</v>
      </c>
    </row>
    <row r="162" spans="1:6" x14ac:dyDescent="0.25">
      <c r="A162" s="515"/>
      <c r="D162" s="40"/>
      <c r="E162" s="115">
        <v>1006.9382754577</v>
      </c>
      <c r="F162" s="281" t="s">
        <v>167</v>
      </c>
    </row>
    <row r="163" spans="1:6" x14ac:dyDescent="0.25">
      <c r="A163" s="519"/>
      <c r="D163" s="40"/>
      <c r="E163" s="115">
        <v>407.08631304257102</v>
      </c>
      <c r="F163" s="281" t="s">
        <v>167</v>
      </c>
    </row>
    <row r="164" spans="1:6" x14ac:dyDescent="0.25">
      <c r="A164" s="520" t="s">
        <v>387</v>
      </c>
      <c r="B164" s="204" t="s">
        <v>432</v>
      </c>
      <c r="C164" s="205" t="s">
        <v>433</v>
      </c>
      <c r="D164" s="433" t="s">
        <v>434</v>
      </c>
      <c r="E164" s="114">
        <v>11.654875968048</v>
      </c>
      <c r="F164" s="282" t="s">
        <v>435</v>
      </c>
    </row>
    <row r="165" spans="1:6" x14ac:dyDescent="0.25">
      <c r="A165" s="520"/>
      <c r="B165" s="42"/>
      <c r="D165" s="40"/>
      <c r="E165" s="115">
        <v>10.964679756044999</v>
      </c>
      <c r="F165" s="281" t="s">
        <v>435</v>
      </c>
    </row>
    <row r="166" spans="1:6" x14ac:dyDescent="0.25">
      <c r="A166" s="520"/>
      <c r="B166" s="42"/>
      <c r="D166" s="40"/>
      <c r="E166" s="115">
        <v>10.415251297444399</v>
      </c>
      <c r="F166" s="281" t="s">
        <v>435</v>
      </c>
    </row>
    <row r="167" spans="1:6" x14ac:dyDescent="0.25">
      <c r="A167" s="520"/>
      <c r="B167" s="43"/>
      <c r="C167" s="24"/>
      <c r="D167" s="41"/>
      <c r="E167" s="116">
        <v>9.91684428724054</v>
      </c>
      <c r="F167" s="283" t="s">
        <v>435</v>
      </c>
    </row>
    <row r="168" spans="1:6" x14ac:dyDescent="0.25">
      <c r="A168" s="515" t="s">
        <v>387</v>
      </c>
      <c r="B168" s="185" t="s">
        <v>436</v>
      </c>
      <c r="C168" s="185" t="s">
        <v>437</v>
      </c>
      <c r="D168" s="37" t="s">
        <v>438</v>
      </c>
      <c r="E168" s="115">
        <v>0.127256385475428</v>
      </c>
      <c r="F168" s="278" t="s">
        <v>418</v>
      </c>
    </row>
    <row r="169" spans="1:6" x14ac:dyDescent="0.25">
      <c r="A169" s="515"/>
      <c r="B169" s="42"/>
      <c r="E169" s="115">
        <v>0.122599703509732</v>
      </c>
      <c r="F169" s="278" t="s">
        <v>418</v>
      </c>
    </row>
    <row r="170" spans="1:6" x14ac:dyDescent="0.25">
      <c r="A170" s="515"/>
      <c r="B170" s="42"/>
      <c r="E170" s="115">
        <v>0.117980654704501</v>
      </c>
      <c r="F170" s="278" t="s">
        <v>418</v>
      </c>
    </row>
    <row r="171" spans="1:6" x14ac:dyDescent="0.25">
      <c r="A171" s="519"/>
      <c r="B171" s="43"/>
      <c r="C171" s="24"/>
      <c r="D171" s="24"/>
      <c r="E171" s="116">
        <v>0.113566935725713</v>
      </c>
      <c r="F171" s="279" t="s">
        <v>418</v>
      </c>
    </row>
    <row r="172" spans="1:6" x14ac:dyDescent="0.25">
      <c r="A172" s="514" t="s">
        <v>387</v>
      </c>
      <c r="B172" s="185" t="s">
        <v>439</v>
      </c>
      <c r="C172" s="37" t="s">
        <v>440</v>
      </c>
      <c r="D172" s="185" t="s">
        <v>441</v>
      </c>
      <c r="E172" s="115">
        <v>2.4328636127049599</v>
      </c>
      <c r="F172" s="40" t="s">
        <v>442</v>
      </c>
    </row>
    <row r="173" spans="1:6" x14ac:dyDescent="0.25">
      <c r="A173" s="515"/>
      <c r="B173" s="42"/>
      <c r="D173" s="40"/>
      <c r="E173" s="115">
        <v>2.4687087889909298</v>
      </c>
      <c r="F173" s="40" t="s">
        <v>442</v>
      </c>
    </row>
    <row r="174" spans="1:6" x14ac:dyDescent="0.25">
      <c r="A174" s="515"/>
      <c r="B174" s="42"/>
      <c r="D174" s="40"/>
      <c r="E174" s="115">
        <v>2.4974334546554302</v>
      </c>
      <c r="F174" s="40" t="s">
        <v>442</v>
      </c>
    </row>
    <row r="175" spans="1:6" x14ac:dyDescent="0.25">
      <c r="A175" s="519"/>
      <c r="B175" s="42"/>
      <c r="D175" s="40"/>
      <c r="E175" s="115">
        <v>2.5291322766231299</v>
      </c>
      <c r="F175" s="40" t="s">
        <v>442</v>
      </c>
    </row>
    <row r="176" spans="1:6" x14ac:dyDescent="0.25">
      <c r="A176" s="514" t="s">
        <v>387</v>
      </c>
      <c r="B176" s="204" t="s">
        <v>443</v>
      </c>
      <c r="C176" s="205" t="s">
        <v>444</v>
      </c>
      <c r="D176" s="432" t="s">
        <v>445</v>
      </c>
      <c r="E176" s="114">
        <v>0.13552661389967499</v>
      </c>
      <c r="F176" s="39" t="s">
        <v>98</v>
      </c>
    </row>
    <row r="177" spans="1:6" x14ac:dyDescent="0.25">
      <c r="A177" s="515"/>
      <c r="B177" s="42"/>
      <c r="E177" s="115">
        <v>0.13030737339391199</v>
      </c>
      <c r="F177" s="40" t="s">
        <v>98</v>
      </c>
    </row>
    <row r="178" spans="1:6" x14ac:dyDescent="0.25">
      <c r="A178" s="515"/>
      <c r="B178" s="42"/>
      <c r="E178" s="115">
        <v>0.12708045531357201</v>
      </c>
      <c r="F178" s="40" t="s">
        <v>98</v>
      </c>
    </row>
    <row r="179" spans="1:6" x14ac:dyDescent="0.25">
      <c r="A179" s="519"/>
      <c r="B179" s="42"/>
      <c r="E179" s="115">
        <v>0.12400512772828599</v>
      </c>
      <c r="F179" s="40" t="s">
        <v>98</v>
      </c>
    </row>
    <row r="180" spans="1:6" x14ac:dyDescent="0.25">
      <c r="A180" s="516" t="s">
        <v>387</v>
      </c>
      <c r="B180" s="204" t="s">
        <v>393</v>
      </c>
      <c r="C180" s="205" t="s">
        <v>446</v>
      </c>
      <c r="D180" s="433" t="s">
        <v>447</v>
      </c>
      <c r="E180" s="114">
        <v>861.84488584692099</v>
      </c>
      <c r="F180" s="39" t="s">
        <v>70</v>
      </c>
    </row>
    <row r="181" spans="1:6" x14ac:dyDescent="0.25">
      <c r="A181" s="517"/>
      <c r="B181" s="42"/>
      <c r="D181" s="40"/>
      <c r="E181" s="115">
        <v>858.39750630353399</v>
      </c>
      <c r="F181" s="40" t="s">
        <v>70</v>
      </c>
    </row>
    <row r="182" spans="1:6" x14ac:dyDescent="0.25">
      <c r="A182" s="517"/>
      <c r="B182" s="42"/>
      <c r="D182" s="40"/>
      <c r="E182" s="115">
        <v>854.95012676014596</v>
      </c>
      <c r="F182" s="40" t="s">
        <v>70</v>
      </c>
    </row>
    <row r="183" spans="1:6" x14ac:dyDescent="0.25">
      <c r="A183" s="517"/>
      <c r="B183" s="42"/>
      <c r="D183" s="40"/>
      <c r="E183" s="115">
        <v>851.50274721675805</v>
      </c>
      <c r="F183" s="40" t="s">
        <v>70</v>
      </c>
    </row>
    <row r="184" spans="1:6" x14ac:dyDescent="0.25">
      <c r="A184" s="517"/>
      <c r="B184" s="42"/>
      <c r="D184" s="40"/>
      <c r="E184" s="115">
        <v>848.05536767337003</v>
      </c>
      <c r="F184" s="40" t="s">
        <v>70</v>
      </c>
    </row>
    <row r="185" spans="1:6" x14ac:dyDescent="0.25">
      <c r="A185" s="517"/>
      <c r="B185" s="42"/>
      <c r="D185" s="40"/>
      <c r="E185" s="115">
        <v>844.60798812998303</v>
      </c>
      <c r="F185" s="40" t="s">
        <v>70</v>
      </c>
    </row>
    <row r="186" spans="1:6" x14ac:dyDescent="0.25">
      <c r="A186" s="517"/>
      <c r="B186" s="42"/>
      <c r="D186" s="40"/>
      <c r="E186" s="115">
        <v>841.160608586595</v>
      </c>
      <c r="F186" s="40" t="s">
        <v>70</v>
      </c>
    </row>
    <row r="187" spans="1:6" x14ac:dyDescent="0.25">
      <c r="A187" s="517"/>
      <c r="B187" s="42"/>
      <c r="D187" s="40"/>
      <c r="E187" s="115">
        <v>837.71322904320698</v>
      </c>
      <c r="F187" s="40" t="s">
        <v>70</v>
      </c>
    </row>
    <row r="188" spans="1:6" x14ac:dyDescent="0.25">
      <c r="A188" s="517"/>
      <c r="B188" s="42"/>
      <c r="D188" s="40"/>
      <c r="E188" s="115">
        <v>834.26584949981998</v>
      </c>
      <c r="F188" s="40" t="s">
        <v>70</v>
      </c>
    </row>
    <row r="189" spans="1:6" x14ac:dyDescent="0.25">
      <c r="A189" s="517"/>
      <c r="B189" s="42"/>
      <c r="D189" s="40"/>
      <c r="E189" s="115">
        <v>830.81846995643195</v>
      </c>
      <c r="F189" s="40" t="s">
        <v>70</v>
      </c>
    </row>
    <row r="190" spans="1:6" x14ac:dyDescent="0.25">
      <c r="A190" s="518"/>
      <c r="B190" s="43"/>
      <c r="C190" s="24"/>
      <c r="D190" s="41"/>
      <c r="E190" s="116">
        <v>827.37109041304404</v>
      </c>
      <c r="F190" s="41" t="s">
        <v>70</v>
      </c>
    </row>
    <row r="191" spans="1:6" x14ac:dyDescent="0.25">
      <c r="A191" s="514" t="s">
        <v>387</v>
      </c>
      <c r="B191" s="185" t="s">
        <v>396</v>
      </c>
      <c r="C191" s="185" t="s">
        <v>448</v>
      </c>
      <c r="D191" s="37" t="s">
        <v>449</v>
      </c>
      <c r="E191" s="114">
        <v>224.11289316851901</v>
      </c>
      <c r="F191" s="39" t="s">
        <v>101</v>
      </c>
    </row>
    <row r="192" spans="1:6" x14ac:dyDescent="0.25">
      <c r="A192" s="515"/>
      <c r="E192" s="115">
        <v>234.18327051833401</v>
      </c>
      <c r="F192" s="40" t="s">
        <v>101</v>
      </c>
    </row>
    <row r="193" spans="1:6" x14ac:dyDescent="0.25">
      <c r="A193" s="515"/>
      <c r="E193" s="115">
        <v>244.25364786814799</v>
      </c>
      <c r="F193" s="40" t="s">
        <v>101</v>
      </c>
    </row>
    <row r="194" spans="1:6" x14ac:dyDescent="0.25">
      <c r="A194" s="515"/>
      <c r="E194" s="115">
        <v>254.324025217963</v>
      </c>
      <c r="F194" s="40" t="s">
        <v>101</v>
      </c>
    </row>
    <row r="195" spans="1:6" x14ac:dyDescent="0.25">
      <c r="A195" s="515"/>
      <c r="E195" s="115">
        <v>264.394402567778</v>
      </c>
      <c r="F195" s="40" t="s">
        <v>101</v>
      </c>
    </row>
    <row r="196" spans="1:6" x14ac:dyDescent="0.25">
      <c r="A196" s="515"/>
      <c r="E196" s="115">
        <v>274.46477991759298</v>
      </c>
      <c r="F196" s="40" t="s">
        <v>101</v>
      </c>
    </row>
    <row r="197" spans="1:6" x14ac:dyDescent="0.25">
      <c r="A197" s="515"/>
      <c r="E197" s="115">
        <v>284.53515726740801</v>
      </c>
      <c r="F197" s="40" t="s">
        <v>101</v>
      </c>
    </row>
    <row r="198" spans="1:6" x14ac:dyDescent="0.25">
      <c r="A198" s="515"/>
      <c r="E198" s="115">
        <v>294.60553461722202</v>
      </c>
      <c r="F198" s="40" t="s">
        <v>101</v>
      </c>
    </row>
    <row r="199" spans="1:6" x14ac:dyDescent="0.25">
      <c r="A199" s="515"/>
      <c r="E199" s="115">
        <v>304.675911967037</v>
      </c>
      <c r="F199" s="40" t="s">
        <v>101</v>
      </c>
    </row>
    <row r="200" spans="1:6" x14ac:dyDescent="0.25">
      <c r="A200" s="515"/>
      <c r="E200" s="115">
        <v>314.74628931685203</v>
      </c>
      <c r="F200" s="40" t="s">
        <v>101</v>
      </c>
    </row>
    <row r="201" spans="1:6" x14ac:dyDescent="0.25">
      <c r="A201" s="519"/>
      <c r="B201" s="43"/>
      <c r="C201" s="24"/>
      <c r="D201" s="41"/>
      <c r="E201" s="116">
        <v>324.816666666667</v>
      </c>
      <c r="F201" s="41" t="s">
        <v>101</v>
      </c>
    </row>
    <row r="202" spans="1:6" x14ac:dyDescent="0.25">
      <c r="A202" s="516" t="s">
        <v>387</v>
      </c>
      <c r="B202" s="204" t="s">
        <v>399</v>
      </c>
      <c r="C202" s="205" t="s">
        <v>450</v>
      </c>
      <c r="D202" s="433" t="s">
        <v>451</v>
      </c>
      <c r="E202" s="114">
        <v>11.816830789086</v>
      </c>
      <c r="F202" s="277" t="s">
        <v>104</v>
      </c>
    </row>
    <row r="203" spans="1:6" x14ac:dyDescent="0.25">
      <c r="A203" s="517"/>
      <c r="B203" s="42"/>
      <c r="D203" s="40"/>
      <c r="E203" s="115">
        <v>12.432594566919599</v>
      </c>
      <c r="F203" s="278" t="s">
        <v>104</v>
      </c>
    </row>
    <row r="204" spans="1:6" x14ac:dyDescent="0.25">
      <c r="A204" s="517"/>
      <c r="B204" s="42"/>
      <c r="D204" s="40"/>
      <c r="E204" s="115">
        <v>12.999810098765501</v>
      </c>
      <c r="F204" s="278" t="s">
        <v>104</v>
      </c>
    </row>
    <row r="205" spans="1:6" x14ac:dyDescent="0.25">
      <c r="A205" s="517"/>
      <c r="B205" s="42"/>
      <c r="D205" s="40"/>
      <c r="E205" s="115">
        <v>13.5741899024639</v>
      </c>
      <c r="F205" s="278" t="s">
        <v>104</v>
      </c>
    </row>
    <row r="206" spans="1:6" x14ac:dyDescent="0.25">
      <c r="A206" s="517"/>
      <c r="B206" s="42"/>
      <c r="D206" s="40"/>
      <c r="E206" s="115">
        <v>13.5245936020643</v>
      </c>
      <c r="F206" s="278" t="s">
        <v>104</v>
      </c>
    </row>
    <row r="207" spans="1:6" x14ac:dyDescent="0.25">
      <c r="A207" s="517"/>
      <c r="B207" s="42"/>
      <c r="D207" s="40"/>
      <c r="E207" s="115">
        <v>12.803518795267999</v>
      </c>
      <c r="F207" s="278" t="s">
        <v>104</v>
      </c>
    </row>
    <row r="208" spans="1:6" x14ac:dyDescent="0.25">
      <c r="A208" s="517"/>
      <c r="B208" s="42"/>
      <c r="D208" s="40"/>
      <c r="E208" s="115">
        <v>12.1616923264916</v>
      </c>
      <c r="F208" s="278" t="s">
        <v>104</v>
      </c>
    </row>
    <row r="209" spans="1:6" x14ac:dyDescent="0.25">
      <c r="A209" s="517"/>
      <c r="B209" s="42"/>
      <c r="D209" s="40"/>
      <c r="E209" s="115">
        <v>11.585176161554999</v>
      </c>
      <c r="F209" s="278" t="s">
        <v>104</v>
      </c>
    </row>
    <row r="210" spans="1:6" x14ac:dyDescent="0.25">
      <c r="A210" s="517"/>
      <c r="B210" s="42"/>
      <c r="D210" s="40"/>
      <c r="E210" s="115">
        <v>11.0633594939807</v>
      </c>
      <c r="F210" s="278" t="s">
        <v>104</v>
      </c>
    </row>
    <row r="211" spans="1:6" x14ac:dyDescent="0.25">
      <c r="A211" s="517"/>
      <c r="B211" s="42"/>
      <c r="D211" s="40"/>
      <c r="E211" s="115">
        <v>10.5879767213279</v>
      </c>
      <c r="F211" s="278" t="s">
        <v>104</v>
      </c>
    </row>
    <row r="212" spans="1:6" x14ac:dyDescent="0.25">
      <c r="A212" s="518"/>
      <c r="B212" s="43"/>
      <c r="C212" s="24"/>
      <c r="D212" s="41"/>
      <c r="E212" s="116">
        <v>10.15246408382</v>
      </c>
      <c r="F212" s="279" t="s">
        <v>104</v>
      </c>
    </row>
    <row r="213" spans="1:6" x14ac:dyDescent="0.25">
      <c r="A213" s="516" t="s">
        <v>387</v>
      </c>
      <c r="B213" s="204" t="s">
        <v>402</v>
      </c>
      <c r="C213" s="185" t="s">
        <v>452</v>
      </c>
      <c r="D213" s="433" t="s">
        <v>453</v>
      </c>
      <c r="E213" s="114">
        <v>502.91841001458403</v>
      </c>
      <c r="F213" s="277" t="s">
        <v>167</v>
      </c>
    </row>
    <row r="214" spans="1:6" x14ac:dyDescent="0.25">
      <c r="A214" s="517"/>
      <c r="B214" s="42"/>
      <c r="D214" s="40"/>
      <c r="E214" s="115">
        <v>815.56283926282094</v>
      </c>
      <c r="F214" s="278" t="s">
        <v>167</v>
      </c>
    </row>
    <row r="215" spans="1:6" x14ac:dyDescent="0.25">
      <c r="A215" s="517"/>
      <c r="B215" s="42"/>
      <c r="D215" s="40"/>
      <c r="E215" s="115">
        <v>1261.0468465598999</v>
      </c>
      <c r="F215" s="278" t="s">
        <v>167</v>
      </c>
    </row>
    <row r="216" spans="1:6" x14ac:dyDescent="0.25">
      <c r="A216" s="517"/>
      <c r="B216" s="42"/>
      <c r="D216" s="40"/>
      <c r="E216" s="115">
        <v>1860.8988089750301</v>
      </c>
      <c r="F216" s="278" t="s">
        <v>167</v>
      </c>
    </row>
    <row r="217" spans="1:6" x14ac:dyDescent="0.25">
      <c r="A217" s="517"/>
      <c r="B217" s="42"/>
      <c r="D217" s="40"/>
      <c r="E217" s="115">
        <v>2267.9851220176001</v>
      </c>
      <c r="F217" s="278" t="s">
        <v>167</v>
      </c>
    </row>
    <row r="218" spans="1:6" x14ac:dyDescent="0.25">
      <c r="A218" s="517"/>
      <c r="B218" s="42"/>
      <c r="D218" s="40"/>
      <c r="E218" s="115">
        <v>2267.9851220176001</v>
      </c>
      <c r="F218" s="278" t="s">
        <v>167</v>
      </c>
    </row>
    <row r="219" spans="1:6" x14ac:dyDescent="0.25">
      <c r="A219" s="517"/>
      <c r="B219" s="42"/>
      <c r="D219" s="40"/>
      <c r="E219" s="115">
        <v>2267.9851220176001</v>
      </c>
      <c r="F219" s="278" t="s">
        <v>167</v>
      </c>
    </row>
    <row r="220" spans="1:6" x14ac:dyDescent="0.25">
      <c r="A220" s="517"/>
      <c r="B220" s="42"/>
      <c r="D220" s="40"/>
      <c r="E220" s="115">
        <v>2267.9851220176001</v>
      </c>
      <c r="F220" s="278" t="s">
        <v>167</v>
      </c>
    </row>
    <row r="221" spans="1:6" x14ac:dyDescent="0.25">
      <c r="A221" s="517"/>
      <c r="B221" s="42"/>
      <c r="D221" s="40"/>
      <c r="E221" s="115">
        <v>2267.9851220176001</v>
      </c>
      <c r="F221" s="278" t="s">
        <v>167</v>
      </c>
    </row>
    <row r="222" spans="1:6" x14ac:dyDescent="0.25">
      <c r="A222" s="517"/>
      <c r="B222" s="42"/>
      <c r="D222" s="40"/>
      <c r="E222" s="115">
        <v>2267.9851220176001</v>
      </c>
      <c r="F222" s="278" t="s">
        <v>167</v>
      </c>
    </row>
    <row r="223" spans="1:6" x14ac:dyDescent="0.25">
      <c r="A223" s="518"/>
      <c r="B223" s="43"/>
      <c r="C223" s="24"/>
      <c r="D223" s="41"/>
      <c r="E223" s="116">
        <v>2267.9851220176001</v>
      </c>
      <c r="F223" s="279" t="s">
        <v>167</v>
      </c>
    </row>
    <row r="224" spans="1:6" x14ac:dyDescent="0.25">
      <c r="A224" s="516" t="s">
        <v>387</v>
      </c>
      <c r="B224" s="204" t="s">
        <v>454</v>
      </c>
      <c r="C224" s="205" t="s">
        <v>455</v>
      </c>
      <c r="D224" s="433" t="s">
        <v>456</v>
      </c>
      <c r="E224" s="114">
        <v>0.22174678534363099</v>
      </c>
      <c r="F224" s="39"/>
    </row>
    <row r="225" spans="1:6" x14ac:dyDescent="0.25">
      <c r="A225" s="517"/>
      <c r="B225" s="42"/>
      <c r="D225" s="40"/>
      <c r="E225" s="115">
        <v>0.35959796708776298</v>
      </c>
      <c r="F225" s="40"/>
    </row>
    <row r="226" spans="1:6" x14ac:dyDescent="0.25">
      <c r="A226" s="517"/>
      <c r="B226" s="42"/>
      <c r="D226" s="40"/>
      <c r="E226" s="115">
        <v>0.55602077558519203</v>
      </c>
      <c r="F226" s="40"/>
    </row>
    <row r="227" spans="1:6" x14ac:dyDescent="0.25">
      <c r="A227" s="517"/>
      <c r="B227" s="42"/>
      <c r="D227" s="40"/>
      <c r="E227" s="115">
        <v>0.82050750285327001</v>
      </c>
      <c r="F227" s="40"/>
    </row>
    <row r="228" spans="1:6" x14ac:dyDescent="0.25">
      <c r="A228" s="517"/>
      <c r="B228" s="42"/>
      <c r="D228" s="40"/>
      <c r="E228" s="115">
        <v>1</v>
      </c>
      <c r="F228" s="40"/>
    </row>
    <row r="229" spans="1:6" x14ac:dyDescent="0.25">
      <c r="A229" s="517"/>
      <c r="B229" s="42"/>
      <c r="D229" s="40"/>
      <c r="E229" s="115">
        <v>1</v>
      </c>
      <c r="F229" s="40"/>
    </row>
    <row r="230" spans="1:6" x14ac:dyDescent="0.25">
      <c r="A230" s="517"/>
      <c r="B230" s="42"/>
      <c r="D230" s="40"/>
      <c r="E230" s="115">
        <v>1</v>
      </c>
      <c r="F230" s="40"/>
    </row>
    <row r="231" spans="1:6" x14ac:dyDescent="0.25">
      <c r="A231" s="517"/>
      <c r="B231" s="42"/>
      <c r="D231" s="40"/>
      <c r="E231" s="115">
        <v>1</v>
      </c>
      <c r="F231" s="40"/>
    </row>
    <row r="232" spans="1:6" x14ac:dyDescent="0.25">
      <c r="A232" s="517"/>
      <c r="B232" s="42"/>
      <c r="D232" s="40"/>
      <c r="E232" s="115">
        <v>1</v>
      </c>
      <c r="F232" s="40"/>
    </row>
    <row r="233" spans="1:6" x14ac:dyDescent="0.25">
      <c r="A233" s="517"/>
      <c r="B233" s="42"/>
      <c r="D233" s="40"/>
      <c r="E233" s="115">
        <v>1</v>
      </c>
      <c r="F233" s="40"/>
    </row>
    <row r="234" spans="1:6" x14ac:dyDescent="0.25">
      <c r="A234" s="518"/>
      <c r="B234" s="43"/>
      <c r="C234" s="24"/>
      <c r="D234" s="41"/>
      <c r="E234" s="116">
        <v>1</v>
      </c>
      <c r="F234" s="41"/>
    </row>
    <row r="235" spans="1:6" x14ac:dyDescent="0.25">
      <c r="A235" s="514" t="s">
        <v>387</v>
      </c>
      <c r="B235" s="224" t="s">
        <v>408</v>
      </c>
      <c r="C235" s="205" t="s">
        <v>457</v>
      </c>
      <c r="D235" s="433" t="s">
        <v>458</v>
      </c>
      <c r="E235" s="4">
        <v>0.29999999991473297</v>
      </c>
      <c r="F235" s="39"/>
    </row>
    <row r="236" spans="1:6" x14ac:dyDescent="0.25">
      <c r="A236" s="517"/>
      <c r="B236" s="42"/>
      <c r="D236" s="40"/>
      <c r="E236" s="4">
        <v>0.44366742427579298</v>
      </c>
      <c r="F236" s="40"/>
    </row>
    <row r="237" spans="1:6" x14ac:dyDescent="0.25">
      <c r="A237" s="517"/>
      <c r="B237" s="42"/>
      <c r="D237" s="40"/>
      <c r="E237" s="4">
        <v>0.63014648815480501</v>
      </c>
      <c r="F237" s="40"/>
    </row>
    <row r="238" spans="1:6" x14ac:dyDescent="0.25">
      <c r="A238" s="517"/>
      <c r="B238" s="42"/>
      <c r="D238" s="40"/>
      <c r="E238" s="4">
        <v>0.85668150874887095</v>
      </c>
      <c r="F238" s="40"/>
    </row>
    <row r="239" spans="1:6" x14ac:dyDescent="0.25">
      <c r="A239" s="517"/>
      <c r="B239" s="42"/>
      <c r="D239" s="40"/>
      <c r="E239" s="4">
        <v>1</v>
      </c>
      <c r="F239" s="40"/>
    </row>
    <row r="240" spans="1:6" x14ac:dyDescent="0.25">
      <c r="A240" s="517"/>
      <c r="B240" s="42"/>
      <c r="D240" s="40"/>
      <c r="E240" s="4">
        <v>1</v>
      </c>
      <c r="F240" s="40"/>
    </row>
    <row r="241" spans="1:6" x14ac:dyDescent="0.25">
      <c r="A241" s="517"/>
      <c r="B241" s="42"/>
      <c r="D241" s="40"/>
      <c r="E241" s="4">
        <v>1</v>
      </c>
      <c r="F241" s="40"/>
    </row>
    <row r="242" spans="1:6" x14ac:dyDescent="0.25">
      <c r="A242" s="517"/>
      <c r="B242" s="42"/>
      <c r="D242" s="40"/>
      <c r="E242" s="4">
        <v>1</v>
      </c>
      <c r="F242" s="40"/>
    </row>
    <row r="243" spans="1:6" x14ac:dyDescent="0.25">
      <c r="A243" s="517"/>
      <c r="B243" s="42"/>
      <c r="D243" s="40"/>
      <c r="E243" s="4">
        <v>1</v>
      </c>
      <c r="F243" s="40"/>
    </row>
    <row r="244" spans="1:6" x14ac:dyDescent="0.25">
      <c r="A244" s="517"/>
      <c r="B244" s="42"/>
      <c r="D244" s="40"/>
      <c r="E244" s="4">
        <v>1</v>
      </c>
      <c r="F244" s="40"/>
    </row>
    <row r="245" spans="1:6" x14ac:dyDescent="0.25">
      <c r="A245" s="518"/>
      <c r="B245" s="43"/>
      <c r="C245" s="24"/>
      <c r="D245" s="41"/>
      <c r="E245" s="280">
        <v>1</v>
      </c>
      <c r="F245" s="41"/>
    </row>
    <row r="246" spans="1:6" x14ac:dyDescent="0.25">
      <c r="A246" s="516" t="s">
        <v>387</v>
      </c>
      <c r="B246" s="391" t="s">
        <v>459</v>
      </c>
      <c r="C246" s="434" t="s">
        <v>460</v>
      </c>
      <c r="D246" s="392" t="s">
        <v>461</v>
      </c>
      <c r="E246" s="4">
        <v>1.8450020095994999</v>
      </c>
      <c r="F246" s="39" t="s">
        <v>442</v>
      </c>
    </row>
    <row r="247" spans="1:6" x14ac:dyDescent="0.25">
      <c r="A247" s="517"/>
      <c r="B247" s="42"/>
      <c r="D247" s="40"/>
      <c r="E247" s="4">
        <v>1.79707636688509</v>
      </c>
      <c r="F247" s="40" t="s">
        <v>442</v>
      </c>
    </row>
    <row r="248" spans="1:6" x14ac:dyDescent="0.25">
      <c r="A248" s="517"/>
      <c r="B248" s="42"/>
      <c r="D248" s="40"/>
      <c r="E248" s="4">
        <v>1.77292639538126</v>
      </c>
      <c r="F248" s="40" t="s">
        <v>442</v>
      </c>
    </row>
    <row r="249" spans="1:6" x14ac:dyDescent="0.25">
      <c r="A249" s="517"/>
      <c r="B249" s="42"/>
      <c r="D249" s="40"/>
      <c r="E249" s="4">
        <v>1.7666440825912699</v>
      </c>
      <c r="F249" s="40" t="s">
        <v>442</v>
      </c>
    </row>
    <row r="250" spans="1:6" x14ac:dyDescent="0.25">
      <c r="A250" s="517"/>
      <c r="B250" s="42"/>
      <c r="D250" s="40"/>
      <c r="E250" s="4">
        <v>1.7770117990546499</v>
      </c>
      <c r="F250" s="40" t="s">
        <v>442</v>
      </c>
    </row>
    <row r="251" spans="1:6" x14ac:dyDescent="0.25">
      <c r="A251" s="517"/>
      <c r="B251" s="42"/>
      <c r="D251" s="40"/>
      <c r="E251" s="4">
        <v>1.79785567254623</v>
      </c>
      <c r="F251" s="40" t="s">
        <v>442</v>
      </c>
    </row>
    <row r="252" spans="1:6" x14ac:dyDescent="0.25">
      <c r="A252" s="517"/>
      <c r="B252" s="42"/>
      <c r="D252" s="40"/>
      <c r="E252" s="4">
        <v>1.8219617040381799</v>
      </c>
      <c r="F252" s="40" t="s">
        <v>442</v>
      </c>
    </row>
    <row r="253" spans="1:6" x14ac:dyDescent="0.25">
      <c r="A253" s="517"/>
      <c r="B253" s="42"/>
      <c r="D253" s="40"/>
      <c r="E253" s="4">
        <v>1.8486093860174999</v>
      </c>
      <c r="F253" s="40" t="s">
        <v>442</v>
      </c>
    </row>
    <row r="254" spans="1:6" x14ac:dyDescent="0.25">
      <c r="A254" s="517"/>
      <c r="B254" s="42"/>
      <c r="D254" s="40"/>
      <c r="E254" s="4">
        <v>1.8772843668557</v>
      </c>
      <c r="F254" s="40" t="s">
        <v>442</v>
      </c>
    </row>
    <row r="255" spans="1:6" x14ac:dyDescent="0.25">
      <c r="A255" s="517"/>
      <c r="B255" s="42"/>
      <c r="D255" s="40"/>
      <c r="E255" s="4">
        <v>1.9076062869314301</v>
      </c>
      <c r="F255" s="40" t="s">
        <v>442</v>
      </c>
    </row>
    <row r="256" spans="1:6" x14ac:dyDescent="0.25">
      <c r="A256" s="518"/>
      <c r="B256" s="43"/>
      <c r="C256" s="24"/>
      <c r="D256" s="41"/>
      <c r="E256" s="4">
        <v>1.9392852199312201</v>
      </c>
      <c r="F256" s="40" t="s">
        <v>442</v>
      </c>
    </row>
    <row r="257" spans="1:6" x14ac:dyDescent="0.25">
      <c r="A257" s="514" t="s">
        <v>387</v>
      </c>
      <c r="B257" s="185" t="s">
        <v>462</v>
      </c>
      <c r="C257" s="185" t="s">
        <v>463</v>
      </c>
      <c r="D257" s="185" t="s">
        <v>464</v>
      </c>
      <c r="E257" s="114">
        <v>23.114160772327299</v>
      </c>
      <c r="F257" s="39" t="s">
        <v>414</v>
      </c>
    </row>
    <row r="258" spans="1:6" x14ac:dyDescent="0.25">
      <c r="A258" s="515"/>
      <c r="E258" s="115">
        <v>25.345551012983801</v>
      </c>
      <c r="F258" s="40" t="s">
        <v>414</v>
      </c>
    </row>
    <row r="259" spans="1:6" x14ac:dyDescent="0.25">
      <c r="A259" s="515"/>
      <c r="E259" s="115">
        <v>27.5925317317175</v>
      </c>
      <c r="F259" s="40" t="s">
        <v>414</v>
      </c>
    </row>
    <row r="260" spans="1:6" x14ac:dyDescent="0.25">
      <c r="A260" s="515"/>
      <c r="E260" s="115">
        <v>29.950578517226599</v>
      </c>
      <c r="F260" s="40" t="s">
        <v>414</v>
      </c>
    </row>
    <row r="261" spans="1:6" x14ac:dyDescent="0.25">
      <c r="A261" s="515"/>
      <c r="E261" s="115">
        <v>31.2710203170776</v>
      </c>
      <c r="F261" s="40" t="s">
        <v>414</v>
      </c>
    </row>
    <row r="262" spans="1:6" x14ac:dyDescent="0.25">
      <c r="A262" s="515"/>
      <c r="E262" s="115">
        <v>31.2710203170776</v>
      </c>
      <c r="F262" s="40" t="s">
        <v>414</v>
      </c>
    </row>
    <row r="263" spans="1:6" x14ac:dyDescent="0.25">
      <c r="A263" s="515"/>
      <c r="E263" s="115">
        <v>31.2710203170776</v>
      </c>
      <c r="F263" s="40" t="s">
        <v>414</v>
      </c>
    </row>
    <row r="264" spans="1:6" x14ac:dyDescent="0.25">
      <c r="A264" s="515"/>
      <c r="E264" s="115">
        <v>31.2710203170776</v>
      </c>
      <c r="F264" s="40" t="s">
        <v>414</v>
      </c>
    </row>
    <row r="265" spans="1:6" x14ac:dyDescent="0.25">
      <c r="A265" s="515"/>
      <c r="E265" s="115">
        <v>31.2710203170776</v>
      </c>
      <c r="F265" s="40" t="s">
        <v>414</v>
      </c>
    </row>
    <row r="266" spans="1:6" x14ac:dyDescent="0.25">
      <c r="A266" s="515"/>
      <c r="E266" s="115">
        <v>31.2710203170776</v>
      </c>
      <c r="F266" s="40" t="s">
        <v>414</v>
      </c>
    </row>
    <row r="267" spans="1:6" x14ac:dyDescent="0.25">
      <c r="A267" s="519"/>
      <c r="B267" s="43"/>
      <c r="C267" s="24"/>
      <c r="D267" s="41"/>
      <c r="E267" s="116">
        <v>31.2710203170776</v>
      </c>
      <c r="F267" s="41" t="s">
        <v>414</v>
      </c>
    </row>
    <row r="268" spans="1:6" x14ac:dyDescent="0.25">
      <c r="A268" s="516" t="s">
        <v>387</v>
      </c>
      <c r="B268" s="204" t="s">
        <v>415</v>
      </c>
      <c r="C268" s="205" t="s">
        <v>465</v>
      </c>
      <c r="D268" s="432" t="s">
        <v>466</v>
      </c>
      <c r="E268" s="114">
        <v>1.9250057861587601E-2</v>
      </c>
      <c r="F268" s="39" t="s">
        <v>418</v>
      </c>
    </row>
    <row r="269" spans="1:6" x14ac:dyDescent="0.25">
      <c r="A269" s="517"/>
      <c r="B269" s="42"/>
      <c r="E269" s="115">
        <v>1.90202983446759E-2</v>
      </c>
      <c r="F269" s="40" t="s">
        <v>418</v>
      </c>
    </row>
    <row r="270" spans="1:6" x14ac:dyDescent="0.25">
      <c r="A270" s="517"/>
      <c r="B270" s="42"/>
      <c r="E270" s="115">
        <v>1.8910583578554199E-2</v>
      </c>
      <c r="F270" s="40" t="s">
        <v>418</v>
      </c>
    </row>
    <row r="271" spans="1:6" x14ac:dyDescent="0.25">
      <c r="A271" s="517"/>
      <c r="B271" s="42"/>
      <c r="E271" s="115">
        <v>1.89138955934679E-2</v>
      </c>
      <c r="F271" s="40" t="s">
        <v>418</v>
      </c>
    </row>
    <row r="272" spans="1:6" x14ac:dyDescent="0.25">
      <c r="A272" s="517"/>
      <c r="B272" s="42"/>
      <c r="E272" s="115">
        <v>1.9402669576481499E-2</v>
      </c>
      <c r="F272" s="40" t="s">
        <v>418</v>
      </c>
    </row>
    <row r="273" spans="1:6" x14ac:dyDescent="0.25">
      <c r="A273" s="517"/>
      <c r="B273" s="42"/>
      <c r="E273" s="115">
        <v>2.04097222900359E-2</v>
      </c>
      <c r="F273" s="40" t="s">
        <v>418</v>
      </c>
    </row>
    <row r="274" spans="1:6" x14ac:dyDescent="0.25">
      <c r="A274" s="517"/>
      <c r="B274" s="42"/>
      <c r="E274" s="115">
        <v>2.1448190734686901E-2</v>
      </c>
      <c r="F274" s="40" t="s">
        <v>418</v>
      </c>
    </row>
    <row r="275" spans="1:6" x14ac:dyDescent="0.25">
      <c r="A275" s="517"/>
      <c r="B275" s="42"/>
      <c r="E275" s="115">
        <v>2.2516456654768299E-2</v>
      </c>
      <c r="F275" s="40" t="s">
        <v>418</v>
      </c>
    </row>
    <row r="276" spans="1:6" x14ac:dyDescent="0.25">
      <c r="A276" s="517"/>
      <c r="B276" s="42"/>
      <c r="E276" s="115">
        <v>2.3613149706216301E-2</v>
      </c>
      <c r="F276" s="40" t="s">
        <v>418</v>
      </c>
    </row>
    <row r="277" spans="1:6" x14ac:dyDescent="0.25">
      <c r="A277" s="517"/>
      <c r="B277" s="42"/>
      <c r="E277" s="115">
        <v>2.4737072201817301E-2</v>
      </c>
      <c r="F277" s="40" t="s">
        <v>418</v>
      </c>
    </row>
    <row r="278" spans="1:6" x14ac:dyDescent="0.25">
      <c r="A278" s="518"/>
      <c r="B278" s="43"/>
      <c r="C278" s="24"/>
      <c r="D278" s="24"/>
      <c r="E278" s="116">
        <v>2.58871504459867E-2</v>
      </c>
      <c r="F278" s="41" t="s">
        <v>418</v>
      </c>
    </row>
    <row r="279" spans="1:6" x14ac:dyDescent="0.25">
      <c r="A279" s="516" t="s">
        <v>387</v>
      </c>
      <c r="B279" s="204" t="s">
        <v>419</v>
      </c>
      <c r="C279" s="205" t="s">
        <v>467</v>
      </c>
      <c r="D279" s="432" t="s">
        <v>468</v>
      </c>
      <c r="E279" s="114">
        <v>8.2892656576875993E-3</v>
      </c>
      <c r="F279" s="39" t="s">
        <v>98</v>
      </c>
    </row>
    <row r="280" spans="1:6" x14ac:dyDescent="0.25">
      <c r="A280" s="517"/>
      <c r="B280" s="42"/>
      <c r="E280" s="115">
        <v>8.4092278866792405E-3</v>
      </c>
      <c r="F280" s="40" t="s">
        <v>98</v>
      </c>
    </row>
    <row r="281" spans="1:6" x14ac:dyDescent="0.25">
      <c r="A281" s="517"/>
      <c r="B281" s="42"/>
      <c r="E281" s="115">
        <v>8.5213375406326293E-3</v>
      </c>
      <c r="F281" s="40" t="s">
        <v>98</v>
      </c>
    </row>
    <row r="282" spans="1:6" x14ac:dyDescent="0.25">
      <c r="A282" s="517"/>
      <c r="B282" s="42"/>
      <c r="E282" s="115">
        <v>8.6248288565469108E-3</v>
      </c>
      <c r="F282" s="40" t="s">
        <v>98</v>
      </c>
    </row>
    <row r="283" spans="1:6" x14ac:dyDescent="0.25">
      <c r="A283" s="517"/>
      <c r="B283" s="42"/>
      <c r="E283" s="115">
        <v>8.8156854140544801E-3</v>
      </c>
      <c r="F283" s="40" t="s">
        <v>98</v>
      </c>
    </row>
    <row r="284" spans="1:6" x14ac:dyDescent="0.25">
      <c r="A284" s="517"/>
      <c r="B284" s="42"/>
      <c r="E284" s="115">
        <v>9.1229774976892396E-3</v>
      </c>
      <c r="F284" s="40" t="s">
        <v>98</v>
      </c>
    </row>
    <row r="285" spans="1:6" x14ac:dyDescent="0.25">
      <c r="A285" s="517"/>
      <c r="B285" s="42"/>
      <c r="E285" s="115">
        <v>9.4318397175749795E-3</v>
      </c>
      <c r="F285" s="40" t="s">
        <v>98</v>
      </c>
    </row>
    <row r="286" spans="1:6" x14ac:dyDescent="0.25">
      <c r="A286" s="517"/>
      <c r="B286" s="42"/>
      <c r="E286" s="115">
        <v>9.7422293004882695E-3</v>
      </c>
      <c r="F286" s="40" t="s">
        <v>98</v>
      </c>
    </row>
    <row r="287" spans="1:6" x14ac:dyDescent="0.25">
      <c r="A287" s="517"/>
      <c r="B287" s="42"/>
      <c r="E287" s="115">
        <v>1.0054035658584299E-2</v>
      </c>
      <c r="F287" s="40" t="s">
        <v>98</v>
      </c>
    </row>
    <row r="288" spans="1:6" x14ac:dyDescent="0.25">
      <c r="A288" s="517"/>
      <c r="B288" s="42"/>
      <c r="E288" s="115">
        <v>1.03671000375519E-2</v>
      </c>
      <c r="F288" s="40" t="s">
        <v>98</v>
      </c>
    </row>
    <row r="289" spans="1:6" x14ac:dyDescent="0.25">
      <c r="A289" s="518"/>
      <c r="B289" s="43"/>
      <c r="C289" s="24"/>
      <c r="D289" s="24"/>
      <c r="E289" s="116">
        <v>1.06812241397329E-2</v>
      </c>
      <c r="F289" s="41" t="s">
        <v>98</v>
      </c>
    </row>
  </sheetData>
  <mergeCells count="35">
    <mergeCell ref="A84:A94"/>
    <mergeCell ref="A143:F143"/>
    <mergeCell ref="A29:A39"/>
    <mergeCell ref="A40:A50"/>
    <mergeCell ref="A51:A61"/>
    <mergeCell ref="A62:A72"/>
    <mergeCell ref="A73:A83"/>
    <mergeCell ref="A106:A116"/>
    <mergeCell ref="A95:A105"/>
    <mergeCell ref="A117:A127"/>
    <mergeCell ref="A128:A138"/>
    <mergeCell ref="A27:F27"/>
    <mergeCell ref="A24:A26"/>
    <mergeCell ref="B24:B26"/>
    <mergeCell ref="C24:C26"/>
    <mergeCell ref="D24:D26"/>
    <mergeCell ref="E24:E26"/>
    <mergeCell ref="F24:F26"/>
    <mergeCell ref="A268:A278"/>
    <mergeCell ref="A279:A289"/>
    <mergeCell ref="A172:A175"/>
    <mergeCell ref="A176:A179"/>
    <mergeCell ref="A235:A245"/>
    <mergeCell ref="A246:A256"/>
    <mergeCell ref="A257:A267"/>
    <mergeCell ref="A224:A234"/>
    <mergeCell ref="A145:A155"/>
    <mergeCell ref="A180:A190"/>
    <mergeCell ref="A191:A201"/>
    <mergeCell ref="A202:A212"/>
    <mergeCell ref="A213:A223"/>
    <mergeCell ref="A164:A167"/>
    <mergeCell ref="A168:A171"/>
    <mergeCell ref="A160:A163"/>
    <mergeCell ref="A156:A15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46"/>
  <sheetViews>
    <sheetView workbookViewId="0">
      <selection activeCell="B10" sqref="B10"/>
    </sheetView>
  </sheetViews>
  <sheetFormatPr defaultColWidth="9.140625" defaultRowHeight="15" x14ac:dyDescent="0.25"/>
  <cols>
    <col min="1" max="1" width="23.5703125" customWidth="1"/>
    <col min="2" max="2" width="35.28515625" customWidth="1"/>
    <col min="3" max="3" width="22.85546875" customWidth="1"/>
    <col min="4" max="4" width="61.140625" customWidth="1"/>
    <col min="5" max="5" width="14.28515625" customWidth="1"/>
    <col min="6" max="6" width="17.7109375" customWidth="1"/>
    <col min="9" max="9" width="19.7109375" customWidth="1"/>
  </cols>
  <sheetData>
    <row r="1" spans="1:19" x14ac:dyDescent="0.25">
      <c r="A1" s="6" t="s">
        <v>40</v>
      </c>
      <c r="B1" s="3" t="s">
        <v>469</v>
      </c>
    </row>
    <row r="2" spans="1:19" x14ac:dyDescent="0.25">
      <c r="A2" s="6" t="s">
        <v>42</v>
      </c>
      <c r="B2" s="3" t="s">
        <v>470</v>
      </c>
    </row>
    <row r="5" spans="1:19" x14ac:dyDescent="0.25">
      <c r="A5" s="21" t="s">
        <v>44</v>
      </c>
    </row>
    <row r="6" spans="1:19" x14ac:dyDescent="0.25">
      <c r="A6" s="3" t="s">
        <v>471</v>
      </c>
    </row>
    <row r="7" spans="1:19" x14ac:dyDescent="0.25">
      <c r="A7" s="3" t="s">
        <v>472</v>
      </c>
    </row>
    <row r="8" spans="1:19" x14ac:dyDescent="0.25">
      <c r="A8" s="3" t="s">
        <v>47</v>
      </c>
    </row>
    <row r="9" spans="1:19" x14ac:dyDescent="0.25">
      <c r="A9" s="3" t="s">
        <v>473</v>
      </c>
    </row>
    <row r="10" spans="1:19" x14ac:dyDescent="0.25">
      <c r="A10" s="3" t="s">
        <v>474</v>
      </c>
    </row>
    <row r="11" spans="1:19" x14ac:dyDescent="0.25">
      <c r="A11" s="3" t="s">
        <v>475</v>
      </c>
    </row>
    <row r="12" spans="1:19" x14ac:dyDescent="0.25">
      <c r="A12" s="3" t="s">
        <v>476</v>
      </c>
    </row>
    <row r="13" spans="1:19" x14ac:dyDescent="0.25">
      <c r="A13" s="36" t="s">
        <v>477</v>
      </c>
    </row>
    <row r="16" spans="1:19" x14ac:dyDescent="0.25">
      <c r="A16" s="5" t="s">
        <v>126</v>
      </c>
      <c r="C16" s="58" t="s">
        <v>478</v>
      </c>
      <c r="S16" s="5" t="s">
        <v>479</v>
      </c>
    </row>
    <row r="17" spans="1:9" x14ac:dyDescent="0.25">
      <c r="A17" s="26"/>
      <c r="I17" s="5" t="s">
        <v>480</v>
      </c>
    </row>
    <row r="18" spans="1:9" x14ac:dyDescent="0.25">
      <c r="A18" s="5" t="s">
        <v>481</v>
      </c>
    </row>
    <row r="19" spans="1:9" ht="15.75" thickBot="1" x14ac:dyDescent="0.3"/>
    <row r="20" spans="1:9" x14ac:dyDescent="0.25">
      <c r="A20" s="500" t="s">
        <v>59</v>
      </c>
      <c r="B20" s="503" t="s">
        <v>60</v>
      </c>
      <c r="C20" s="503" t="s">
        <v>128</v>
      </c>
      <c r="D20" s="506" t="s">
        <v>482</v>
      </c>
      <c r="E20" s="508" t="s">
        <v>130</v>
      </c>
      <c r="F20" s="497" t="s">
        <v>64</v>
      </c>
    </row>
    <row r="21" spans="1:9" x14ac:dyDescent="0.25">
      <c r="A21" s="501"/>
      <c r="B21" s="504"/>
      <c r="C21" s="504"/>
      <c r="D21" s="498"/>
      <c r="E21" s="509"/>
      <c r="F21" s="498"/>
    </row>
    <row r="22" spans="1:9" ht="15.75" thickBot="1" x14ac:dyDescent="0.3">
      <c r="A22" s="501"/>
      <c r="B22" s="504"/>
      <c r="C22" s="504"/>
      <c r="D22" s="498"/>
      <c r="E22" s="509"/>
      <c r="F22" s="498"/>
    </row>
    <row r="23" spans="1:9" x14ac:dyDescent="0.25">
      <c r="A23" s="50">
        <v>1</v>
      </c>
      <c r="B23" s="227" t="s">
        <v>483</v>
      </c>
      <c r="C23" s="435" t="s">
        <v>239</v>
      </c>
      <c r="D23" s="226" t="s">
        <v>484</v>
      </c>
      <c r="E23" s="34">
        <v>4791.8575653088801</v>
      </c>
      <c r="F23" s="31" t="s">
        <v>70</v>
      </c>
    </row>
    <row r="24" spans="1:9" x14ac:dyDescent="0.25">
      <c r="A24" s="51">
        <v>2</v>
      </c>
      <c r="B24" s="228" t="s">
        <v>485</v>
      </c>
      <c r="C24" s="436" t="s">
        <v>236</v>
      </c>
      <c r="D24" s="229" t="s">
        <v>486</v>
      </c>
      <c r="E24" s="33">
        <v>349.40228832449998</v>
      </c>
      <c r="F24" s="30" t="s">
        <v>101</v>
      </c>
    </row>
    <row r="25" spans="1:9" x14ac:dyDescent="0.25">
      <c r="A25" s="51">
        <v>7</v>
      </c>
      <c r="B25" s="228" t="s">
        <v>487</v>
      </c>
      <c r="C25" s="436" t="s">
        <v>488</v>
      </c>
      <c r="D25" s="229" t="s">
        <v>489</v>
      </c>
      <c r="E25" s="33">
        <v>11734.616713077899</v>
      </c>
      <c r="F25" s="30" t="s">
        <v>167</v>
      </c>
    </row>
    <row r="26" spans="1:9" x14ac:dyDescent="0.25">
      <c r="A26" s="51">
        <v>8</v>
      </c>
      <c r="B26" s="228" t="s">
        <v>490</v>
      </c>
      <c r="C26" s="436" t="s">
        <v>491</v>
      </c>
      <c r="D26" s="229" t="s">
        <v>492</v>
      </c>
      <c r="E26" s="33">
        <v>6409.2642630629198</v>
      </c>
      <c r="F26" s="30" t="s">
        <v>167</v>
      </c>
    </row>
    <row r="27" spans="1:9" x14ac:dyDescent="0.25">
      <c r="A27" s="51">
        <v>16</v>
      </c>
      <c r="B27" s="228" t="s">
        <v>493</v>
      </c>
      <c r="C27" s="436" t="s">
        <v>494</v>
      </c>
      <c r="D27" s="229" t="s">
        <v>495</v>
      </c>
      <c r="E27" s="33">
        <v>81.905495776318048</v>
      </c>
      <c r="F27" s="30" t="s">
        <v>496</v>
      </c>
    </row>
    <row r="28" spans="1:9" x14ac:dyDescent="0.25">
      <c r="A28" s="51">
        <v>17</v>
      </c>
      <c r="B28" s="228" t="s">
        <v>497</v>
      </c>
      <c r="C28" s="436" t="s">
        <v>498</v>
      </c>
      <c r="D28" s="230" t="s">
        <v>499</v>
      </c>
      <c r="E28" s="33">
        <v>39.371763653752602</v>
      </c>
      <c r="F28" s="30" t="s">
        <v>67</v>
      </c>
    </row>
    <row r="29" spans="1:9" x14ac:dyDescent="0.25">
      <c r="A29" s="51">
        <v>18</v>
      </c>
      <c r="B29" s="228" t="s">
        <v>500</v>
      </c>
      <c r="C29" s="436" t="s">
        <v>501</v>
      </c>
      <c r="D29" s="229" t="s">
        <v>502</v>
      </c>
      <c r="E29" s="33">
        <v>46.354128863568612</v>
      </c>
      <c r="F29" s="30" t="s">
        <v>496</v>
      </c>
    </row>
    <row r="30" spans="1:9" ht="15.75" thickBot="1" x14ac:dyDescent="0.3">
      <c r="A30" s="52">
        <v>19</v>
      </c>
      <c r="B30" s="232" t="s">
        <v>503</v>
      </c>
      <c r="C30" s="437" t="s">
        <v>504</v>
      </c>
      <c r="D30" s="231" t="s">
        <v>505</v>
      </c>
      <c r="E30" s="57">
        <v>46.779594195572798</v>
      </c>
      <c r="F30" s="32" t="s">
        <v>67</v>
      </c>
    </row>
    <row r="31" spans="1:9" x14ac:dyDescent="0.25">
      <c r="A31" s="60"/>
      <c r="B31" s="27"/>
      <c r="C31" s="132"/>
      <c r="D31" s="27"/>
      <c r="F31" s="27"/>
    </row>
    <row r="32" spans="1:9" ht="15.75" thickBot="1" x14ac:dyDescent="0.3">
      <c r="A32" s="60"/>
      <c r="B32" s="29"/>
      <c r="C32" s="135"/>
      <c r="D32" s="29"/>
      <c r="F32" s="29"/>
    </row>
    <row r="33" spans="1:9" x14ac:dyDescent="0.25">
      <c r="A33" s="50">
        <v>3</v>
      </c>
      <c r="B33" s="227" t="s">
        <v>506</v>
      </c>
      <c r="C33" s="37" t="s">
        <v>507</v>
      </c>
      <c r="D33" s="233" t="s">
        <v>508</v>
      </c>
      <c r="E33" s="34">
        <v>1.0668</v>
      </c>
      <c r="F33" s="31" t="s">
        <v>76</v>
      </c>
    </row>
    <row r="34" spans="1:9" x14ac:dyDescent="0.25">
      <c r="A34" s="51">
        <v>4</v>
      </c>
      <c r="B34" s="228" t="s">
        <v>509</v>
      </c>
      <c r="C34" s="37" t="s">
        <v>510</v>
      </c>
      <c r="D34" s="234" t="s">
        <v>511</v>
      </c>
      <c r="E34" s="33">
        <v>5.8673999999999999</v>
      </c>
      <c r="F34" s="30" t="s">
        <v>76</v>
      </c>
    </row>
    <row r="35" spans="1:9" x14ac:dyDescent="0.25">
      <c r="A35" s="51">
        <v>5</v>
      </c>
      <c r="B35" s="228" t="s">
        <v>512</v>
      </c>
      <c r="C35" s="37" t="s">
        <v>1701</v>
      </c>
      <c r="D35" s="234" t="s">
        <v>513</v>
      </c>
      <c r="E35" s="33">
        <v>0.35560000000000003</v>
      </c>
      <c r="F35" s="30" t="s">
        <v>76</v>
      </c>
    </row>
    <row r="36" spans="1:9" x14ac:dyDescent="0.25">
      <c r="A36" s="51">
        <v>6</v>
      </c>
      <c r="B36" s="228" t="s">
        <v>514</v>
      </c>
      <c r="C36" s="37" t="s">
        <v>1702</v>
      </c>
      <c r="D36" s="234" t="s">
        <v>515</v>
      </c>
      <c r="E36" s="33">
        <v>1.9558</v>
      </c>
      <c r="F36" s="30" t="s">
        <v>76</v>
      </c>
    </row>
    <row r="37" spans="1:9" ht="15.75" thickBot="1" x14ac:dyDescent="0.3">
      <c r="A37" s="52">
        <v>13</v>
      </c>
      <c r="B37" s="232" t="s">
        <v>516</v>
      </c>
      <c r="C37" s="37" t="s">
        <v>517</v>
      </c>
      <c r="D37" s="235" t="s">
        <v>518</v>
      </c>
      <c r="E37" s="57">
        <v>5.4387094600524497</v>
      </c>
      <c r="F37" s="32" t="s">
        <v>519</v>
      </c>
    </row>
    <row r="38" spans="1:9" x14ac:dyDescent="0.25">
      <c r="A38" s="60"/>
      <c r="B38" s="27"/>
      <c r="C38" s="94"/>
      <c r="D38" s="27"/>
      <c r="F38" s="27"/>
      <c r="I38" s="5" t="s">
        <v>520</v>
      </c>
    </row>
    <row r="39" spans="1:9" ht="15.75" thickBot="1" x14ac:dyDescent="0.3">
      <c r="A39" s="60"/>
      <c r="B39" s="29"/>
      <c r="C39" s="136"/>
      <c r="D39" s="29"/>
      <c r="F39" s="29"/>
    </row>
    <row r="40" spans="1:9" x14ac:dyDescent="0.25">
      <c r="A40" s="50">
        <v>9</v>
      </c>
      <c r="B40" s="227" t="s">
        <v>521</v>
      </c>
      <c r="C40" s="37" t="s">
        <v>522</v>
      </c>
      <c r="D40" s="236" t="s">
        <v>523</v>
      </c>
      <c r="E40" s="34">
        <v>298.04650907375401</v>
      </c>
      <c r="F40" s="31" t="s">
        <v>104</v>
      </c>
    </row>
    <row r="41" spans="1:9" x14ac:dyDescent="0.25">
      <c r="A41" s="51">
        <v>10</v>
      </c>
      <c r="B41" s="228" t="s">
        <v>524</v>
      </c>
      <c r="C41" s="37" t="s">
        <v>525</v>
      </c>
      <c r="D41" s="234" t="s">
        <v>526</v>
      </c>
      <c r="E41" s="33">
        <v>38.407607430702697</v>
      </c>
      <c r="F41" s="30" t="s">
        <v>414</v>
      </c>
    </row>
    <row r="42" spans="1:9" x14ac:dyDescent="0.25">
      <c r="A42" s="51">
        <v>11</v>
      </c>
      <c r="B42" s="228" t="s">
        <v>527</v>
      </c>
      <c r="C42" s="37" t="s">
        <v>528</v>
      </c>
      <c r="D42" s="234" t="s">
        <v>529</v>
      </c>
      <c r="E42" s="33">
        <v>137.009830317628</v>
      </c>
      <c r="F42" s="30" t="s">
        <v>104</v>
      </c>
    </row>
    <row r="43" spans="1:9" x14ac:dyDescent="0.25">
      <c r="A43" s="51">
        <v>12</v>
      </c>
      <c r="B43" s="228" t="s">
        <v>530</v>
      </c>
      <c r="C43" s="37" t="s">
        <v>530</v>
      </c>
      <c r="D43" s="234" t="s">
        <v>531</v>
      </c>
      <c r="E43" s="33" t="s">
        <v>271</v>
      </c>
      <c r="F43" s="30"/>
    </row>
    <row r="44" spans="1:9" x14ac:dyDescent="0.25">
      <c r="A44" s="51">
        <v>14</v>
      </c>
      <c r="B44" s="228" t="s">
        <v>532</v>
      </c>
      <c r="C44" s="37" t="s">
        <v>533</v>
      </c>
      <c r="D44" s="234" t="s">
        <v>533</v>
      </c>
      <c r="E44" s="33">
        <v>2.7193547300262302</v>
      </c>
      <c r="F44" s="30" t="s">
        <v>519</v>
      </c>
    </row>
    <row r="45" spans="1:9" x14ac:dyDescent="0.25">
      <c r="A45" s="237">
        <v>20</v>
      </c>
      <c r="B45" s="241" t="s">
        <v>534</v>
      </c>
      <c r="C45" s="37" t="s">
        <v>1703</v>
      </c>
      <c r="D45" s="240" t="s">
        <v>535</v>
      </c>
      <c r="E45" s="238" t="b">
        <v>0</v>
      </c>
      <c r="F45" s="239"/>
    </row>
    <row r="46" spans="1:9" ht="15.75" thickBot="1" x14ac:dyDescent="0.3">
      <c r="A46" s="52">
        <v>15</v>
      </c>
      <c r="B46" s="232" t="s">
        <v>536</v>
      </c>
      <c r="C46" s="37" t="s">
        <v>537</v>
      </c>
      <c r="D46" s="235" t="s">
        <v>538</v>
      </c>
      <c r="E46" s="57">
        <v>34.473795433876901</v>
      </c>
      <c r="F46" s="32" t="s">
        <v>70</v>
      </c>
      <c r="G46" t="s">
        <v>175</v>
      </c>
    </row>
  </sheetData>
  <mergeCells count="6">
    <mergeCell ref="F20:F22"/>
    <mergeCell ref="A20:A22"/>
    <mergeCell ref="B20:B22"/>
    <mergeCell ref="C20:C22"/>
    <mergeCell ref="D20:D22"/>
    <mergeCell ref="E20:E2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9"/>
  <sheetViews>
    <sheetView topLeftCell="A28" workbookViewId="0">
      <selection activeCell="C39" sqref="C39"/>
    </sheetView>
  </sheetViews>
  <sheetFormatPr defaultColWidth="9.140625" defaultRowHeight="15" x14ac:dyDescent="0.25"/>
  <cols>
    <col min="1" max="1" width="18.5703125" customWidth="1"/>
    <col min="2" max="2" width="30.140625" customWidth="1"/>
    <col min="3" max="3" width="62.85546875" customWidth="1"/>
    <col min="4" max="4" width="47" customWidth="1"/>
    <col min="5" max="5" width="16.42578125" customWidth="1"/>
    <col min="6" max="6" width="14.85546875" customWidth="1"/>
    <col min="7" max="7" width="16.42578125" bestFit="1" customWidth="1"/>
  </cols>
  <sheetData>
    <row r="1" spans="1:2" x14ac:dyDescent="0.25">
      <c r="A1" s="6" t="s">
        <v>40</v>
      </c>
      <c r="B1" s="3" t="s">
        <v>539</v>
      </c>
    </row>
    <row r="2" spans="1:2" x14ac:dyDescent="0.25">
      <c r="A2" s="6" t="s">
        <v>42</v>
      </c>
      <c r="B2" s="3" t="s">
        <v>540</v>
      </c>
    </row>
    <row r="5" spans="1:2" x14ac:dyDescent="0.25">
      <c r="A5" s="21" t="s">
        <v>44</v>
      </c>
    </row>
    <row r="6" spans="1:2" x14ac:dyDescent="0.25">
      <c r="A6" s="3" t="s">
        <v>541</v>
      </c>
    </row>
    <row r="7" spans="1:2" x14ac:dyDescent="0.25">
      <c r="A7" s="3" t="s">
        <v>121</v>
      </c>
    </row>
    <row r="8" spans="1:2" x14ac:dyDescent="0.25">
      <c r="A8" s="3" t="s">
        <v>47</v>
      </c>
    </row>
    <row r="9" spans="1:2" x14ac:dyDescent="0.25">
      <c r="A9" s="3" t="s">
        <v>542</v>
      </c>
    </row>
    <row r="10" spans="1:2" x14ac:dyDescent="0.25">
      <c r="A10" s="3" t="s">
        <v>543</v>
      </c>
    </row>
    <row r="11" spans="1:2" x14ac:dyDescent="0.25">
      <c r="A11" s="3" t="s">
        <v>329</v>
      </c>
    </row>
    <row r="12" spans="1:2" x14ac:dyDescent="0.25">
      <c r="A12" s="3" t="s">
        <v>51</v>
      </c>
    </row>
    <row r="13" spans="1:2" x14ac:dyDescent="0.25">
      <c r="A13" s="3" t="s">
        <v>544</v>
      </c>
    </row>
    <row r="14" spans="1:2" x14ac:dyDescent="0.25">
      <c r="A14" s="36" t="s">
        <v>545</v>
      </c>
    </row>
    <row r="17" spans="1:9" x14ac:dyDescent="0.25">
      <c r="A17" s="5" t="s">
        <v>53</v>
      </c>
      <c r="E17">
        <v>59.905345169164598</v>
      </c>
    </row>
    <row r="19" spans="1:9" x14ac:dyDescent="0.25">
      <c r="A19" s="5" t="s">
        <v>546</v>
      </c>
      <c r="I19" s="5" t="s">
        <v>547</v>
      </c>
    </row>
    <row r="20" spans="1:9" x14ac:dyDescent="0.25">
      <c r="A20" s="26"/>
    </row>
    <row r="21" spans="1:9" x14ac:dyDescent="0.25">
      <c r="A21" s="491" t="s">
        <v>59</v>
      </c>
      <c r="B21" s="491" t="s">
        <v>60</v>
      </c>
      <c r="C21" s="491" t="s">
        <v>548</v>
      </c>
      <c r="D21" s="491" t="s">
        <v>383</v>
      </c>
      <c r="E21" s="491" t="s">
        <v>549</v>
      </c>
      <c r="F21" s="491" t="s">
        <v>363</v>
      </c>
    </row>
    <row r="22" spans="1:9" x14ac:dyDescent="0.25">
      <c r="A22" s="491"/>
      <c r="B22" s="491"/>
      <c r="C22" s="491"/>
      <c r="D22" s="491"/>
      <c r="E22" s="491"/>
      <c r="F22" s="491"/>
    </row>
    <row r="23" spans="1:9" x14ac:dyDescent="0.25">
      <c r="A23" s="491"/>
      <c r="B23" s="491"/>
      <c r="C23" s="491"/>
      <c r="D23" s="491"/>
      <c r="E23" s="491"/>
      <c r="F23" s="491"/>
    </row>
    <row r="24" spans="1:9" ht="30" x14ac:dyDescent="0.25">
      <c r="A24" s="1">
        <v>1</v>
      </c>
      <c r="B24" s="300" t="s">
        <v>550</v>
      </c>
      <c r="C24" s="37" t="s">
        <v>1624</v>
      </c>
      <c r="D24" s="297" t="s">
        <v>551</v>
      </c>
      <c r="E24" s="16">
        <v>58869.251533910203</v>
      </c>
      <c r="F24" s="16" t="s">
        <v>167</v>
      </c>
    </row>
    <row r="25" spans="1:9" ht="30" x14ac:dyDescent="0.25">
      <c r="A25" s="1">
        <v>2</v>
      </c>
      <c r="B25" s="300" t="s">
        <v>552</v>
      </c>
      <c r="C25" s="37" t="s">
        <v>1625</v>
      </c>
      <c r="D25" s="383" t="s">
        <v>553</v>
      </c>
      <c r="E25" s="16">
        <v>59.905345169164598</v>
      </c>
      <c r="F25" s="16" t="s">
        <v>67</v>
      </c>
    </row>
    <row r="26" spans="1:9" ht="30" x14ac:dyDescent="0.25">
      <c r="A26" s="1">
        <v>3</v>
      </c>
      <c r="B26" s="300" t="s">
        <v>554</v>
      </c>
      <c r="C26" s="37" t="s">
        <v>214</v>
      </c>
      <c r="D26" s="297" t="s">
        <v>555</v>
      </c>
      <c r="E26" s="16">
        <v>3548.7049229269401</v>
      </c>
      <c r="F26" s="16" t="s">
        <v>70</v>
      </c>
    </row>
    <row r="27" spans="1:9" x14ac:dyDescent="0.25">
      <c r="A27" s="1">
        <v>4</v>
      </c>
      <c r="B27" s="300" t="s">
        <v>556</v>
      </c>
      <c r="C27" s="37" t="s">
        <v>537</v>
      </c>
      <c r="D27" s="298" t="s">
        <v>537</v>
      </c>
      <c r="E27" s="16">
        <v>2859.2290142493998</v>
      </c>
      <c r="F27" s="16" t="s">
        <v>70</v>
      </c>
    </row>
    <row r="28" spans="1:9" ht="18.75" customHeight="1" x14ac:dyDescent="0.25">
      <c r="A28" s="1">
        <v>5</v>
      </c>
      <c r="B28" s="300" t="s">
        <v>557</v>
      </c>
      <c r="C28" s="471" t="s">
        <v>1686</v>
      </c>
      <c r="D28" s="298" t="s">
        <v>558</v>
      </c>
      <c r="E28" s="16">
        <v>982.16339259898803</v>
      </c>
      <c r="F28" s="16" t="s">
        <v>104</v>
      </c>
    </row>
    <row r="29" spans="1:9" ht="45" x14ac:dyDescent="0.25">
      <c r="A29" s="1">
        <v>6</v>
      </c>
      <c r="B29" s="300" t="s">
        <v>559</v>
      </c>
      <c r="C29" s="37" t="s">
        <v>1687</v>
      </c>
      <c r="D29" s="298" t="s">
        <v>560</v>
      </c>
      <c r="E29" s="8">
        <v>1.13896090302149</v>
      </c>
      <c r="F29" s="8" t="s">
        <v>98</v>
      </c>
    </row>
    <row r="30" spans="1:9" ht="18.75" customHeight="1" x14ac:dyDescent="0.25">
      <c r="A30" s="1">
        <v>7</v>
      </c>
      <c r="B30" s="300" t="s">
        <v>561</v>
      </c>
      <c r="C30" s="37" t="s">
        <v>1688</v>
      </c>
      <c r="D30" s="297" t="s">
        <v>562</v>
      </c>
      <c r="E30" s="8">
        <v>9.1106800179398402</v>
      </c>
      <c r="F30" s="16" t="s">
        <v>104</v>
      </c>
    </row>
    <row r="31" spans="1:9" ht="45" x14ac:dyDescent="0.25">
      <c r="A31" s="1">
        <v>8</v>
      </c>
      <c r="B31" s="300" t="s">
        <v>563</v>
      </c>
      <c r="C31" s="37" t="s">
        <v>1689</v>
      </c>
      <c r="D31" s="383" t="s">
        <v>564</v>
      </c>
      <c r="E31" s="16">
        <v>36.6537536481827</v>
      </c>
      <c r="F31" s="16" t="s">
        <v>414</v>
      </c>
      <c r="I31" s="5" t="s">
        <v>565</v>
      </c>
    </row>
    <row r="32" spans="1:9" ht="32.25" customHeight="1" x14ac:dyDescent="0.25">
      <c r="A32" s="1">
        <v>9</v>
      </c>
      <c r="B32" s="300" t="s">
        <v>566</v>
      </c>
      <c r="C32" s="37" t="s">
        <v>1690</v>
      </c>
      <c r="D32" s="296" t="s">
        <v>567</v>
      </c>
      <c r="E32" s="445" t="s">
        <v>1691</v>
      </c>
      <c r="F32" s="16" t="s">
        <v>568</v>
      </c>
      <c r="G32" t="s">
        <v>569</v>
      </c>
    </row>
    <row r="33" spans="1:21" ht="21.75" customHeight="1" x14ac:dyDescent="0.25">
      <c r="A33" s="1">
        <v>10</v>
      </c>
      <c r="B33" s="300" t="s">
        <v>570</v>
      </c>
      <c r="C33" s="37" t="s">
        <v>1692</v>
      </c>
      <c r="D33" s="297" t="s">
        <v>571</v>
      </c>
      <c r="E33" s="16">
        <v>0.96996798678720497</v>
      </c>
      <c r="F33" s="16"/>
    </row>
    <row r="34" spans="1:21" ht="45" x14ac:dyDescent="0.25">
      <c r="A34" s="1">
        <v>11</v>
      </c>
      <c r="B34" s="300" t="s">
        <v>572</v>
      </c>
      <c r="C34" s="37" t="s">
        <v>1693</v>
      </c>
      <c r="D34" s="297" t="s">
        <v>573</v>
      </c>
      <c r="E34" s="273">
        <v>1.5806429102356301E-2</v>
      </c>
      <c r="F34" s="273" t="s">
        <v>98</v>
      </c>
      <c r="G34" t="s">
        <v>574</v>
      </c>
    </row>
    <row r="35" spans="1:21" x14ac:dyDescent="0.25">
      <c r="A35" s="1">
        <v>12</v>
      </c>
      <c r="B35" s="300" t="s">
        <v>575</v>
      </c>
      <c r="C35" s="37" t="s">
        <v>575</v>
      </c>
      <c r="D35" s="299" t="s">
        <v>575</v>
      </c>
      <c r="E35" s="16">
        <v>0.5</v>
      </c>
      <c r="F35" s="16"/>
      <c r="I35" s="5" t="s">
        <v>576</v>
      </c>
      <c r="U35" s="7" t="s">
        <v>577</v>
      </c>
    </row>
    <row r="36" spans="1:21" x14ac:dyDescent="0.25">
      <c r="A36" s="1">
        <v>13</v>
      </c>
      <c r="B36" s="300" t="s">
        <v>578</v>
      </c>
      <c r="C36" s="37" t="s">
        <v>579</v>
      </c>
      <c r="D36" s="299" t="s">
        <v>579</v>
      </c>
      <c r="E36" s="285">
        <v>0</v>
      </c>
      <c r="F36" s="16"/>
      <c r="G36">
        <v>0</v>
      </c>
    </row>
    <row r="37" spans="1:21" ht="30" x14ac:dyDescent="0.25">
      <c r="A37" s="1">
        <v>14</v>
      </c>
      <c r="B37" s="300" t="s">
        <v>238</v>
      </c>
      <c r="C37" s="37" t="s">
        <v>214</v>
      </c>
      <c r="D37" s="297" t="s">
        <v>580</v>
      </c>
      <c r="E37" s="16">
        <v>689.47590867753695</v>
      </c>
      <c r="F37" s="16" t="s">
        <v>70</v>
      </c>
      <c r="G37" t="s">
        <v>175</v>
      </c>
    </row>
    <row r="38" spans="1:21" x14ac:dyDescent="0.25">
      <c r="A38" s="274">
        <v>15</v>
      </c>
      <c r="B38" s="301" t="s">
        <v>581</v>
      </c>
      <c r="C38" s="295" t="s">
        <v>582</v>
      </c>
      <c r="D38" s="299" t="s">
        <v>582</v>
      </c>
      <c r="E38" s="275"/>
      <c r="F38" s="275"/>
      <c r="G38" t="s">
        <v>1644</v>
      </c>
    </row>
    <row r="39" spans="1:21" ht="30" x14ac:dyDescent="0.25">
      <c r="A39" s="1">
        <v>16</v>
      </c>
      <c r="B39" s="300" t="s">
        <v>235</v>
      </c>
      <c r="C39" s="37" t="s">
        <v>236</v>
      </c>
      <c r="D39" s="296" t="s">
        <v>583</v>
      </c>
      <c r="E39" s="16">
        <v>343.95578820757697</v>
      </c>
      <c r="F39" s="16" t="s">
        <v>101</v>
      </c>
    </row>
    <row r="40" spans="1:21" ht="30" x14ac:dyDescent="0.25">
      <c r="A40" s="1">
        <v>17</v>
      </c>
      <c r="B40" s="300" t="s">
        <v>584</v>
      </c>
      <c r="C40" s="37" t="s">
        <v>585</v>
      </c>
      <c r="D40" s="296" t="s">
        <v>586</v>
      </c>
      <c r="E40" s="16">
        <v>7.5385280014397303E-3</v>
      </c>
      <c r="F40" s="16" t="s">
        <v>587</v>
      </c>
    </row>
    <row r="41" spans="1:21" x14ac:dyDescent="0.25">
      <c r="A41" s="1">
        <v>18</v>
      </c>
      <c r="B41" s="300" t="s">
        <v>588</v>
      </c>
      <c r="C41" s="37" t="s">
        <v>588</v>
      </c>
      <c r="D41" s="296" t="s">
        <v>588</v>
      </c>
      <c r="E41" s="16">
        <v>25.241561194822001</v>
      </c>
      <c r="F41" s="16"/>
    </row>
    <row r="42" spans="1:21" x14ac:dyDescent="0.25">
      <c r="A42" s="1">
        <v>19</v>
      </c>
      <c r="B42" s="300" t="s">
        <v>589</v>
      </c>
      <c r="C42" s="37" t="s">
        <v>589</v>
      </c>
      <c r="D42" s="296" t="s">
        <v>589</v>
      </c>
      <c r="E42" s="276">
        <v>0</v>
      </c>
      <c r="F42" s="276"/>
    </row>
    <row r="43" spans="1:21" x14ac:dyDescent="0.25">
      <c r="A43" s="1">
        <v>20</v>
      </c>
      <c r="B43" s="300" t="s">
        <v>590</v>
      </c>
      <c r="C43" s="37" t="s">
        <v>590</v>
      </c>
      <c r="D43" s="296" t="s">
        <v>590</v>
      </c>
      <c r="E43" s="16">
        <v>0.9</v>
      </c>
      <c r="F43" s="16"/>
    </row>
    <row r="44" spans="1:21" ht="30" x14ac:dyDescent="0.25">
      <c r="A44" s="1">
        <v>21</v>
      </c>
      <c r="B44" s="300" t="s">
        <v>591</v>
      </c>
      <c r="C44" s="37" t="s">
        <v>591</v>
      </c>
      <c r="D44" s="296" t="s">
        <v>592</v>
      </c>
      <c r="E44" s="16">
        <v>0.687976909810739</v>
      </c>
      <c r="F44" s="8" t="s">
        <v>593</v>
      </c>
      <c r="G44" t="s">
        <v>594</v>
      </c>
    </row>
    <row r="45" spans="1:21" ht="30" x14ac:dyDescent="0.25">
      <c r="A45" s="1">
        <v>22</v>
      </c>
      <c r="B45" s="300" t="s">
        <v>595</v>
      </c>
      <c r="C45" s="37" t="s">
        <v>595</v>
      </c>
      <c r="D45" s="296" t="s">
        <v>596</v>
      </c>
      <c r="E45" s="16">
        <v>0.687976909810739</v>
      </c>
      <c r="F45" s="8" t="s">
        <v>593</v>
      </c>
      <c r="G45" t="s">
        <v>594</v>
      </c>
    </row>
    <row r="46" spans="1:21" ht="30" x14ac:dyDescent="0.25">
      <c r="A46" s="1">
        <v>23</v>
      </c>
      <c r="B46" s="300" t="s">
        <v>597</v>
      </c>
      <c r="C46" s="37" t="s">
        <v>1624</v>
      </c>
      <c r="D46" s="297" t="s">
        <v>598</v>
      </c>
      <c r="E46" s="16">
        <v>58869.251533910203</v>
      </c>
      <c r="F46" s="16" t="s">
        <v>167</v>
      </c>
    </row>
    <row r="47" spans="1:21" ht="60" x14ac:dyDescent="0.25">
      <c r="A47" s="1">
        <v>24</v>
      </c>
      <c r="B47" s="300" t="s">
        <v>99</v>
      </c>
      <c r="C47" s="37" t="s">
        <v>211</v>
      </c>
      <c r="D47" s="297" t="s">
        <v>583</v>
      </c>
      <c r="E47" s="16" t="s">
        <v>1694</v>
      </c>
      <c r="F47" s="16" t="s">
        <v>101</v>
      </c>
      <c r="G47" s="398"/>
    </row>
    <row r="69" spans="9:21" x14ac:dyDescent="0.25">
      <c r="I69" s="7" t="s">
        <v>599</v>
      </c>
      <c r="U69" s="7" t="s">
        <v>600</v>
      </c>
    </row>
  </sheetData>
  <mergeCells count="6">
    <mergeCell ref="F21:F23"/>
    <mergeCell ref="A21:A23"/>
    <mergeCell ref="B21:B23"/>
    <mergeCell ref="C21:C23"/>
    <mergeCell ref="D21:D23"/>
    <mergeCell ref="E21:E2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73"/>
  <sheetViews>
    <sheetView topLeftCell="A38" workbookViewId="0">
      <selection activeCell="C72" sqref="C25:C72"/>
    </sheetView>
  </sheetViews>
  <sheetFormatPr defaultColWidth="9.140625" defaultRowHeight="15" x14ac:dyDescent="0.25"/>
  <cols>
    <col min="1" max="1" width="36.85546875" customWidth="1"/>
    <col min="2" max="2" width="33" customWidth="1"/>
    <col min="3" max="3" width="36.28515625" customWidth="1"/>
    <col min="4" max="4" width="94.5703125" customWidth="1"/>
    <col min="5" max="5" width="15" customWidth="1"/>
    <col min="6" max="6" width="12.42578125" customWidth="1"/>
    <col min="9" max="9" width="11.5703125" customWidth="1"/>
  </cols>
  <sheetData>
    <row r="1" spans="1:2" x14ac:dyDescent="0.25">
      <c r="A1" s="6" t="s">
        <v>40</v>
      </c>
      <c r="B1" s="3" t="s">
        <v>601</v>
      </c>
    </row>
    <row r="2" spans="1:2" x14ac:dyDescent="0.25">
      <c r="A2" s="6" t="s">
        <v>42</v>
      </c>
      <c r="B2" s="3" t="s">
        <v>602</v>
      </c>
    </row>
    <row r="5" spans="1:2" x14ac:dyDescent="0.25">
      <c r="A5" s="21" t="s">
        <v>44</v>
      </c>
    </row>
    <row r="6" spans="1:2" x14ac:dyDescent="0.25">
      <c r="A6" s="3" t="s">
        <v>603</v>
      </c>
    </row>
    <row r="7" spans="1:2" x14ac:dyDescent="0.25">
      <c r="A7" s="3" t="s">
        <v>604</v>
      </c>
    </row>
    <row r="8" spans="1:2" x14ac:dyDescent="0.25">
      <c r="A8" s="3" t="s">
        <v>605</v>
      </c>
    </row>
    <row r="9" spans="1:2" x14ac:dyDescent="0.25">
      <c r="A9" s="3" t="s">
        <v>606</v>
      </c>
    </row>
    <row r="10" spans="1:2" x14ac:dyDescent="0.25">
      <c r="A10" s="3" t="s">
        <v>607</v>
      </c>
    </row>
    <row r="11" spans="1:2" x14ac:dyDescent="0.25">
      <c r="A11" s="3" t="s">
        <v>608</v>
      </c>
    </row>
    <row r="12" spans="1:2" x14ac:dyDescent="0.25">
      <c r="A12" s="3" t="s">
        <v>609</v>
      </c>
    </row>
    <row r="13" spans="1:2" x14ac:dyDescent="0.25">
      <c r="A13" s="3" t="s">
        <v>610</v>
      </c>
    </row>
    <row r="14" spans="1:2" x14ac:dyDescent="0.25">
      <c r="A14" s="3" t="s">
        <v>357</v>
      </c>
    </row>
    <row r="15" spans="1:2" x14ac:dyDescent="0.25">
      <c r="A15" s="36" t="s">
        <v>611</v>
      </c>
    </row>
    <row r="18" spans="1:9" x14ac:dyDescent="0.25">
      <c r="A18" s="5" t="s">
        <v>126</v>
      </c>
      <c r="C18" s="58" t="s">
        <v>612</v>
      </c>
    </row>
    <row r="19" spans="1:9" x14ac:dyDescent="0.25">
      <c r="A19" s="26"/>
    </row>
    <row r="20" spans="1:9" x14ac:dyDescent="0.25">
      <c r="A20" s="5" t="s">
        <v>613</v>
      </c>
    </row>
    <row r="21" spans="1:9" ht="15.75" thickBot="1" x14ac:dyDescent="0.3">
      <c r="I21" s="5" t="s">
        <v>614</v>
      </c>
    </row>
    <row r="22" spans="1:9" x14ac:dyDescent="0.25">
      <c r="A22" s="523" t="s">
        <v>59</v>
      </c>
      <c r="B22" s="526" t="s">
        <v>60</v>
      </c>
      <c r="C22" s="526" t="s">
        <v>615</v>
      </c>
      <c r="D22" s="526" t="s">
        <v>383</v>
      </c>
      <c r="E22" s="529" t="s">
        <v>384</v>
      </c>
      <c r="F22" s="532" t="s">
        <v>363</v>
      </c>
    </row>
    <row r="23" spans="1:9" x14ac:dyDescent="0.25">
      <c r="A23" s="524"/>
      <c r="B23" s="527"/>
      <c r="C23" s="527"/>
      <c r="D23" s="527"/>
      <c r="E23" s="530"/>
      <c r="F23" s="533"/>
    </row>
    <row r="24" spans="1:9" ht="15.75" thickBot="1" x14ac:dyDescent="0.3">
      <c r="A24" s="525"/>
      <c r="B24" s="528"/>
      <c r="C24" s="528"/>
      <c r="D24" s="528"/>
      <c r="E24" s="531"/>
      <c r="F24" s="534"/>
    </row>
    <row r="25" spans="1:9" x14ac:dyDescent="0.25">
      <c r="A25" s="50">
        <v>1</v>
      </c>
      <c r="B25" s="227" t="s">
        <v>616</v>
      </c>
      <c r="C25" s="438" t="s">
        <v>617</v>
      </c>
      <c r="D25" s="242" t="s">
        <v>618</v>
      </c>
      <c r="E25" s="86">
        <v>1814.3880976140799</v>
      </c>
      <c r="F25" s="49" t="s">
        <v>167</v>
      </c>
    </row>
    <row r="26" spans="1:9" x14ac:dyDescent="0.25">
      <c r="A26" s="51">
        <v>2</v>
      </c>
      <c r="B26" s="228" t="s">
        <v>619</v>
      </c>
      <c r="C26" s="37" t="s">
        <v>620</v>
      </c>
      <c r="D26" s="243" t="s">
        <v>621</v>
      </c>
      <c r="E26" s="74">
        <v>2267.9851220176001</v>
      </c>
      <c r="F26" s="45" t="s">
        <v>167</v>
      </c>
    </row>
    <row r="27" spans="1:9" x14ac:dyDescent="0.25">
      <c r="A27" s="51">
        <v>17</v>
      </c>
      <c r="B27" s="228" t="s">
        <v>622</v>
      </c>
      <c r="C27" s="37" t="s">
        <v>1506</v>
      </c>
      <c r="D27" s="243" t="s">
        <v>624</v>
      </c>
      <c r="E27" s="33">
        <v>34.473795433876901</v>
      </c>
      <c r="F27" s="45" t="s">
        <v>70</v>
      </c>
      <c r="G27" t="s">
        <v>175</v>
      </c>
    </row>
    <row r="28" spans="1:9" x14ac:dyDescent="0.25">
      <c r="A28" s="51">
        <v>18</v>
      </c>
      <c r="B28" s="228" t="s">
        <v>625</v>
      </c>
      <c r="C28" s="37" t="s">
        <v>1507</v>
      </c>
      <c r="D28" s="243" t="s">
        <v>627</v>
      </c>
      <c r="E28" s="33">
        <v>34.473795433876901</v>
      </c>
      <c r="F28" s="45" t="s">
        <v>70</v>
      </c>
      <c r="G28" t="s">
        <v>175</v>
      </c>
    </row>
    <row r="29" spans="1:9" x14ac:dyDescent="0.25">
      <c r="A29" s="51">
        <v>19</v>
      </c>
      <c r="B29" s="228" t="s">
        <v>628</v>
      </c>
      <c r="C29" s="37" t="s">
        <v>629</v>
      </c>
      <c r="D29" s="243" t="s">
        <v>630</v>
      </c>
      <c r="E29" s="33">
        <v>0</v>
      </c>
      <c r="F29" s="45" t="s">
        <v>631</v>
      </c>
      <c r="G29" t="s">
        <v>632</v>
      </c>
    </row>
    <row r="30" spans="1:9" x14ac:dyDescent="0.25">
      <c r="A30" s="51">
        <v>20</v>
      </c>
      <c r="B30" s="228" t="s">
        <v>633</v>
      </c>
      <c r="C30" s="37" t="s">
        <v>634</v>
      </c>
      <c r="D30" s="243" t="s">
        <v>635</v>
      </c>
      <c r="E30" s="33">
        <v>0</v>
      </c>
      <c r="F30" s="45" t="s">
        <v>631</v>
      </c>
    </row>
    <row r="31" spans="1:9" x14ac:dyDescent="0.25">
      <c r="A31" s="237">
        <v>21</v>
      </c>
      <c r="B31" s="241" t="s">
        <v>636</v>
      </c>
      <c r="C31" s="439" t="s">
        <v>637</v>
      </c>
      <c r="D31" s="245" t="s">
        <v>638</v>
      </c>
      <c r="E31" s="238">
        <v>11000</v>
      </c>
      <c r="F31" s="244" t="s">
        <v>639</v>
      </c>
    </row>
    <row r="32" spans="1:9" x14ac:dyDescent="0.25">
      <c r="A32" s="237">
        <v>22</v>
      </c>
      <c r="B32" s="241" t="s">
        <v>640</v>
      </c>
      <c r="C32" s="439" t="s">
        <v>641</v>
      </c>
      <c r="D32" s="240" t="s">
        <v>642</v>
      </c>
      <c r="E32" s="238">
        <v>22000</v>
      </c>
      <c r="F32" s="244" t="s">
        <v>639</v>
      </c>
    </row>
    <row r="33" spans="1:19" x14ac:dyDescent="0.25">
      <c r="A33" s="51">
        <v>24</v>
      </c>
      <c r="B33" s="228" t="s">
        <v>643</v>
      </c>
      <c r="C33" s="37" t="s">
        <v>644</v>
      </c>
      <c r="D33" s="234" t="s">
        <v>645</v>
      </c>
      <c r="E33" s="33">
        <v>120.60889835141199</v>
      </c>
      <c r="F33" s="45" t="s">
        <v>101</v>
      </c>
    </row>
    <row r="34" spans="1:19" x14ac:dyDescent="0.25">
      <c r="A34" s="51">
        <v>25</v>
      </c>
      <c r="B34" s="228" t="s">
        <v>646</v>
      </c>
      <c r="C34" s="37" t="s">
        <v>275</v>
      </c>
      <c r="D34" s="234" t="s">
        <v>647</v>
      </c>
      <c r="E34" s="33">
        <v>20</v>
      </c>
      <c r="F34" s="45" t="s">
        <v>200</v>
      </c>
      <c r="G34" t="s">
        <v>76</v>
      </c>
    </row>
    <row r="35" spans="1:19" x14ac:dyDescent="0.25">
      <c r="A35" s="51">
        <v>26</v>
      </c>
      <c r="B35" s="228" t="s">
        <v>648</v>
      </c>
      <c r="C35" s="37" t="s">
        <v>649</v>
      </c>
      <c r="D35" s="229" t="s">
        <v>650</v>
      </c>
      <c r="E35" s="33">
        <v>2</v>
      </c>
      <c r="F35" s="45" t="s">
        <v>200</v>
      </c>
      <c r="G35" t="s">
        <v>76</v>
      </c>
    </row>
    <row r="36" spans="1:19" x14ac:dyDescent="0.25">
      <c r="A36" s="51">
        <v>27</v>
      </c>
      <c r="B36" s="228" t="s">
        <v>651</v>
      </c>
      <c r="C36" s="37" t="s">
        <v>652</v>
      </c>
      <c r="D36" s="246" t="s">
        <v>653</v>
      </c>
      <c r="E36" s="33">
        <v>6</v>
      </c>
      <c r="F36" s="45" t="s">
        <v>76</v>
      </c>
    </row>
    <row r="37" spans="1:19" x14ac:dyDescent="0.25">
      <c r="A37" s="51">
        <v>29</v>
      </c>
      <c r="B37" s="228" t="s">
        <v>654</v>
      </c>
      <c r="C37" s="37" t="s">
        <v>655</v>
      </c>
      <c r="D37" s="229" t="s">
        <v>656</v>
      </c>
      <c r="E37" s="33">
        <v>50</v>
      </c>
      <c r="F37" s="45" t="s">
        <v>200</v>
      </c>
      <c r="G37" t="s">
        <v>76</v>
      </c>
    </row>
    <row r="38" spans="1:19" x14ac:dyDescent="0.25">
      <c r="A38" s="51">
        <v>67</v>
      </c>
      <c r="B38" s="228" t="s">
        <v>657</v>
      </c>
      <c r="C38" s="37" t="s">
        <v>658</v>
      </c>
      <c r="D38" s="234" t="s">
        <v>659</v>
      </c>
      <c r="E38" s="33">
        <v>1</v>
      </c>
      <c r="F38" s="45"/>
    </row>
    <row r="39" spans="1:19" x14ac:dyDescent="0.25">
      <c r="A39" s="62">
        <v>68</v>
      </c>
      <c r="B39" s="378" t="s">
        <v>660</v>
      </c>
      <c r="C39" s="440" t="s">
        <v>660</v>
      </c>
      <c r="D39" s="54" t="s">
        <v>661</v>
      </c>
      <c r="E39" s="56" t="s">
        <v>662</v>
      </c>
      <c r="F39" s="54"/>
      <c r="G39" s="58" t="s">
        <v>1644</v>
      </c>
    </row>
    <row r="40" spans="1:19" x14ac:dyDescent="0.25">
      <c r="A40" s="51">
        <v>71</v>
      </c>
      <c r="B40" s="228" t="s">
        <v>663</v>
      </c>
      <c r="C40" s="37" t="s">
        <v>769</v>
      </c>
      <c r="D40" s="234" t="s">
        <v>665</v>
      </c>
      <c r="E40" s="123">
        <v>2</v>
      </c>
      <c r="F40" s="45"/>
    </row>
    <row r="41" spans="1:19" ht="15.75" thickBot="1" x14ac:dyDescent="0.3">
      <c r="A41" s="52">
        <v>72</v>
      </c>
      <c r="B41" s="232" t="s">
        <v>666</v>
      </c>
      <c r="C41" s="441" t="s">
        <v>666</v>
      </c>
      <c r="D41" s="235" t="s">
        <v>668</v>
      </c>
      <c r="E41" s="57">
        <v>1.6E-2</v>
      </c>
      <c r="F41" s="46" t="s">
        <v>76</v>
      </c>
    </row>
    <row r="42" spans="1:19" x14ac:dyDescent="0.25">
      <c r="A42" s="60"/>
      <c r="B42" s="27"/>
      <c r="C42" s="27"/>
      <c r="D42" s="27"/>
      <c r="E42" s="4"/>
      <c r="F42" s="27"/>
    </row>
    <row r="43" spans="1:19" x14ac:dyDescent="0.25">
      <c r="A43" s="60"/>
      <c r="E43" s="4"/>
    </row>
    <row r="44" spans="1:19" ht="15.75" thickBot="1" x14ac:dyDescent="0.3">
      <c r="A44" s="60"/>
      <c r="E44" s="4"/>
      <c r="F44" s="29"/>
      <c r="I44" s="5" t="s">
        <v>669</v>
      </c>
      <c r="S44" s="5" t="s">
        <v>670</v>
      </c>
    </row>
    <row r="45" spans="1:19" x14ac:dyDescent="0.25">
      <c r="A45" s="50">
        <v>3</v>
      </c>
      <c r="B45" s="227" t="s">
        <v>671</v>
      </c>
      <c r="C45" s="438" t="s">
        <v>672</v>
      </c>
      <c r="D45" s="247" t="s">
        <v>673</v>
      </c>
      <c r="E45" s="86">
        <v>699.81666666666695</v>
      </c>
      <c r="F45" s="49" t="s">
        <v>101</v>
      </c>
    </row>
    <row r="46" spans="1:19" x14ac:dyDescent="0.25">
      <c r="A46" s="51">
        <v>4</v>
      </c>
      <c r="B46" s="228" t="s">
        <v>674</v>
      </c>
      <c r="C46" s="37" t="s">
        <v>675</v>
      </c>
      <c r="D46" s="248" t="s">
        <v>676</v>
      </c>
      <c r="E46" s="74">
        <v>644.26111111111095</v>
      </c>
      <c r="F46" s="45" t="s">
        <v>101</v>
      </c>
    </row>
    <row r="47" spans="1:19" x14ac:dyDescent="0.25">
      <c r="A47" s="51">
        <v>5</v>
      </c>
      <c r="B47" s="228" t="s">
        <v>677</v>
      </c>
      <c r="C47" s="37" t="s">
        <v>678</v>
      </c>
      <c r="D47" s="249" t="s">
        <v>679</v>
      </c>
      <c r="E47" s="74">
        <v>505.37222222222198</v>
      </c>
      <c r="F47" s="45" t="s">
        <v>101</v>
      </c>
    </row>
    <row r="48" spans="1:19" x14ac:dyDescent="0.25">
      <c r="A48" s="51">
        <v>6</v>
      </c>
      <c r="B48" s="228" t="s">
        <v>680</v>
      </c>
      <c r="C48" s="37" t="s">
        <v>681</v>
      </c>
      <c r="D48" s="248" t="s">
        <v>682</v>
      </c>
      <c r="E48" s="74">
        <v>584.67027736239402</v>
      </c>
      <c r="F48" s="45" t="s">
        <v>101</v>
      </c>
    </row>
    <row r="49" spans="1:6" x14ac:dyDescent="0.25">
      <c r="A49" s="51">
        <v>7</v>
      </c>
      <c r="B49" s="224" t="s">
        <v>683</v>
      </c>
      <c r="C49" s="37" t="s">
        <v>1508</v>
      </c>
      <c r="D49" s="250" t="s">
        <v>684</v>
      </c>
      <c r="E49" s="74">
        <v>9.5960000000000001</v>
      </c>
      <c r="F49" s="45" t="s">
        <v>104</v>
      </c>
    </row>
    <row r="50" spans="1:6" x14ac:dyDescent="0.25">
      <c r="A50" s="51">
        <v>8</v>
      </c>
      <c r="B50" s="224" t="s">
        <v>685</v>
      </c>
      <c r="C50" s="37" t="s">
        <v>1509</v>
      </c>
      <c r="D50" s="251" t="s">
        <v>686</v>
      </c>
      <c r="E50" s="74">
        <v>10.28</v>
      </c>
      <c r="F50" s="45" t="s">
        <v>104</v>
      </c>
    </row>
    <row r="51" spans="1:6" x14ac:dyDescent="0.25">
      <c r="A51" s="51">
        <v>9</v>
      </c>
      <c r="B51" s="224" t="s">
        <v>687</v>
      </c>
      <c r="C51" s="37" t="s">
        <v>1510</v>
      </c>
      <c r="D51" s="251" t="s">
        <v>688</v>
      </c>
      <c r="E51" s="74">
        <v>12.23</v>
      </c>
      <c r="F51" s="45" t="s">
        <v>104</v>
      </c>
    </row>
    <row r="52" spans="1:6" x14ac:dyDescent="0.25">
      <c r="A52" s="51">
        <v>10</v>
      </c>
      <c r="B52" s="224" t="s">
        <v>689</v>
      </c>
      <c r="C52" s="37" t="s">
        <v>1511</v>
      </c>
      <c r="D52" s="251" t="s">
        <v>690</v>
      </c>
      <c r="E52" s="74">
        <v>10.3</v>
      </c>
      <c r="F52" s="45" t="s">
        <v>104</v>
      </c>
    </row>
    <row r="53" spans="1:6" ht="18" customHeight="1" x14ac:dyDescent="0.25">
      <c r="A53" s="51">
        <v>11</v>
      </c>
      <c r="B53" s="224" t="s">
        <v>691</v>
      </c>
      <c r="C53" s="37" t="s">
        <v>1512</v>
      </c>
      <c r="D53" s="252" t="s">
        <v>692</v>
      </c>
      <c r="E53" s="74">
        <v>537.49063658377395</v>
      </c>
      <c r="F53" s="45" t="s">
        <v>693</v>
      </c>
    </row>
    <row r="54" spans="1:6" x14ac:dyDescent="0.25">
      <c r="A54" s="51">
        <v>12</v>
      </c>
      <c r="B54" s="224" t="s">
        <v>694</v>
      </c>
      <c r="C54" s="37" t="s">
        <v>1513</v>
      </c>
      <c r="D54" s="252" t="s">
        <v>695</v>
      </c>
      <c r="E54" s="74">
        <v>539.15869254996801</v>
      </c>
      <c r="F54" s="45" t="s">
        <v>693</v>
      </c>
    </row>
    <row r="55" spans="1:6" x14ac:dyDescent="0.25">
      <c r="A55" s="51">
        <v>13</v>
      </c>
      <c r="B55" s="224" t="s">
        <v>696</v>
      </c>
      <c r="C55" s="37" t="s">
        <v>1514</v>
      </c>
      <c r="D55" s="252" t="s">
        <v>697</v>
      </c>
      <c r="E55" s="74">
        <v>519.81695363187396</v>
      </c>
      <c r="F55" s="45" t="s">
        <v>693</v>
      </c>
    </row>
    <row r="56" spans="1:6" x14ac:dyDescent="0.25">
      <c r="A56" s="51">
        <v>14</v>
      </c>
      <c r="B56" s="224" t="s">
        <v>698</v>
      </c>
      <c r="C56" s="37" t="s">
        <v>1515</v>
      </c>
      <c r="D56" s="252" t="s">
        <v>699</v>
      </c>
      <c r="E56" s="74">
        <v>521.61697982125997</v>
      </c>
      <c r="F56" s="45" t="s">
        <v>693</v>
      </c>
    </row>
    <row r="57" spans="1:6" x14ac:dyDescent="0.25">
      <c r="A57" s="51">
        <v>15</v>
      </c>
      <c r="B57" s="228" t="s">
        <v>700</v>
      </c>
      <c r="C57" s="37" t="s">
        <v>1517</v>
      </c>
      <c r="D57" s="253" t="s">
        <v>701</v>
      </c>
      <c r="E57" s="99">
        <v>2068.4277260326098</v>
      </c>
      <c r="F57" s="45" t="s">
        <v>70</v>
      </c>
    </row>
    <row r="58" spans="1:6" ht="15.75" thickBot="1" x14ac:dyDescent="0.3">
      <c r="A58" s="52">
        <v>16</v>
      </c>
      <c r="B58" s="232" t="s">
        <v>702</v>
      </c>
      <c r="C58" s="441" t="s">
        <v>1516</v>
      </c>
      <c r="D58" s="254" t="s">
        <v>704</v>
      </c>
      <c r="E58" s="131">
        <v>2068.4277260326098</v>
      </c>
      <c r="F58" s="46" t="s">
        <v>70</v>
      </c>
    </row>
    <row r="59" spans="1:6" x14ac:dyDescent="0.25">
      <c r="A59" s="60"/>
      <c r="B59" s="27"/>
      <c r="C59" s="27"/>
      <c r="D59" s="132"/>
      <c r="E59" s="94"/>
      <c r="F59" s="27"/>
    </row>
    <row r="60" spans="1:6" x14ac:dyDescent="0.25">
      <c r="A60" s="60"/>
      <c r="D60" s="133"/>
      <c r="E60" s="134"/>
    </row>
    <row r="61" spans="1:6" ht="15.75" thickBot="1" x14ac:dyDescent="0.3">
      <c r="A61" s="60"/>
      <c r="B61" s="29"/>
      <c r="C61" s="29"/>
      <c r="D61" s="135"/>
      <c r="E61" s="136"/>
      <c r="F61" s="29"/>
    </row>
    <row r="62" spans="1:6" x14ac:dyDescent="0.25">
      <c r="A62" s="50">
        <v>23</v>
      </c>
      <c r="B62" s="256" t="s">
        <v>132</v>
      </c>
      <c r="C62" s="438" t="s">
        <v>132</v>
      </c>
      <c r="D62" s="255" t="s">
        <v>133</v>
      </c>
      <c r="E62" s="34">
        <v>115536.83651818099</v>
      </c>
      <c r="F62" s="49" t="s">
        <v>365</v>
      </c>
    </row>
    <row r="63" spans="1:6" x14ac:dyDescent="0.25">
      <c r="A63" s="51">
        <v>28</v>
      </c>
      <c r="B63" s="224" t="s">
        <v>705</v>
      </c>
      <c r="C63" s="37" t="s">
        <v>706</v>
      </c>
      <c r="D63" s="229" t="s">
        <v>707</v>
      </c>
      <c r="E63" s="33">
        <v>0.73904881205091799</v>
      </c>
      <c r="F63" s="45" t="s">
        <v>76</v>
      </c>
    </row>
    <row r="64" spans="1:6" x14ac:dyDescent="0.25">
      <c r="A64" s="51">
        <v>62</v>
      </c>
      <c r="B64" s="224" t="s">
        <v>708</v>
      </c>
      <c r="C64" s="37" t="s">
        <v>708</v>
      </c>
      <c r="D64" s="229" t="s">
        <v>709</v>
      </c>
      <c r="E64" s="33">
        <v>957.94620544122404</v>
      </c>
      <c r="F64" s="45" t="s">
        <v>710</v>
      </c>
    </row>
    <row r="65" spans="1:9" x14ac:dyDescent="0.25">
      <c r="A65" s="51">
        <v>63</v>
      </c>
      <c r="B65" s="228" t="s">
        <v>711</v>
      </c>
      <c r="C65" s="37" t="s">
        <v>712</v>
      </c>
      <c r="D65" s="234" t="s">
        <v>711</v>
      </c>
      <c r="E65" s="33">
        <v>0</v>
      </c>
      <c r="F65" s="45"/>
    </row>
    <row r="66" spans="1:9" x14ac:dyDescent="0.25">
      <c r="A66" s="51">
        <v>64</v>
      </c>
      <c r="B66" s="228" t="s">
        <v>713</v>
      </c>
      <c r="C66" s="37" t="s">
        <v>714</v>
      </c>
      <c r="D66" s="257" t="s">
        <v>714</v>
      </c>
      <c r="E66" s="33">
        <v>0.95232374195505598</v>
      </c>
      <c r="F66" s="45"/>
    </row>
    <row r="67" spans="1:9" x14ac:dyDescent="0.25">
      <c r="A67" s="51">
        <v>65</v>
      </c>
      <c r="B67" s="228" t="s">
        <v>715</v>
      </c>
      <c r="C67" s="37" t="s">
        <v>715</v>
      </c>
      <c r="D67" s="257" t="s">
        <v>715</v>
      </c>
      <c r="E67" s="33">
        <v>0</v>
      </c>
      <c r="F67" s="45" t="s">
        <v>365</v>
      </c>
    </row>
    <row r="68" spans="1:9" x14ac:dyDescent="0.25">
      <c r="A68" s="51">
        <v>66</v>
      </c>
      <c r="B68" s="228" t="s">
        <v>716</v>
      </c>
      <c r="C68" s="37" t="s">
        <v>716</v>
      </c>
      <c r="D68" s="257" t="s">
        <v>716</v>
      </c>
      <c r="E68" s="33">
        <v>0</v>
      </c>
      <c r="F68" s="45" t="s">
        <v>365</v>
      </c>
    </row>
    <row r="69" spans="1:9" x14ac:dyDescent="0.25">
      <c r="A69" s="51">
        <v>69</v>
      </c>
      <c r="B69" s="228" t="s">
        <v>717</v>
      </c>
      <c r="C69" s="37" t="s">
        <v>664</v>
      </c>
      <c r="D69" s="234" t="s">
        <v>718</v>
      </c>
      <c r="E69" s="33">
        <v>1</v>
      </c>
      <c r="F69" s="45"/>
    </row>
    <row r="70" spans="1:9" x14ac:dyDescent="0.25">
      <c r="A70" s="51">
        <v>70</v>
      </c>
      <c r="B70" s="228" t="s">
        <v>719</v>
      </c>
      <c r="C70" s="37" t="s">
        <v>667</v>
      </c>
      <c r="D70" s="234" t="s">
        <v>720</v>
      </c>
      <c r="E70" s="33">
        <v>1</v>
      </c>
      <c r="F70" s="45"/>
      <c r="I70" s="7" t="s">
        <v>721</v>
      </c>
    </row>
    <row r="71" spans="1:9" x14ac:dyDescent="0.25">
      <c r="A71" s="51">
        <v>90</v>
      </c>
      <c r="B71" s="228" t="s">
        <v>722</v>
      </c>
      <c r="C71" s="37" t="s">
        <v>722</v>
      </c>
      <c r="D71" s="234" t="s">
        <v>723</v>
      </c>
      <c r="E71" s="33">
        <v>699.81666666666695</v>
      </c>
      <c r="F71" s="45" t="s">
        <v>101</v>
      </c>
      <c r="I71" s="26"/>
    </row>
    <row r="72" spans="1:9" ht="15.75" thickBot="1" x14ac:dyDescent="0.3">
      <c r="A72" s="52">
        <v>91</v>
      </c>
      <c r="B72" s="232" t="s">
        <v>724</v>
      </c>
      <c r="C72" s="441" t="s">
        <v>724</v>
      </c>
      <c r="D72" s="234" t="s">
        <v>725</v>
      </c>
      <c r="E72" s="57">
        <v>584.67027736239402</v>
      </c>
      <c r="F72" s="46" t="s">
        <v>101</v>
      </c>
    </row>
    <row r="73" spans="1:9" x14ac:dyDescent="0.25">
      <c r="D73" s="130"/>
    </row>
  </sheetData>
  <mergeCells count="6">
    <mergeCell ref="F22:F24"/>
    <mergeCell ref="A22:A24"/>
    <mergeCell ref="B22:B24"/>
    <mergeCell ref="C22:C24"/>
    <mergeCell ref="D22:D24"/>
    <mergeCell ref="E22:E2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84"/>
  <sheetViews>
    <sheetView topLeftCell="A52" workbookViewId="0">
      <selection activeCell="B69" sqref="B69"/>
    </sheetView>
  </sheetViews>
  <sheetFormatPr defaultColWidth="9.140625" defaultRowHeight="15" x14ac:dyDescent="0.25"/>
  <cols>
    <col min="1" max="1" width="15.140625" customWidth="1"/>
    <col min="2" max="2" width="43.7109375" customWidth="1"/>
    <col min="3" max="3" width="37.42578125" customWidth="1"/>
    <col min="4" max="4" width="79.5703125" customWidth="1"/>
    <col min="5" max="5" width="12.7109375" customWidth="1"/>
    <col min="6" max="6" width="13.140625" customWidth="1"/>
  </cols>
  <sheetData>
    <row r="1" spans="1:2" x14ac:dyDescent="0.25">
      <c r="A1" s="6" t="s">
        <v>40</v>
      </c>
      <c r="B1" s="3" t="s">
        <v>601</v>
      </c>
    </row>
    <row r="2" spans="1:2" x14ac:dyDescent="0.25">
      <c r="A2" s="6" t="s">
        <v>42</v>
      </c>
      <c r="B2" s="3" t="s">
        <v>726</v>
      </c>
    </row>
    <row r="5" spans="1:2" x14ac:dyDescent="0.25">
      <c r="A5" s="21" t="s">
        <v>44</v>
      </c>
    </row>
    <row r="6" spans="1:2" x14ac:dyDescent="0.25">
      <c r="A6" s="3" t="s">
        <v>603</v>
      </c>
    </row>
    <row r="7" spans="1:2" x14ac:dyDescent="0.25">
      <c r="A7" s="3" t="s">
        <v>472</v>
      </c>
    </row>
    <row r="8" spans="1:2" x14ac:dyDescent="0.25">
      <c r="A8" s="3" t="s">
        <v>47</v>
      </c>
    </row>
    <row r="9" spans="1:2" x14ac:dyDescent="0.25">
      <c r="A9" s="3" t="s">
        <v>727</v>
      </c>
    </row>
    <row r="10" spans="1:2" x14ac:dyDescent="0.25">
      <c r="A10" s="3" t="s">
        <v>728</v>
      </c>
    </row>
    <row r="11" spans="1:2" x14ac:dyDescent="0.25">
      <c r="A11" s="3" t="s">
        <v>329</v>
      </c>
    </row>
    <row r="12" spans="1:2" x14ac:dyDescent="0.25">
      <c r="A12" s="3" t="s">
        <v>51</v>
      </c>
    </row>
    <row r="13" spans="1:2" x14ac:dyDescent="0.25">
      <c r="A13" s="3" t="s">
        <v>729</v>
      </c>
    </row>
    <row r="14" spans="1:2" x14ac:dyDescent="0.25">
      <c r="A14" s="36" t="s">
        <v>730</v>
      </c>
    </row>
    <row r="17" spans="1:18" x14ac:dyDescent="0.25">
      <c r="A17" s="5" t="s">
        <v>126</v>
      </c>
    </row>
    <row r="18" spans="1:18" x14ac:dyDescent="0.25">
      <c r="A18" s="26"/>
    </row>
    <row r="19" spans="1:18" x14ac:dyDescent="0.25">
      <c r="A19" s="5" t="s">
        <v>731</v>
      </c>
    </row>
    <row r="20" spans="1:18" ht="15.75" thickBot="1" x14ac:dyDescent="0.3">
      <c r="I20" s="5" t="s">
        <v>732</v>
      </c>
    </row>
    <row r="21" spans="1:18" x14ac:dyDescent="0.25">
      <c r="A21" s="523" t="s">
        <v>59</v>
      </c>
      <c r="B21" s="529" t="s">
        <v>60</v>
      </c>
      <c r="C21" s="526" t="s">
        <v>128</v>
      </c>
      <c r="D21" s="535" t="s">
        <v>733</v>
      </c>
      <c r="E21" s="529" t="s">
        <v>734</v>
      </c>
      <c r="F21" s="497" t="s">
        <v>363</v>
      </c>
    </row>
    <row r="22" spans="1:18" x14ac:dyDescent="0.25">
      <c r="A22" s="524"/>
      <c r="B22" s="530"/>
      <c r="C22" s="527"/>
      <c r="D22" s="527"/>
      <c r="E22" s="530"/>
      <c r="F22" s="498"/>
    </row>
    <row r="23" spans="1:18" ht="15.75" thickBot="1" x14ac:dyDescent="0.3">
      <c r="A23" s="524"/>
      <c r="B23" s="531"/>
      <c r="C23" s="527"/>
      <c r="D23" s="527"/>
      <c r="E23" s="531"/>
      <c r="F23" s="507"/>
    </row>
    <row r="24" spans="1:18" ht="21.75" customHeight="1" x14ac:dyDescent="0.25">
      <c r="A24" s="64">
        <v>1</v>
      </c>
      <c r="B24" s="134" t="s">
        <v>735</v>
      </c>
      <c r="C24" s="438" t="s">
        <v>617</v>
      </c>
      <c r="D24" s="242" t="s">
        <v>618</v>
      </c>
      <c r="E24">
        <v>0.50399669378168899</v>
      </c>
      <c r="F24" t="s">
        <v>1518</v>
      </c>
    </row>
    <row r="25" spans="1:18" x14ac:dyDescent="0.25">
      <c r="A25" s="64">
        <v>2</v>
      </c>
      <c r="B25" s="134" t="s">
        <v>736</v>
      </c>
      <c r="C25" s="449" t="s">
        <v>620</v>
      </c>
      <c r="D25" s="243" t="s">
        <v>621</v>
      </c>
      <c r="E25">
        <v>0.62999586722711098</v>
      </c>
      <c r="F25" t="s">
        <v>1518</v>
      </c>
    </row>
    <row r="26" spans="1:18" ht="15.75" customHeight="1" x14ac:dyDescent="0.25">
      <c r="A26" s="64">
        <v>17</v>
      </c>
      <c r="B26" s="134" t="s">
        <v>737</v>
      </c>
      <c r="C26" s="436" t="s">
        <v>623</v>
      </c>
      <c r="D26" s="373" t="s">
        <v>738</v>
      </c>
      <c r="E26">
        <v>34473.800000000003</v>
      </c>
      <c r="F26" t="s">
        <v>175</v>
      </c>
      <c r="I26" s="5" t="s">
        <v>739</v>
      </c>
      <c r="R26" s="5" t="s">
        <v>740</v>
      </c>
    </row>
    <row r="27" spans="1:18" ht="18.75" customHeight="1" x14ac:dyDescent="0.25">
      <c r="A27" s="64">
        <v>18</v>
      </c>
      <c r="B27" s="66" t="s">
        <v>741</v>
      </c>
      <c r="C27" s="449" t="s">
        <v>626</v>
      </c>
      <c r="D27" s="374" t="s">
        <v>742</v>
      </c>
      <c r="E27" s="123">
        <v>34.473799999999997</v>
      </c>
      <c r="F27" s="45" t="s">
        <v>70</v>
      </c>
    </row>
    <row r="28" spans="1:18" x14ac:dyDescent="0.25">
      <c r="A28" s="143">
        <v>19</v>
      </c>
      <c r="B28" s="66" t="s">
        <v>743</v>
      </c>
      <c r="C28" s="450" t="s">
        <v>629</v>
      </c>
      <c r="D28" s="368" t="s">
        <v>744</v>
      </c>
      <c r="E28" s="123">
        <v>0</v>
      </c>
      <c r="F28" s="45" t="s">
        <v>631</v>
      </c>
    </row>
    <row r="29" spans="1:18" x14ac:dyDescent="0.25">
      <c r="A29" s="143">
        <v>20</v>
      </c>
      <c r="B29" s="66" t="s">
        <v>745</v>
      </c>
      <c r="C29" s="450" t="s">
        <v>634</v>
      </c>
      <c r="D29" s="368" t="s">
        <v>746</v>
      </c>
      <c r="E29" s="123">
        <v>0</v>
      </c>
      <c r="F29" s="45" t="s">
        <v>631</v>
      </c>
    </row>
    <row r="30" spans="1:18" ht="19.5" customHeight="1" x14ac:dyDescent="0.25">
      <c r="A30" s="64">
        <v>21</v>
      </c>
      <c r="B30" s="66" t="s">
        <v>747</v>
      </c>
      <c r="C30" s="450" t="s">
        <v>637</v>
      </c>
      <c r="D30" s="368" t="s">
        <v>748</v>
      </c>
      <c r="E30" s="123">
        <v>1392.6500711172</v>
      </c>
      <c r="F30" s="45" t="s">
        <v>639</v>
      </c>
    </row>
    <row r="31" spans="1:18" ht="16.5" customHeight="1" x14ac:dyDescent="0.25">
      <c r="A31" s="51">
        <v>22</v>
      </c>
      <c r="B31" s="129" t="s">
        <v>640</v>
      </c>
      <c r="C31" s="37" t="s">
        <v>641</v>
      </c>
      <c r="D31" s="369" t="s">
        <v>642</v>
      </c>
      <c r="E31" s="123">
        <v>763.68963262937405</v>
      </c>
      <c r="F31" s="45" t="s">
        <v>639</v>
      </c>
    </row>
    <row r="32" spans="1:18" x14ac:dyDescent="0.25">
      <c r="A32" s="51">
        <v>24</v>
      </c>
      <c r="B32" s="129" t="s">
        <v>749</v>
      </c>
      <c r="C32" s="446" t="s">
        <v>750</v>
      </c>
      <c r="D32" s="352" t="s">
        <v>751</v>
      </c>
      <c r="E32" s="123">
        <v>143.54512646170201</v>
      </c>
      <c r="F32" s="45" t="s">
        <v>101</v>
      </c>
    </row>
    <row r="33" spans="1:6" x14ac:dyDescent="0.25">
      <c r="A33" s="51">
        <v>25</v>
      </c>
      <c r="B33" s="129" t="s">
        <v>646</v>
      </c>
      <c r="C33" s="446" t="s">
        <v>275</v>
      </c>
      <c r="D33" s="370" t="s">
        <v>752</v>
      </c>
      <c r="E33">
        <v>1.9050000000000001E-2</v>
      </c>
      <c r="F33" t="s">
        <v>76</v>
      </c>
    </row>
    <row r="34" spans="1:6" x14ac:dyDescent="0.25">
      <c r="A34" s="51">
        <v>26</v>
      </c>
      <c r="B34" s="129" t="s">
        <v>753</v>
      </c>
      <c r="C34" s="446" t="s">
        <v>649</v>
      </c>
      <c r="D34" s="370" t="s">
        <v>754</v>
      </c>
      <c r="E34">
        <v>2.1082000000000002E-3</v>
      </c>
      <c r="F34" t="s">
        <v>76</v>
      </c>
    </row>
    <row r="35" spans="1:6" x14ac:dyDescent="0.25">
      <c r="A35" s="51">
        <v>27</v>
      </c>
      <c r="B35" s="129" t="s">
        <v>755</v>
      </c>
      <c r="C35" s="446" t="s">
        <v>652</v>
      </c>
      <c r="D35" s="370" t="s">
        <v>756</v>
      </c>
      <c r="E35" s="123">
        <v>1.2</v>
      </c>
      <c r="F35" s="45" t="s">
        <v>76</v>
      </c>
    </row>
    <row r="36" spans="1:6" x14ac:dyDescent="0.25">
      <c r="A36" s="144">
        <v>28</v>
      </c>
      <c r="B36" s="129" t="s">
        <v>705</v>
      </c>
      <c r="C36" s="446" t="s">
        <v>706</v>
      </c>
      <c r="D36" s="370" t="s">
        <v>757</v>
      </c>
      <c r="E36">
        <v>0.73904881205091799</v>
      </c>
      <c r="F36" t="s">
        <v>76</v>
      </c>
    </row>
    <row r="37" spans="1:6" x14ac:dyDescent="0.25">
      <c r="A37" s="51">
        <v>29</v>
      </c>
      <c r="B37" s="129" t="s">
        <v>758</v>
      </c>
      <c r="C37" s="446" t="s">
        <v>655</v>
      </c>
      <c r="D37" s="352" t="s">
        <v>656</v>
      </c>
      <c r="E37" s="123">
        <v>2.38125E-2</v>
      </c>
      <c r="F37" s="45" t="s">
        <v>76</v>
      </c>
    </row>
    <row r="38" spans="1:6" x14ac:dyDescent="0.25">
      <c r="A38" s="51">
        <v>30</v>
      </c>
      <c r="B38" s="129" t="s">
        <v>759</v>
      </c>
      <c r="C38" s="446" t="s">
        <v>760</v>
      </c>
      <c r="D38" s="352" t="s">
        <v>624</v>
      </c>
      <c r="E38" s="123">
        <v>11865.0167443754</v>
      </c>
      <c r="F38" s="45" t="s">
        <v>175</v>
      </c>
    </row>
    <row r="39" spans="1:6" x14ac:dyDescent="0.25">
      <c r="A39" s="51">
        <v>31</v>
      </c>
      <c r="B39" s="129" t="s">
        <v>761</v>
      </c>
      <c r="C39" s="446" t="s">
        <v>762</v>
      </c>
      <c r="D39" s="352" t="s">
        <v>627</v>
      </c>
      <c r="E39" s="123">
        <v>9813.3759404372195</v>
      </c>
      <c r="F39" s="45" t="s">
        <v>175</v>
      </c>
    </row>
    <row r="40" spans="1:6" x14ac:dyDescent="0.25">
      <c r="A40" s="128">
        <v>76</v>
      </c>
      <c r="B40" s="66" t="s">
        <v>763</v>
      </c>
      <c r="C40" s="449" t="s">
        <v>764</v>
      </c>
      <c r="D40" s="352" t="s">
        <v>765</v>
      </c>
      <c r="E40" s="123">
        <v>2.4193984947848999</v>
      </c>
      <c r="F40" s="45" t="s">
        <v>301</v>
      </c>
    </row>
    <row r="41" spans="1:6" x14ac:dyDescent="0.25">
      <c r="A41" s="144">
        <v>67</v>
      </c>
      <c r="B41" s="66" t="s">
        <v>657</v>
      </c>
      <c r="C41" s="450" t="s">
        <v>658</v>
      </c>
      <c r="D41" s="352" t="s">
        <v>659</v>
      </c>
      <c r="E41" s="123">
        <v>1</v>
      </c>
      <c r="F41" s="45"/>
    </row>
    <row r="42" spans="1:6" x14ac:dyDescent="0.25">
      <c r="A42" s="145">
        <v>68</v>
      </c>
      <c r="B42" s="66" t="s">
        <v>766</v>
      </c>
      <c r="C42" s="450" t="s">
        <v>660</v>
      </c>
      <c r="D42" s="352" t="s">
        <v>767</v>
      </c>
      <c r="E42" s="123" t="s">
        <v>768</v>
      </c>
      <c r="F42" s="45"/>
    </row>
    <row r="43" spans="1:6" x14ac:dyDescent="0.25">
      <c r="A43" s="51">
        <v>71</v>
      </c>
      <c r="B43" s="66" t="s">
        <v>663</v>
      </c>
      <c r="C43" s="450" t="s">
        <v>769</v>
      </c>
      <c r="D43" s="352" t="s">
        <v>665</v>
      </c>
      <c r="E43" s="123">
        <v>2</v>
      </c>
      <c r="F43" s="45"/>
    </row>
    <row r="44" spans="1:6" ht="15.75" thickBot="1" x14ac:dyDescent="0.3">
      <c r="A44" s="146">
        <v>72</v>
      </c>
      <c r="B44" s="350" t="s">
        <v>666</v>
      </c>
      <c r="C44" s="444" t="s">
        <v>666</v>
      </c>
      <c r="D44" s="372" t="s">
        <v>770</v>
      </c>
      <c r="E44">
        <v>1.4833600000000001E-2</v>
      </c>
      <c r="F44" t="s">
        <v>76</v>
      </c>
    </row>
    <row r="45" spans="1:6" x14ac:dyDescent="0.25">
      <c r="A45" s="138"/>
      <c r="B45" s="139"/>
      <c r="C45" s="140"/>
      <c r="D45" s="141"/>
      <c r="E45" s="141"/>
      <c r="F45" s="27"/>
    </row>
    <row r="46" spans="1:6" x14ac:dyDescent="0.25">
      <c r="A46" s="138"/>
      <c r="B46" s="139"/>
      <c r="C46" s="140"/>
      <c r="D46" s="141"/>
      <c r="E46" s="141"/>
    </row>
    <row r="47" spans="1:6" ht="15.75" thickBot="1" x14ac:dyDescent="0.3">
      <c r="A47" s="138"/>
      <c r="B47" s="139"/>
      <c r="C47" s="140"/>
      <c r="D47" s="141"/>
      <c r="E47" s="141"/>
      <c r="F47" s="29"/>
    </row>
    <row r="48" spans="1:6" ht="16.5" customHeight="1" x14ac:dyDescent="0.25">
      <c r="A48" s="354">
        <v>3</v>
      </c>
      <c r="B48" s="98" t="s">
        <v>771</v>
      </c>
      <c r="C48" s="453" t="s">
        <v>672</v>
      </c>
      <c r="D48" s="376" t="s">
        <v>772</v>
      </c>
      <c r="E48" s="86">
        <v>699.81666666666695</v>
      </c>
      <c r="F48" s="356" t="s">
        <v>101</v>
      </c>
    </row>
    <row r="49" spans="1:43" ht="17.25" customHeight="1" x14ac:dyDescent="0.25">
      <c r="A49" s="357">
        <v>4</v>
      </c>
      <c r="B49" s="66" t="s">
        <v>773</v>
      </c>
      <c r="C49" s="446" t="s">
        <v>675</v>
      </c>
      <c r="D49" s="377" t="s">
        <v>774</v>
      </c>
      <c r="E49" s="74">
        <v>659.31910017498103</v>
      </c>
      <c r="F49" s="358" t="s">
        <v>101</v>
      </c>
    </row>
    <row r="50" spans="1:43" ht="15.75" customHeight="1" x14ac:dyDescent="0.25">
      <c r="A50" s="357">
        <v>5</v>
      </c>
      <c r="B50" s="66" t="s">
        <v>775</v>
      </c>
      <c r="C50" s="446" t="s">
        <v>678</v>
      </c>
      <c r="D50" s="377" t="s">
        <v>776</v>
      </c>
      <c r="E50" s="74">
        <v>505.37222222222198</v>
      </c>
      <c r="F50" s="358" t="s">
        <v>101</v>
      </c>
    </row>
    <row r="51" spans="1:43" ht="15.75" customHeight="1" x14ac:dyDescent="0.25">
      <c r="A51" s="357">
        <v>6</v>
      </c>
      <c r="B51" s="66" t="s">
        <v>777</v>
      </c>
      <c r="C51" s="446" t="s">
        <v>681</v>
      </c>
      <c r="D51" s="377" t="s">
        <v>778</v>
      </c>
      <c r="E51" s="74">
        <v>564.42097336147197</v>
      </c>
      <c r="F51" s="358" t="s">
        <v>101</v>
      </c>
      <c r="G51" t="s">
        <v>1520</v>
      </c>
    </row>
    <row r="52" spans="1:43" ht="22.5" customHeight="1" x14ac:dyDescent="0.25">
      <c r="A52" s="357">
        <v>7</v>
      </c>
      <c r="B52" s="359"/>
      <c r="C52" s="446" t="s">
        <v>1510</v>
      </c>
      <c r="D52" s="251" t="s">
        <v>1521</v>
      </c>
      <c r="E52" s="37">
        <v>12.234972484197399</v>
      </c>
      <c r="F52" s="37" t="s">
        <v>1519</v>
      </c>
      <c r="G52" t="s">
        <v>779</v>
      </c>
      <c r="I52" s="5" t="s">
        <v>780</v>
      </c>
      <c r="U52" s="5" t="s">
        <v>781</v>
      </c>
      <c r="AE52" s="5" t="s">
        <v>782</v>
      </c>
      <c r="AQ52" s="5" t="s">
        <v>783</v>
      </c>
    </row>
    <row r="53" spans="1:43" ht="19.5" customHeight="1" x14ac:dyDescent="0.25">
      <c r="A53" s="357">
        <v>8</v>
      </c>
      <c r="B53" s="359"/>
      <c r="C53" s="446" t="s">
        <v>1511</v>
      </c>
      <c r="D53" s="251" t="s">
        <v>1522</v>
      </c>
      <c r="E53" s="37">
        <v>10.823378822987801</v>
      </c>
      <c r="F53" s="37" t="s">
        <v>1519</v>
      </c>
      <c r="G53" t="s">
        <v>779</v>
      </c>
    </row>
    <row r="54" spans="1:43" ht="16.5" customHeight="1" x14ac:dyDescent="0.25">
      <c r="A54" s="357">
        <v>9</v>
      </c>
      <c r="B54" s="359"/>
      <c r="C54" s="446" t="s">
        <v>1508</v>
      </c>
      <c r="D54" s="251" t="s">
        <v>1523</v>
      </c>
      <c r="E54" s="37">
        <v>9.5957405824141109</v>
      </c>
      <c r="F54" s="37" t="s">
        <v>1519</v>
      </c>
      <c r="G54" t="s">
        <v>779</v>
      </c>
    </row>
    <row r="55" spans="1:43" ht="17.25" customHeight="1" x14ac:dyDescent="0.25">
      <c r="A55" s="357">
        <v>10</v>
      </c>
      <c r="B55" s="359"/>
      <c r="C55" s="446" t="s">
        <v>1509</v>
      </c>
      <c r="D55" s="251" t="s">
        <v>1524</v>
      </c>
      <c r="E55" s="37">
        <v>10.1485687727133</v>
      </c>
      <c r="F55" s="37" t="s">
        <v>1519</v>
      </c>
      <c r="G55" t="s">
        <v>779</v>
      </c>
    </row>
    <row r="56" spans="1:43" x14ac:dyDescent="0.25">
      <c r="A56" s="357">
        <v>11</v>
      </c>
      <c r="B56" s="359" t="s">
        <v>784</v>
      </c>
      <c r="C56" s="446" t="s">
        <v>1512</v>
      </c>
      <c r="D56" s="388" t="s">
        <v>785</v>
      </c>
      <c r="E56">
        <v>537490.636583774</v>
      </c>
      <c r="F56" t="s">
        <v>1240</v>
      </c>
    </row>
    <row r="57" spans="1:43" x14ac:dyDescent="0.25">
      <c r="A57" s="357">
        <v>12</v>
      </c>
      <c r="B57" s="359" t="s">
        <v>784</v>
      </c>
      <c r="C57" s="446" t="s">
        <v>1513</v>
      </c>
      <c r="D57" s="388" t="s">
        <v>786</v>
      </c>
      <c r="E57">
        <v>538064.99703271198</v>
      </c>
      <c r="F57" t="s">
        <v>1240</v>
      </c>
    </row>
    <row r="58" spans="1:43" x14ac:dyDescent="0.25">
      <c r="A58" s="357">
        <v>13</v>
      </c>
      <c r="B58" s="359" t="s">
        <v>784</v>
      </c>
      <c r="C58" s="450" t="s">
        <v>1514</v>
      </c>
      <c r="D58" s="389" t="s">
        <v>787</v>
      </c>
      <c r="E58">
        <v>519816.95363187301</v>
      </c>
      <c r="F58" t="s">
        <v>1240</v>
      </c>
    </row>
    <row r="59" spans="1:43" x14ac:dyDescent="0.25">
      <c r="A59" s="357">
        <v>14</v>
      </c>
      <c r="B59" s="359" t="s">
        <v>784</v>
      </c>
      <c r="C59" s="37" t="s">
        <v>1515</v>
      </c>
      <c r="D59" s="389" t="s">
        <v>788</v>
      </c>
      <c r="E59">
        <v>520329.41825639701</v>
      </c>
      <c r="F59" t="s">
        <v>1240</v>
      </c>
    </row>
    <row r="60" spans="1:43" x14ac:dyDescent="0.25">
      <c r="A60" s="357">
        <v>15</v>
      </c>
      <c r="B60" s="66" t="s">
        <v>789</v>
      </c>
      <c r="C60" s="37" t="s">
        <v>1516</v>
      </c>
      <c r="D60" s="389" t="s">
        <v>790</v>
      </c>
      <c r="E60" s="74">
        <v>2068.4277260326098</v>
      </c>
      <c r="F60" s="358" t="s">
        <v>70</v>
      </c>
    </row>
    <row r="61" spans="1:43" ht="19.5" customHeight="1" thickBot="1" x14ac:dyDescent="0.3">
      <c r="A61" s="360">
        <v>16</v>
      </c>
      <c r="B61" s="91" t="s">
        <v>791</v>
      </c>
      <c r="C61" s="37" t="s">
        <v>1517</v>
      </c>
      <c r="D61" s="390" t="s">
        <v>792</v>
      </c>
      <c r="E61" s="361">
        <v>2068.4277260326098</v>
      </c>
      <c r="F61" s="362" t="s">
        <v>70</v>
      </c>
    </row>
    <row r="62" spans="1:43" ht="19.5" customHeight="1" x14ac:dyDescent="0.25">
      <c r="A62" s="88"/>
      <c r="B62" s="134"/>
      <c r="C62" s="133"/>
      <c r="D62" s="133"/>
      <c r="E62" s="134"/>
      <c r="F62" s="27"/>
    </row>
    <row r="63" spans="1:43" ht="19.5" customHeight="1" x14ac:dyDescent="0.25">
      <c r="A63" s="88"/>
      <c r="B63" s="134"/>
      <c r="C63" s="133"/>
      <c r="D63" s="133"/>
      <c r="E63" s="134"/>
    </row>
    <row r="64" spans="1:43" ht="19.5" customHeight="1" thickBot="1" x14ac:dyDescent="0.3">
      <c r="A64" s="88"/>
      <c r="B64" s="134"/>
      <c r="C64" s="133"/>
      <c r="D64" s="133"/>
      <c r="E64" s="134"/>
      <c r="F64" s="29"/>
    </row>
    <row r="65" spans="1:6" x14ac:dyDescent="0.25">
      <c r="A65" s="363">
        <v>23</v>
      </c>
      <c r="B65" s="355" t="s">
        <v>132</v>
      </c>
      <c r="C65" s="453" t="s">
        <v>132</v>
      </c>
      <c r="D65" s="379" t="s">
        <v>793</v>
      </c>
      <c r="E65" s="364">
        <v>84894.985475439098</v>
      </c>
      <c r="F65" s="356" t="s">
        <v>365</v>
      </c>
    </row>
    <row r="66" spans="1:6" ht="18" customHeight="1" x14ac:dyDescent="0.25">
      <c r="A66" s="142">
        <v>62</v>
      </c>
      <c r="B66" s="66" t="s">
        <v>708</v>
      </c>
      <c r="C66" s="449" t="s">
        <v>708</v>
      </c>
      <c r="D66" s="370" t="s">
        <v>709</v>
      </c>
      <c r="E66" s="137">
        <v>588.34797445006598</v>
      </c>
      <c r="F66" s="358" t="s">
        <v>710</v>
      </c>
    </row>
    <row r="67" spans="1:6" x14ac:dyDescent="0.25">
      <c r="A67" s="142">
        <v>74</v>
      </c>
      <c r="B67" s="66" t="s">
        <v>794</v>
      </c>
      <c r="C67" s="449" t="s">
        <v>795</v>
      </c>
      <c r="D67" s="352" t="s">
        <v>796</v>
      </c>
      <c r="E67" s="137">
        <v>480.84622099589399</v>
      </c>
      <c r="F67" s="358" t="s">
        <v>639</v>
      </c>
    </row>
    <row r="68" spans="1:6" x14ac:dyDescent="0.25">
      <c r="A68" s="142">
        <v>75</v>
      </c>
      <c r="B68" s="66" t="s">
        <v>797</v>
      </c>
      <c r="C68" s="449" t="s">
        <v>1525</v>
      </c>
      <c r="D68" s="352" t="s">
        <v>798</v>
      </c>
      <c r="E68" s="137">
        <v>244.42967897339</v>
      </c>
      <c r="F68" s="358" t="s">
        <v>639</v>
      </c>
    </row>
    <row r="69" spans="1:6" x14ac:dyDescent="0.25">
      <c r="A69" s="443">
        <v>63</v>
      </c>
      <c r="B69" s="448" t="s">
        <v>711</v>
      </c>
      <c r="C69" s="448" t="s">
        <v>712</v>
      </c>
      <c r="D69" s="448" t="s">
        <v>712</v>
      </c>
      <c r="E69" s="452" t="s">
        <v>799</v>
      </c>
      <c r="F69" s="358"/>
    </row>
    <row r="70" spans="1:6" x14ac:dyDescent="0.25">
      <c r="A70" s="365">
        <v>64</v>
      </c>
      <c r="B70" s="449" t="s">
        <v>714</v>
      </c>
      <c r="C70" s="349" t="s">
        <v>713</v>
      </c>
      <c r="D70" s="349" t="s">
        <v>713</v>
      </c>
      <c r="E70" s="137">
        <v>0.99357880852051705</v>
      </c>
      <c r="F70" s="358"/>
    </row>
    <row r="71" spans="1:6" x14ac:dyDescent="0.25">
      <c r="A71" s="365">
        <v>65</v>
      </c>
      <c r="B71" s="449" t="s">
        <v>715</v>
      </c>
      <c r="C71" s="349" t="s">
        <v>715</v>
      </c>
      <c r="D71" s="349" t="s">
        <v>715</v>
      </c>
      <c r="E71" s="137">
        <v>0</v>
      </c>
      <c r="F71" s="358" t="s">
        <v>365</v>
      </c>
    </row>
    <row r="72" spans="1:6" x14ac:dyDescent="0.25">
      <c r="A72" s="365">
        <v>66</v>
      </c>
      <c r="B72" s="449" t="s">
        <v>716</v>
      </c>
      <c r="C72" s="349" t="s">
        <v>716</v>
      </c>
      <c r="D72" s="349" t="s">
        <v>716</v>
      </c>
      <c r="E72" s="137">
        <v>0</v>
      </c>
      <c r="F72" s="358" t="s">
        <v>365</v>
      </c>
    </row>
    <row r="73" spans="1:6" x14ac:dyDescent="0.25">
      <c r="A73" s="142">
        <v>69</v>
      </c>
      <c r="B73" s="66" t="s">
        <v>717</v>
      </c>
      <c r="C73" s="450" t="s">
        <v>664</v>
      </c>
      <c r="D73" s="352" t="s">
        <v>718</v>
      </c>
      <c r="E73" s="137">
        <v>1</v>
      </c>
      <c r="F73" s="358"/>
    </row>
    <row r="74" spans="1:6" x14ac:dyDescent="0.25">
      <c r="A74" s="142">
        <v>70</v>
      </c>
      <c r="B74" s="66" t="s">
        <v>719</v>
      </c>
      <c r="C74" s="450" t="s">
        <v>667</v>
      </c>
      <c r="D74" s="352" t="s">
        <v>720</v>
      </c>
      <c r="E74" s="137">
        <v>1</v>
      </c>
      <c r="F74" s="358"/>
    </row>
    <row r="75" spans="1:6" x14ac:dyDescent="0.25">
      <c r="A75" s="365">
        <v>73</v>
      </c>
      <c r="B75" s="66" t="s">
        <v>800</v>
      </c>
      <c r="C75" s="450" t="s">
        <v>801</v>
      </c>
      <c r="D75" s="370" t="s">
        <v>802</v>
      </c>
      <c r="E75" s="129">
        <v>30</v>
      </c>
      <c r="F75" s="358"/>
    </row>
    <row r="76" spans="1:6" x14ac:dyDescent="0.25">
      <c r="A76" s="142">
        <v>90</v>
      </c>
      <c r="B76" s="450" t="s">
        <v>722</v>
      </c>
      <c r="C76" s="351" t="s">
        <v>722</v>
      </c>
      <c r="D76" s="352" t="s">
        <v>723</v>
      </c>
      <c r="E76" s="137">
        <v>699.81666666666695</v>
      </c>
      <c r="F76" s="358" t="s">
        <v>101</v>
      </c>
    </row>
    <row r="77" spans="1:6" ht="15.75" thickBot="1" x14ac:dyDescent="0.3">
      <c r="A77" s="366">
        <v>91</v>
      </c>
      <c r="B77" s="444" t="s">
        <v>724</v>
      </c>
      <c r="C77" s="353" t="s">
        <v>724</v>
      </c>
      <c r="D77" s="371" t="s">
        <v>725</v>
      </c>
      <c r="E77" s="367">
        <v>564.42097336236202</v>
      </c>
      <c r="F77" s="362" t="s">
        <v>101</v>
      </c>
    </row>
    <row r="84" spans="9:9" x14ac:dyDescent="0.25">
      <c r="I84" s="5" t="s">
        <v>56</v>
      </c>
    </row>
  </sheetData>
  <mergeCells count="6">
    <mergeCell ref="F21:F23"/>
    <mergeCell ref="A21:A23"/>
    <mergeCell ref="B21:B23"/>
    <mergeCell ref="C21:C23"/>
    <mergeCell ref="D21:D23"/>
    <mergeCell ref="E21:E23"/>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176"/>
  <sheetViews>
    <sheetView topLeftCell="A151" workbookViewId="0">
      <selection activeCell="D185" sqref="D185"/>
    </sheetView>
  </sheetViews>
  <sheetFormatPr defaultColWidth="9.140625" defaultRowHeight="15" x14ac:dyDescent="0.25"/>
  <cols>
    <col min="1" max="1" width="24.140625" customWidth="1"/>
    <col min="2" max="2" width="45.7109375" customWidth="1"/>
    <col min="3" max="3" width="38.28515625" customWidth="1"/>
    <col min="4" max="4" width="81" customWidth="1"/>
    <col min="5" max="5" width="12" customWidth="1"/>
    <col min="6" max="6" width="10.85546875" customWidth="1"/>
    <col min="9" max="9" width="15.28515625" customWidth="1"/>
  </cols>
  <sheetData>
    <row r="1" spans="1:3" ht="18.75" x14ac:dyDescent="0.3">
      <c r="A1" s="259" t="s">
        <v>803</v>
      </c>
    </row>
    <row r="3" spans="1:3" x14ac:dyDescent="0.25">
      <c r="A3" s="6" t="s">
        <v>40</v>
      </c>
      <c r="B3" s="3" t="s">
        <v>804</v>
      </c>
      <c r="C3" t="s">
        <v>1704</v>
      </c>
    </row>
    <row r="4" spans="1:3" x14ac:dyDescent="0.25">
      <c r="A4" s="6" t="s">
        <v>42</v>
      </c>
      <c r="B4" s="3" t="s">
        <v>805</v>
      </c>
    </row>
    <row r="7" spans="1:3" x14ac:dyDescent="0.25">
      <c r="A7" s="21" t="s">
        <v>44</v>
      </c>
    </row>
    <row r="8" spans="1:3" x14ac:dyDescent="0.25">
      <c r="A8" s="3" t="s">
        <v>806</v>
      </c>
    </row>
    <row r="9" spans="1:3" x14ac:dyDescent="0.25">
      <c r="A9" s="3" t="s">
        <v>472</v>
      </c>
    </row>
    <row r="10" spans="1:3" x14ac:dyDescent="0.25">
      <c r="A10" s="3" t="s">
        <v>47</v>
      </c>
    </row>
    <row r="11" spans="1:3" x14ac:dyDescent="0.25">
      <c r="A11" s="3" t="s">
        <v>807</v>
      </c>
    </row>
    <row r="12" spans="1:3" x14ac:dyDescent="0.25">
      <c r="A12" s="3" t="s">
        <v>808</v>
      </c>
    </row>
    <row r="13" spans="1:3" x14ac:dyDescent="0.25">
      <c r="A13" s="3" t="s">
        <v>329</v>
      </c>
    </row>
    <row r="14" spans="1:3" x14ac:dyDescent="0.25">
      <c r="A14" s="3" t="s">
        <v>51</v>
      </c>
    </row>
    <row r="15" spans="1:3" x14ac:dyDescent="0.25">
      <c r="A15" s="3" t="s">
        <v>729</v>
      </c>
    </row>
    <row r="16" spans="1:3" x14ac:dyDescent="0.25">
      <c r="A16" s="36" t="s">
        <v>809</v>
      </c>
    </row>
    <row r="19" spans="1:6" x14ac:dyDescent="0.25">
      <c r="A19" s="5" t="s">
        <v>126</v>
      </c>
    </row>
    <row r="20" spans="1:6" ht="15.75" thickBot="1" x14ac:dyDescent="0.3"/>
    <row r="21" spans="1:6" x14ac:dyDescent="0.25">
      <c r="A21" s="523" t="s">
        <v>59</v>
      </c>
      <c r="B21" s="526" t="s">
        <v>60</v>
      </c>
      <c r="C21" s="526" t="s">
        <v>382</v>
      </c>
      <c r="D21" s="526" t="s">
        <v>383</v>
      </c>
      <c r="E21" s="529" t="s">
        <v>384</v>
      </c>
      <c r="F21" s="532" t="s">
        <v>363</v>
      </c>
    </row>
    <row r="22" spans="1:6" x14ac:dyDescent="0.25">
      <c r="A22" s="524"/>
      <c r="B22" s="527"/>
      <c r="C22" s="527"/>
      <c r="D22" s="527"/>
      <c r="E22" s="530"/>
      <c r="F22" s="533"/>
    </row>
    <row r="23" spans="1:6" ht="15.75" thickBot="1" x14ac:dyDescent="0.3">
      <c r="A23" s="525"/>
      <c r="B23" s="528"/>
      <c r="C23" s="528"/>
      <c r="D23" s="528"/>
      <c r="E23" s="531"/>
      <c r="F23" s="534"/>
    </row>
    <row r="24" spans="1:6" ht="15.75" thickBot="1" x14ac:dyDescent="0.3">
      <c r="A24" s="260">
        <v>1</v>
      </c>
      <c r="B24" s="267" t="s">
        <v>810</v>
      </c>
      <c r="C24" s="265" t="s">
        <v>810</v>
      </c>
      <c r="D24" s="266" t="s">
        <v>811</v>
      </c>
      <c r="E24" s="261">
        <v>987160.92909999995</v>
      </c>
      <c r="F24" s="261" t="s">
        <v>365</v>
      </c>
    </row>
    <row r="25" spans="1:6" x14ac:dyDescent="0.25">
      <c r="A25" s="260">
        <v>8</v>
      </c>
      <c r="B25" s="267" t="s">
        <v>812</v>
      </c>
      <c r="C25" s="265" t="s">
        <v>813</v>
      </c>
      <c r="D25" s="268" t="s">
        <v>814</v>
      </c>
      <c r="E25" s="261">
        <v>18143.880830989801</v>
      </c>
      <c r="F25" s="261" t="s">
        <v>167</v>
      </c>
    </row>
    <row r="26" spans="1:6" x14ac:dyDescent="0.25">
      <c r="A26" s="260">
        <v>13</v>
      </c>
      <c r="B26" s="267" t="s">
        <v>702</v>
      </c>
      <c r="C26" s="265" t="s">
        <v>702</v>
      </c>
      <c r="D26" s="269" t="s">
        <v>815</v>
      </c>
      <c r="E26" s="261">
        <v>3447379.5430000001</v>
      </c>
      <c r="F26" s="261" t="s">
        <v>175</v>
      </c>
    </row>
    <row r="27" spans="1:6" x14ac:dyDescent="0.25">
      <c r="A27" s="260">
        <v>17</v>
      </c>
      <c r="B27" s="267" t="s">
        <v>677</v>
      </c>
      <c r="C27" s="265" t="s">
        <v>677</v>
      </c>
      <c r="D27" s="269" t="s">
        <v>816</v>
      </c>
      <c r="E27" s="261">
        <v>699.82</v>
      </c>
      <c r="F27" s="261" t="s">
        <v>817</v>
      </c>
    </row>
    <row r="28" spans="1:6" x14ac:dyDescent="0.25">
      <c r="A28" s="260">
        <v>18</v>
      </c>
      <c r="B28" s="267" t="s">
        <v>818</v>
      </c>
      <c r="C28" s="265" t="s">
        <v>818</v>
      </c>
      <c r="D28" s="269" t="s">
        <v>819</v>
      </c>
      <c r="E28" s="261">
        <v>644.26111100000003</v>
      </c>
      <c r="F28" s="261" t="s">
        <v>101</v>
      </c>
    </row>
    <row r="29" spans="1:6" x14ac:dyDescent="0.25">
      <c r="A29" s="260">
        <v>49</v>
      </c>
      <c r="B29" s="267" t="s">
        <v>820</v>
      </c>
      <c r="C29" s="265" t="s">
        <v>820</v>
      </c>
      <c r="D29" s="270" t="s">
        <v>673</v>
      </c>
      <c r="E29" s="261">
        <v>298.18</v>
      </c>
      <c r="F29" s="261" t="s">
        <v>101</v>
      </c>
    </row>
    <row r="30" spans="1:6" x14ac:dyDescent="0.25">
      <c r="A30" s="260">
        <v>50</v>
      </c>
      <c r="B30" s="267" t="s">
        <v>821</v>
      </c>
      <c r="C30" s="265" t="s">
        <v>822</v>
      </c>
      <c r="D30" s="270" t="s">
        <v>823</v>
      </c>
      <c r="E30" s="261">
        <v>424541.44458589499</v>
      </c>
      <c r="F30" s="261" t="s">
        <v>167</v>
      </c>
    </row>
    <row r="31" spans="1:6" x14ac:dyDescent="0.25">
      <c r="A31" s="262">
        <v>51</v>
      </c>
      <c r="B31" s="271" t="s">
        <v>824</v>
      </c>
      <c r="C31" s="264" t="s">
        <v>825</v>
      </c>
      <c r="D31" s="270" t="s">
        <v>826</v>
      </c>
      <c r="E31" s="263">
        <v>360000</v>
      </c>
      <c r="F31" s="263" t="s">
        <v>67</v>
      </c>
    </row>
    <row r="32" spans="1:6" x14ac:dyDescent="0.25">
      <c r="A32" s="261">
        <v>52</v>
      </c>
      <c r="B32" s="272" t="s">
        <v>827</v>
      </c>
      <c r="C32" s="261" t="s">
        <v>828</v>
      </c>
      <c r="D32" s="269" t="s">
        <v>676</v>
      </c>
      <c r="E32" s="261">
        <v>305.92</v>
      </c>
      <c r="F32" s="261" t="s">
        <v>101</v>
      </c>
    </row>
    <row r="33" spans="1:5" x14ac:dyDescent="0.25">
      <c r="A33" s="264" t="s">
        <v>340</v>
      </c>
      <c r="B33" s="264" t="s">
        <v>340</v>
      </c>
      <c r="D33" s="264" t="s">
        <v>340</v>
      </c>
      <c r="E33" s="264" t="s">
        <v>340</v>
      </c>
    </row>
    <row r="41" spans="1:5" ht="18.75" x14ac:dyDescent="0.3">
      <c r="A41" s="259" t="s">
        <v>829</v>
      </c>
    </row>
    <row r="43" spans="1:5" x14ac:dyDescent="0.25">
      <c r="A43" s="6" t="s">
        <v>40</v>
      </c>
      <c r="B43" s="3" t="s">
        <v>830</v>
      </c>
    </row>
    <row r="44" spans="1:5" x14ac:dyDescent="0.25">
      <c r="A44" s="6" t="s">
        <v>42</v>
      </c>
      <c r="B44" s="3" t="s">
        <v>805</v>
      </c>
    </row>
    <row r="47" spans="1:5" x14ac:dyDescent="0.25">
      <c r="A47" s="21" t="s">
        <v>44</v>
      </c>
    </row>
    <row r="48" spans="1:5" x14ac:dyDescent="0.25">
      <c r="A48" s="3" t="s">
        <v>831</v>
      </c>
    </row>
    <row r="49" spans="1:9" x14ac:dyDescent="0.25">
      <c r="A49" s="3" t="s">
        <v>472</v>
      </c>
    </row>
    <row r="50" spans="1:9" x14ac:dyDescent="0.25">
      <c r="A50" s="3" t="s">
        <v>47</v>
      </c>
    </row>
    <row r="51" spans="1:9" x14ac:dyDescent="0.25">
      <c r="A51" s="3" t="s">
        <v>807</v>
      </c>
    </row>
    <row r="52" spans="1:9" x14ac:dyDescent="0.25">
      <c r="A52" s="3" t="s">
        <v>808</v>
      </c>
    </row>
    <row r="53" spans="1:9" x14ac:dyDescent="0.25">
      <c r="A53" s="3" t="s">
        <v>329</v>
      </c>
    </row>
    <row r="54" spans="1:9" x14ac:dyDescent="0.25">
      <c r="A54" s="3" t="s">
        <v>51</v>
      </c>
    </row>
    <row r="55" spans="1:9" x14ac:dyDescent="0.25">
      <c r="A55" s="3" t="s">
        <v>729</v>
      </c>
    </row>
    <row r="56" spans="1:9" x14ac:dyDescent="0.25">
      <c r="A56" s="36" t="s">
        <v>809</v>
      </c>
    </row>
    <row r="59" spans="1:9" x14ac:dyDescent="0.25">
      <c r="A59" s="5" t="s">
        <v>126</v>
      </c>
    </row>
    <row r="60" spans="1:9" x14ac:dyDescent="0.25">
      <c r="A60" s="26"/>
    </row>
    <row r="61" spans="1:9" x14ac:dyDescent="0.25">
      <c r="A61" s="5" t="s">
        <v>832</v>
      </c>
    </row>
    <row r="62" spans="1:9" ht="15.75" thickBot="1" x14ac:dyDescent="0.3">
      <c r="I62" s="7" t="s">
        <v>833</v>
      </c>
    </row>
    <row r="63" spans="1:9" x14ac:dyDescent="0.25">
      <c r="A63" s="523" t="s">
        <v>59</v>
      </c>
      <c r="B63" s="526" t="s">
        <v>1532</v>
      </c>
      <c r="C63" s="526" t="s">
        <v>382</v>
      </c>
      <c r="D63" s="526" t="s">
        <v>383</v>
      </c>
      <c r="E63" s="529" t="s">
        <v>384</v>
      </c>
      <c r="F63" s="532" t="s">
        <v>363</v>
      </c>
    </row>
    <row r="64" spans="1:9" x14ac:dyDescent="0.25">
      <c r="A64" s="524"/>
      <c r="B64" s="527"/>
      <c r="C64" s="527"/>
      <c r="D64" s="527"/>
      <c r="E64" s="530"/>
      <c r="F64" s="533"/>
    </row>
    <row r="65" spans="1:18" ht="15.75" thickBot="1" x14ac:dyDescent="0.3">
      <c r="A65" s="525"/>
      <c r="B65" s="528"/>
      <c r="C65" s="528"/>
      <c r="D65" s="528"/>
      <c r="E65" s="531"/>
      <c r="F65" s="534"/>
    </row>
    <row r="66" spans="1:18" x14ac:dyDescent="0.25">
      <c r="A66" s="84">
        <v>1</v>
      </c>
      <c r="B66" s="451" t="s">
        <v>1526</v>
      </c>
      <c r="C66" s="85" t="s">
        <v>834</v>
      </c>
      <c r="D66" s="393" t="s">
        <v>835</v>
      </c>
      <c r="E66" s="86">
        <v>987141.83984958497</v>
      </c>
      <c r="F66" s="87" t="s">
        <v>365</v>
      </c>
    </row>
    <row r="67" spans="1:18" ht="18.75" customHeight="1" x14ac:dyDescent="0.25">
      <c r="A67" s="64">
        <v>4</v>
      </c>
      <c r="B67" s="37" t="s">
        <v>1533</v>
      </c>
      <c r="C67" s="65" t="s">
        <v>836</v>
      </c>
      <c r="D67" s="394" t="s">
        <v>837</v>
      </c>
      <c r="E67" s="74">
        <v>274.76855465993998</v>
      </c>
      <c r="F67" s="67" t="s">
        <v>101</v>
      </c>
    </row>
    <row r="68" spans="1:18" x14ac:dyDescent="0.25">
      <c r="A68" s="64">
        <v>5</v>
      </c>
      <c r="B68" s="37" t="s">
        <v>1534</v>
      </c>
      <c r="C68" s="65" t="s">
        <v>838</v>
      </c>
      <c r="D68" s="394" t="s">
        <v>839</v>
      </c>
      <c r="E68" s="74">
        <v>27.9</v>
      </c>
      <c r="F68" s="67" t="s">
        <v>840</v>
      </c>
    </row>
    <row r="69" spans="1:18" ht="15.75" thickBot="1" x14ac:dyDescent="0.3">
      <c r="A69" s="92">
        <v>16</v>
      </c>
      <c r="B69" s="37" t="s">
        <v>1535</v>
      </c>
      <c r="C69" s="89" t="s">
        <v>841</v>
      </c>
      <c r="D69" s="395" t="s">
        <v>842</v>
      </c>
      <c r="E69" s="57">
        <v>0</v>
      </c>
      <c r="F69" s="95" t="s">
        <v>843</v>
      </c>
      <c r="R69" s="7" t="s">
        <v>844</v>
      </c>
    </row>
    <row r="70" spans="1:18" x14ac:dyDescent="0.25">
      <c r="A70" s="88"/>
      <c r="B70" s="85"/>
      <c r="C70" s="65"/>
      <c r="D70" s="80"/>
      <c r="E70" s="35"/>
      <c r="F70" s="98"/>
      <c r="I70" s="7" t="s">
        <v>844</v>
      </c>
    </row>
    <row r="71" spans="1:18" ht="15.75" thickBot="1" x14ac:dyDescent="0.3">
      <c r="A71" s="88"/>
      <c r="B71" s="65"/>
      <c r="C71" s="65"/>
      <c r="D71" s="80"/>
      <c r="E71" s="4"/>
      <c r="F71" s="66"/>
    </row>
    <row r="72" spans="1:18" x14ac:dyDescent="0.25">
      <c r="A72" s="84">
        <v>2</v>
      </c>
      <c r="B72" s="37" t="s">
        <v>1536</v>
      </c>
      <c r="C72" s="85" t="s">
        <v>845</v>
      </c>
      <c r="D72" s="268" t="s">
        <v>846</v>
      </c>
      <c r="E72" s="86">
        <v>128.72530222576</v>
      </c>
      <c r="F72" s="87" t="s">
        <v>301</v>
      </c>
    </row>
    <row r="73" spans="1:18" x14ac:dyDescent="0.25">
      <c r="A73" s="64">
        <v>3</v>
      </c>
      <c r="B73" s="37" t="s">
        <v>848</v>
      </c>
      <c r="C73" s="65" t="s">
        <v>847</v>
      </c>
      <c r="D73" s="396" t="s">
        <v>848</v>
      </c>
      <c r="E73" s="99">
        <v>5.4796446300000001</v>
      </c>
      <c r="F73" s="69" t="s">
        <v>301</v>
      </c>
    </row>
    <row r="74" spans="1:18" x14ac:dyDescent="0.25">
      <c r="A74" s="64">
        <v>6</v>
      </c>
      <c r="B74" s="37" t="s">
        <v>1537</v>
      </c>
      <c r="C74" s="65" t="s">
        <v>849</v>
      </c>
      <c r="D74" s="269" t="s">
        <v>850</v>
      </c>
      <c r="E74" s="74">
        <v>655.63198984690405</v>
      </c>
      <c r="F74" s="67" t="s">
        <v>840</v>
      </c>
    </row>
    <row r="75" spans="1:18" x14ac:dyDescent="0.25">
      <c r="A75" s="64">
        <v>7</v>
      </c>
      <c r="B75" s="37" t="s">
        <v>1538</v>
      </c>
      <c r="C75" s="65" t="s">
        <v>851</v>
      </c>
      <c r="D75" s="269" t="s">
        <v>852</v>
      </c>
      <c r="E75" s="74">
        <v>655.63198984690405</v>
      </c>
      <c r="F75" s="67" t="s">
        <v>840</v>
      </c>
    </row>
    <row r="76" spans="1:18" x14ac:dyDescent="0.25">
      <c r="A76" s="64">
        <v>57</v>
      </c>
      <c r="B76" s="37" t="s">
        <v>1539</v>
      </c>
      <c r="C76" s="65" t="s">
        <v>853</v>
      </c>
      <c r="D76" s="269" t="s">
        <v>854</v>
      </c>
      <c r="E76" s="33">
        <v>3</v>
      </c>
      <c r="F76" s="30"/>
    </row>
    <row r="77" spans="1:18" x14ac:dyDescent="0.25">
      <c r="A77" s="64">
        <v>66</v>
      </c>
      <c r="B77" s="37" t="s">
        <v>1540</v>
      </c>
      <c r="C77" s="65" t="s">
        <v>855</v>
      </c>
      <c r="D77" s="269" t="s">
        <v>856</v>
      </c>
      <c r="E77" s="33">
        <v>1</v>
      </c>
      <c r="F77" s="30"/>
    </row>
    <row r="78" spans="1:18" x14ac:dyDescent="0.25">
      <c r="A78" s="397">
        <v>76</v>
      </c>
      <c r="B78" s="37" t="s">
        <v>858</v>
      </c>
      <c r="C78" s="359" t="s">
        <v>857</v>
      </c>
      <c r="D78" s="404" t="s">
        <v>858</v>
      </c>
      <c r="E78">
        <v>5.9999879999999998E-2</v>
      </c>
      <c r="F78" t="s">
        <v>76</v>
      </c>
    </row>
    <row r="79" spans="1:18" x14ac:dyDescent="0.25">
      <c r="A79" s="397">
        <v>77</v>
      </c>
      <c r="B79" s="37" t="s">
        <v>860</v>
      </c>
      <c r="C79" s="359" t="s">
        <v>859</v>
      </c>
      <c r="D79" s="404" t="s">
        <v>860</v>
      </c>
      <c r="E79">
        <v>5.1960779999999998E-2</v>
      </c>
      <c r="F79" t="s">
        <v>76</v>
      </c>
    </row>
    <row r="80" spans="1:18" ht="15.75" thickBot="1" x14ac:dyDescent="0.3">
      <c r="A80" s="92">
        <v>84</v>
      </c>
      <c r="B80" s="457" t="s">
        <v>1541</v>
      </c>
      <c r="C80" s="89" t="s">
        <v>861</v>
      </c>
      <c r="D80" s="395" t="s">
        <v>862</v>
      </c>
      <c r="E80" s="57">
        <v>2</v>
      </c>
      <c r="F80" s="32"/>
    </row>
    <row r="81" spans="1:36" x14ac:dyDescent="0.25">
      <c r="A81" s="88"/>
      <c r="B81" s="65"/>
      <c r="C81" s="65"/>
      <c r="D81" s="80"/>
      <c r="E81" s="66"/>
      <c r="F81" s="66"/>
    </row>
    <row r="82" spans="1:36" x14ac:dyDescent="0.25">
      <c r="A82" s="88"/>
      <c r="B82" s="65"/>
      <c r="C82" s="65"/>
      <c r="D82" s="80"/>
      <c r="E82" s="4"/>
      <c r="F82" s="66"/>
    </row>
    <row r="83" spans="1:36" ht="15.75" thickBot="1" x14ac:dyDescent="0.3">
      <c r="A83" s="88"/>
      <c r="B83" s="89"/>
      <c r="C83" s="89"/>
      <c r="D83" s="90"/>
      <c r="E83" s="4"/>
      <c r="F83" s="91"/>
      <c r="I83" s="7" t="s">
        <v>863</v>
      </c>
      <c r="R83" s="7" t="s">
        <v>864</v>
      </c>
      <c r="AA83" s="7" t="s">
        <v>865</v>
      </c>
      <c r="AJ83" s="7" t="s">
        <v>866</v>
      </c>
    </row>
    <row r="84" spans="1:36" x14ac:dyDescent="0.25">
      <c r="A84" s="84">
        <v>8</v>
      </c>
      <c r="B84" s="37" t="s">
        <v>617</v>
      </c>
      <c r="C84" s="85" t="s">
        <v>867</v>
      </c>
      <c r="D84" s="268" t="s">
        <v>814</v>
      </c>
      <c r="E84">
        <v>5.0399669378168896</v>
      </c>
      <c r="F84" t="s">
        <v>1518</v>
      </c>
      <c r="G84" s="184"/>
    </row>
    <row r="85" spans="1:36" x14ac:dyDescent="0.25">
      <c r="A85" s="64">
        <v>9</v>
      </c>
      <c r="B85" s="440" t="s">
        <v>1542</v>
      </c>
      <c r="C85" s="425" t="s">
        <v>868</v>
      </c>
      <c r="D85" s="403" t="s">
        <v>869</v>
      </c>
      <c r="E85" s="426" t="s">
        <v>1543</v>
      </c>
      <c r="F85" s="427" t="s">
        <v>101</v>
      </c>
      <c r="G85" t="s">
        <v>1544</v>
      </c>
    </row>
    <row r="86" spans="1:36" x14ac:dyDescent="0.25">
      <c r="A86" s="64">
        <v>10</v>
      </c>
      <c r="B86" s="455" t="s">
        <v>870</v>
      </c>
      <c r="C86" s="359" t="s">
        <v>703</v>
      </c>
      <c r="D86" s="137" t="s">
        <v>871</v>
      </c>
      <c r="E86" s="74" t="s">
        <v>872</v>
      </c>
      <c r="F86" s="67"/>
      <c r="G86" t="s">
        <v>1544</v>
      </c>
    </row>
    <row r="87" spans="1:36" x14ac:dyDescent="0.25">
      <c r="A87" s="68">
        <v>11</v>
      </c>
      <c r="B87" s="455" t="s">
        <v>1545</v>
      </c>
      <c r="C87" s="359" t="s">
        <v>873</v>
      </c>
      <c r="D87" s="407" t="s">
        <v>874</v>
      </c>
      <c r="E87" s="123" t="s">
        <v>97</v>
      </c>
      <c r="F87" s="408"/>
      <c r="G87" t="s">
        <v>1544</v>
      </c>
    </row>
    <row r="88" spans="1:36" ht="30" x14ac:dyDescent="0.25">
      <c r="A88" s="64">
        <v>12</v>
      </c>
      <c r="B88" s="442" t="s">
        <v>1546</v>
      </c>
      <c r="C88" s="65" t="s">
        <v>875</v>
      </c>
      <c r="D88" s="399" t="s">
        <v>876</v>
      </c>
      <c r="E88">
        <v>379191.81346832501</v>
      </c>
      <c r="F88" t="s">
        <v>1240</v>
      </c>
    </row>
    <row r="89" spans="1:36" x14ac:dyDescent="0.25">
      <c r="A89" s="64">
        <v>13</v>
      </c>
      <c r="B89" s="442" t="s">
        <v>703</v>
      </c>
      <c r="C89" s="65" t="s">
        <v>702</v>
      </c>
      <c r="D89" s="269" t="s">
        <v>815</v>
      </c>
      <c r="E89" s="74">
        <v>3447.3795433876799</v>
      </c>
      <c r="F89" s="67" t="s">
        <v>70</v>
      </c>
    </row>
    <row r="90" spans="1:36" x14ac:dyDescent="0.25">
      <c r="A90" s="64">
        <v>17</v>
      </c>
      <c r="B90" s="37" t="s">
        <v>678</v>
      </c>
      <c r="C90" s="65" t="s">
        <v>677</v>
      </c>
      <c r="D90" s="269" t="s">
        <v>816</v>
      </c>
      <c r="E90" s="74">
        <v>699.81666666666695</v>
      </c>
      <c r="F90" s="67" t="s">
        <v>101</v>
      </c>
    </row>
    <row r="91" spans="1:36" x14ac:dyDescent="0.25">
      <c r="A91" s="64">
        <v>18</v>
      </c>
      <c r="B91" s="37" t="s">
        <v>681</v>
      </c>
      <c r="C91" s="65" t="s">
        <v>818</v>
      </c>
      <c r="D91" s="269" t="s">
        <v>819</v>
      </c>
      <c r="E91" s="74">
        <v>639.872035441398</v>
      </c>
      <c r="F91" s="67" t="s">
        <v>101</v>
      </c>
    </row>
    <row r="92" spans="1:36" x14ac:dyDescent="0.25">
      <c r="A92" s="64">
        <v>19</v>
      </c>
      <c r="B92" s="37" t="s">
        <v>1547</v>
      </c>
      <c r="C92" s="65" t="s">
        <v>877</v>
      </c>
      <c r="D92" s="270" t="s">
        <v>878</v>
      </c>
      <c r="E92" s="456" t="s">
        <v>1548</v>
      </c>
      <c r="F92" s="67" t="s">
        <v>167</v>
      </c>
    </row>
    <row r="93" spans="1:36" x14ac:dyDescent="0.25">
      <c r="A93" s="64">
        <v>20</v>
      </c>
      <c r="B93" s="37" t="s">
        <v>1550</v>
      </c>
      <c r="C93" s="65" t="s">
        <v>879</v>
      </c>
      <c r="D93" s="270" t="s">
        <v>880</v>
      </c>
      <c r="E93" s="33">
        <v>18143.880976140801</v>
      </c>
      <c r="F93" s="67" t="s">
        <v>167</v>
      </c>
      <c r="G93">
        <f>E93/3600</f>
        <v>5.0399669378168888</v>
      </c>
    </row>
    <row r="94" spans="1:36" x14ac:dyDescent="0.25">
      <c r="A94" s="64">
        <v>21</v>
      </c>
      <c r="B94" s="442" t="s">
        <v>1551</v>
      </c>
      <c r="C94" s="65" t="s">
        <v>881</v>
      </c>
      <c r="D94" s="270" t="s">
        <v>882</v>
      </c>
      <c r="E94" s="456" t="s">
        <v>1548</v>
      </c>
      <c r="F94" s="67" t="s">
        <v>167</v>
      </c>
    </row>
    <row r="95" spans="1:36" x14ac:dyDescent="0.25">
      <c r="A95" s="64">
        <v>22</v>
      </c>
      <c r="B95" s="442" t="s">
        <v>1549</v>
      </c>
      <c r="C95" s="65" t="s">
        <v>883</v>
      </c>
      <c r="D95" s="270" t="s">
        <v>884</v>
      </c>
      <c r="E95" s="33">
        <v>18143.880976140801</v>
      </c>
      <c r="F95" s="67" t="s">
        <v>167</v>
      </c>
    </row>
    <row r="96" spans="1:36" x14ac:dyDescent="0.25">
      <c r="A96" s="64">
        <v>23</v>
      </c>
      <c r="B96" s="442" t="s">
        <v>1552</v>
      </c>
      <c r="C96" s="65" t="s">
        <v>885</v>
      </c>
      <c r="D96" s="400" t="s">
        <v>886</v>
      </c>
      <c r="E96" s="33" t="s">
        <v>887</v>
      </c>
      <c r="F96" s="69" t="s">
        <v>167</v>
      </c>
    </row>
    <row r="97" spans="1:6" x14ac:dyDescent="0.25">
      <c r="A97" s="64">
        <v>24</v>
      </c>
      <c r="B97" s="442" t="s">
        <v>1554</v>
      </c>
      <c r="C97" s="65" t="s">
        <v>888</v>
      </c>
      <c r="D97" s="400" t="s">
        <v>889</v>
      </c>
      <c r="E97" s="33" t="s">
        <v>887</v>
      </c>
      <c r="F97" s="69" t="s">
        <v>167</v>
      </c>
    </row>
    <row r="98" spans="1:6" x14ac:dyDescent="0.25">
      <c r="A98" s="64">
        <v>25</v>
      </c>
      <c r="B98" s="442" t="s">
        <v>1553</v>
      </c>
      <c r="C98" s="65" t="s">
        <v>890</v>
      </c>
      <c r="D98" s="400" t="s">
        <v>891</v>
      </c>
      <c r="E98" s="33" t="s">
        <v>887</v>
      </c>
      <c r="F98" s="69" t="s">
        <v>167</v>
      </c>
    </row>
    <row r="99" spans="1:6" x14ac:dyDescent="0.25">
      <c r="A99" s="64">
        <v>26</v>
      </c>
      <c r="B99" s="442" t="s">
        <v>1555</v>
      </c>
      <c r="C99" s="65" t="s">
        <v>892</v>
      </c>
      <c r="D99" s="400" t="s">
        <v>893</v>
      </c>
      <c r="E99" s="33" t="s">
        <v>887</v>
      </c>
      <c r="F99" s="67" t="s">
        <v>167</v>
      </c>
    </row>
    <row r="100" spans="1:6" x14ac:dyDescent="0.25">
      <c r="A100" s="64">
        <v>27</v>
      </c>
      <c r="B100" s="37" t="s">
        <v>1556</v>
      </c>
      <c r="C100" s="65" t="s">
        <v>894</v>
      </c>
      <c r="D100" s="401" t="s">
        <v>895</v>
      </c>
      <c r="E100" s="456" t="s">
        <v>1548</v>
      </c>
      <c r="F100" s="67" t="s">
        <v>167</v>
      </c>
    </row>
    <row r="101" spans="1:6" x14ac:dyDescent="0.25">
      <c r="A101" s="64">
        <v>28</v>
      </c>
      <c r="B101" s="442" t="s">
        <v>1557</v>
      </c>
      <c r="C101" s="65" t="s">
        <v>896</v>
      </c>
      <c r="D101" s="401" t="s">
        <v>897</v>
      </c>
      <c r="E101" s="456" t="s">
        <v>1548</v>
      </c>
      <c r="F101" s="67" t="s">
        <v>167</v>
      </c>
    </row>
    <row r="102" spans="1:6" x14ac:dyDescent="0.25">
      <c r="A102" s="64">
        <v>29</v>
      </c>
      <c r="B102" s="37" t="s">
        <v>1559</v>
      </c>
      <c r="C102" s="65" t="s">
        <v>898</v>
      </c>
      <c r="D102" s="400" t="s">
        <v>899</v>
      </c>
      <c r="E102" s="123">
        <v>31.472630310058602</v>
      </c>
      <c r="F102" s="406" t="s">
        <v>414</v>
      </c>
    </row>
    <row r="103" spans="1:6" ht="30" x14ac:dyDescent="0.25">
      <c r="A103" s="64">
        <v>30</v>
      </c>
      <c r="B103" s="442" t="s">
        <v>1560</v>
      </c>
      <c r="C103" s="65" t="s">
        <v>900</v>
      </c>
      <c r="D103" s="404" t="s">
        <v>901</v>
      </c>
      <c r="E103" s="123" t="s">
        <v>97</v>
      </c>
      <c r="F103" s="406" t="s">
        <v>414</v>
      </c>
    </row>
    <row r="104" spans="1:6" x14ac:dyDescent="0.25">
      <c r="A104" s="64">
        <v>31</v>
      </c>
      <c r="B104" s="37" t="s">
        <v>1558</v>
      </c>
      <c r="C104" s="65" t="s">
        <v>902</v>
      </c>
      <c r="D104" s="400" t="s">
        <v>903</v>
      </c>
      <c r="E104" s="123">
        <v>31.472630310058602</v>
      </c>
      <c r="F104" s="406" t="s">
        <v>414</v>
      </c>
    </row>
    <row r="105" spans="1:6" ht="30" x14ac:dyDescent="0.25">
      <c r="A105" s="64">
        <v>32</v>
      </c>
      <c r="B105" s="37" t="s">
        <v>1561</v>
      </c>
      <c r="C105" s="65" t="s">
        <v>904</v>
      </c>
      <c r="D105" s="404" t="s">
        <v>905</v>
      </c>
      <c r="E105" s="74" t="s">
        <v>97</v>
      </c>
      <c r="F105" s="406"/>
    </row>
    <row r="106" spans="1:6" x14ac:dyDescent="0.25">
      <c r="A106" s="64">
        <v>33</v>
      </c>
      <c r="B106" s="37" t="s">
        <v>1562</v>
      </c>
      <c r="C106" s="65" t="s">
        <v>906</v>
      </c>
      <c r="D106" s="400" t="s">
        <v>907</v>
      </c>
      <c r="E106" s="123" t="s">
        <v>97</v>
      </c>
      <c r="F106" s="406" t="s">
        <v>98</v>
      </c>
    </row>
    <row r="107" spans="1:6" x14ac:dyDescent="0.25">
      <c r="A107" s="64">
        <v>34</v>
      </c>
      <c r="B107" s="37" t="s">
        <v>1563</v>
      </c>
      <c r="C107" s="65" t="s">
        <v>908</v>
      </c>
      <c r="D107" s="400" t="s">
        <v>909</v>
      </c>
      <c r="E107" s="33">
        <v>2.1600000000000001E-2</v>
      </c>
      <c r="F107" s="30" t="s">
        <v>98</v>
      </c>
    </row>
    <row r="108" spans="1:6" x14ac:dyDescent="0.25">
      <c r="A108" s="64">
        <v>35</v>
      </c>
      <c r="B108" s="37" t="s">
        <v>1564</v>
      </c>
      <c r="C108" s="65" t="s">
        <v>910</v>
      </c>
      <c r="D108" s="400" t="s">
        <v>911</v>
      </c>
      <c r="E108" s="33" t="s">
        <v>97</v>
      </c>
      <c r="F108" s="30" t="s">
        <v>98</v>
      </c>
    </row>
    <row r="109" spans="1:6" x14ac:dyDescent="0.25">
      <c r="A109" s="64">
        <v>36</v>
      </c>
      <c r="B109" s="37" t="s">
        <v>1565</v>
      </c>
      <c r="C109" s="65" t="s">
        <v>912</v>
      </c>
      <c r="D109" s="400" t="s">
        <v>913</v>
      </c>
      <c r="E109" s="33">
        <v>2.0199999999999999E-2</v>
      </c>
      <c r="F109" s="30" t="s">
        <v>98</v>
      </c>
    </row>
    <row r="110" spans="1:6" x14ac:dyDescent="0.25">
      <c r="A110" s="64">
        <v>37</v>
      </c>
      <c r="B110" s="37" t="s">
        <v>1566</v>
      </c>
      <c r="C110" s="65" t="s">
        <v>914</v>
      </c>
      <c r="D110" s="400" t="s">
        <v>915</v>
      </c>
      <c r="E110" s="33" t="s">
        <v>97</v>
      </c>
      <c r="F110" s="30" t="s">
        <v>568</v>
      </c>
    </row>
    <row r="111" spans="1:6" x14ac:dyDescent="0.25">
      <c r="A111" s="64">
        <v>38</v>
      </c>
      <c r="B111" s="37" t="s">
        <v>1567</v>
      </c>
      <c r="C111" s="65" t="s">
        <v>916</v>
      </c>
      <c r="D111" s="400" t="s">
        <v>917</v>
      </c>
      <c r="E111">
        <v>3362.68548838072</v>
      </c>
      <c r="F111" t="s">
        <v>1278</v>
      </c>
    </row>
    <row r="112" spans="1:6" x14ac:dyDescent="0.25">
      <c r="A112" s="64">
        <v>39</v>
      </c>
      <c r="B112" s="37" t="s">
        <v>1568</v>
      </c>
      <c r="C112" s="65" t="s">
        <v>918</v>
      </c>
      <c r="D112" s="400" t="s">
        <v>919</v>
      </c>
      <c r="E112" s="33" t="s">
        <v>97</v>
      </c>
      <c r="F112" s="30" t="s">
        <v>568</v>
      </c>
    </row>
    <row r="113" spans="1:26" x14ac:dyDescent="0.25">
      <c r="A113" s="64">
        <v>40</v>
      </c>
      <c r="B113" s="37" t="s">
        <v>1569</v>
      </c>
      <c r="C113" s="65" t="s">
        <v>920</v>
      </c>
      <c r="D113" s="400" t="s">
        <v>921</v>
      </c>
      <c r="E113">
        <v>3172.2168225098299</v>
      </c>
      <c r="F113" t="s">
        <v>1278</v>
      </c>
    </row>
    <row r="114" spans="1:26" ht="21.75" customHeight="1" x14ac:dyDescent="0.25">
      <c r="A114" s="64">
        <v>41</v>
      </c>
      <c r="B114" s="37" t="s">
        <v>1570</v>
      </c>
      <c r="C114" s="65" t="s">
        <v>922</v>
      </c>
      <c r="D114" s="400" t="s">
        <v>923</v>
      </c>
      <c r="E114" s="33" t="s">
        <v>97</v>
      </c>
      <c r="F114" s="67" t="s">
        <v>924</v>
      </c>
    </row>
    <row r="115" spans="1:26" ht="15.75" customHeight="1" x14ac:dyDescent="0.25">
      <c r="A115" s="64">
        <v>42</v>
      </c>
      <c r="B115" s="37" t="s">
        <v>1571</v>
      </c>
      <c r="C115" s="65" t="s">
        <v>925</v>
      </c>
      <c r="D115" s="400" t="s">
        <v>926</v>
      </c>
      <c r="E115">
        <v>8.2194160102302904E-2</v>
      </c>
      <c r="F115" t="s">
        <v>924</v>
      </c>
    </row>
    <row r="116" spans="1:26" ht="17.25" customHeight="1" x14ac:dyDescent="0.25">
      <c r="A116" s="64">
        <v>43</v>
      </c>
      <c r="B116" s="37" t="s">
        <v>1572</v>
      </c>
      <c r="C116" s="65" t="s">
        <v>927</v>
      </c>
      <c r="D116" s="400" t="s">
        <v>928</v>
      </c>
      <c r="E116" s="33" t="s">
        <v>97</v>
      </c>
      <c r="F116" s="67" t="s">
        <v>924</v>
      </c>
      <c r="I116" s="7" t="s">
        <v>929</v>
      </c>
      <c r="R116" s="7" t="s">
        <v>930</v>
      </c>
    </row>
    <row r="117" spans="1:26" x14ac:dyDescent="0.25">
      <c r="A117" s="64">
        <v>44</v>
      </c>
      <c r="B117" s="37" t="s">
        <v>1573</v>
      </c>
      <c r="C117" s="65" t="s">
        <v>931</v>
      </c>
      <c r="D117" s="400" t="s">
        <v>932</v>
      </c>
      <c r="E117" s="33">
        <v>7.2599999999999998E-2</v>
      </c>
      <c r="F117" s="67" t="s">
        <v>924</v>
      </c>
    </row>
    <row r="118" spans="1:26" ht="27" customHeight="1" x14ac:dyDescent="0.25">
      <c r="A118" s="64">
        <v>45</v>
      </c>
      <c r="B118" s="37" t="s">
        <v>1574</v>
      </c>
      <c r="C118" s="65" t="s">
        <v>933</v>
      </c>
      <c r="D118" s="400" t="s">
        <v>934</v>
      </c>
      <c r="E118" s="33" t="s">
        <v>97</v>
      </c>
      <c r="F118" s="30" t="s">
        <v>104</v>
      </c>
    </row>
    <row r="119" spans="1:26" x14ac:dyDescent="0.25">
      <c r="A119" s="64">
        <v>46</v>
      </c>
      <c r="B119" s="37" t="s">
        <v>1575</v>
      </c>
      <c r="C119" s="65" t="s">
        <v>935</v>
      </c>
      <c r="D119" s="400" t="s">
        <v>936</v>
      </c>
      <c r="E119" s="33">
        <v>18.78</v>
      </c>
      <c r="F119" s="30" t="s">
        <v>104</v>
      </c>
    </row>
    <row r="120" spans="1:26" x14ac:dyDescent="0.25">
      <c r="A120" s="64">
        <v>47</v>
      </c>
      <c r="B120" s="37" t="s">
        <v>1576</v>
      </c>
      <c r="C120" s="65" t="s">
        <v>937</v>
      </c>
      <c r="D120" s="400" t="s">
        <v>938</v>
      </c>
      <c r="E120" s="33" t="s">
        <v>97</v>
      </c>
      <c r="F120" s="30" t="s">
        <v>104</v>
      </c>
    </row>
    <row r="121" spans="1:26" x14ac:dyDescent="0.25">
      <c r="A121" s="64">
        <v>48</v>
      </c>
      <c r="B121" s="37" t="s">
        <v>1577</v>
      </c>
      <c r="C121" s="65" t="s">
        <v>939</v>
      </c>
      <c r="D121" s="400" t="s">
        <v>940</v>
      </c>
      <c r="E121">
        <v>20.610095210760001</v>
      </c>
      <c r="F121" t="s">
        <v>1519</v>
      </c>
    </row>
    <row r="122" spans="1:26" x14ac:dyDescent="0.25">
      <c r="A122" s="64">
        <v>49</v>
      </c>
      <c r="B122" s="37" t="s">
        <v>1527</v>
      </c>
      <c r="C122" s="65" t="s">
        <v>820</v>
      </c>
      <c r="D122" s="270" t="s">
        <v>673</v>
      </c>
      <c r="E122" s="33">
        <v>298.14999999999998</v>
      </c>
      <c r="F122" s="30" t="s">
        <v>101</v>
      </c>
    </row>
    <row r="123" spans="1:26" x14ac:dyDescent="0.25">
      <c r="A123" s="64">
        <v>50</v>
      </c>
      <c r="B123" s="37" t="s">
        <v>1528</v>
      </c>
      <c r="C123" s="65" t="s">
        <v>822</v>
      </c>
      <c r="D123" s="270" t="s">
        <v>823</v>
      </c>
      <c r="E123" s="33">
        <v>19700.121100157601</v>
      </c>
      <c r="F123" s="30" t="s">
        <v>167</v>
      </c>
      <c r="G123">
        <f>E123/3600</f>
        <v>5.4722558611548893</v>
      </c>
    </row>
    <row r="124" spans="1:26" x14ac:dyDescent="0.25">
      <c r="A124" s="64">
        <v>52</v>
      </c>
      <c r="B124" s="37" t="s">
        <v>1531</v>
      </c>
      <c r="C124" s="65" t="s">
        <v>828</v>
      </c>
      <c r="D124" s="269" t="s">
        <v>676</v>
      </c>
      <c r="E124" s="33">
        <v>475.93604362690002</v>
      </c>
      <c r="F124" s="30" t="s">
        <v>101</v>
      </c>
    </row>
    <row r="125" spans="1:26" ht="15.75" thickBot="1" x14ac:dyDescent="0.3">
      <c r="A125" s="92">
        <v>53</v>
      </c>
      <c r="B125" s="37" t="s">
        <v>1578</v>
      </c>
      <c r="C125" s="89" t="s">
        <v>941</v>
      </c>
      <c r="D125" s="402" t="s">
        <v>942</v>
      </c>
      <c r="E125" s="57">
        <v>8317.4</v>
      </c>
      <c r="F125" s="32" t="s">
        <v>67</v>
      </c>
      <c r="G125">
        <f>E125/3600</f>
        <v>2.3103888888888888</v>
      </c>
    </row>
    <row r="126" spans="1:26" x14ac:dyDescent="0.25">
      <c r="A126" s="88"/>
      <c r="B126" s="85"/>
      <c r="C126" s="65"/>
      <c r="D126" s="81"/>
      <c r="E126" s="35"/>
      <c r="F126" s="35"/>
    </row>
    <row r="127" spans="1:26" ht="15.75" thickBot="1" x14ac:dyDescent="0.3">
      <c r="A127" s="88"/>
      <c r="B127" s="65"/>
      <c r="C127" s="65"/>
      <c r="D127" s="81"/>
      <c r="E127" s="4"/>
      <c r="F127" s="4"/>
      <c r="I127" s="7" t="s">
        <v>943</v>
      </c>
      <c r="Q127" s="7" t="s">
        <v>944</v>
      </c>
      <c r="Z127" s="7" t="s">
        <v>945</v>
      </c>
    </row>
    <row r="128" spans="1:26" x14ac:dyDescent="0.25">
      <c r="A128" s="84">
        <v>14</v>
      </c>
      <c r="B128" s="37" t="s">
        <v>1579</v>
      </c>
      <c r="C128" s="85" t="s">
        <v>946</v>
      </c>
      <c r="D128" s="268" t="s">
        <v>947</v>
      </c>
      <c r="E128">
        <v>44473.795433876803</v>
      </c>
      <c r="F128" t="s">
        <v>175</v>
      </c>
    </row>
    <row r="129" spans="1:7" x14ac:dyDescent="0.25">
      <c r="A129" s="64">
        <v>15</v>
      </c>
      <c r="B129" s="37" t="s">
        <v>1580</v>
      </c>
      <c r="C129" s="65" t="s">
        <v>948</v>
      </c>
      <c r="D129" s="269" t="s">
        <v>949</v>
      </c>
      <c r="E129">
        <v>14698.051332810899</v>
      </c>
      <c r="F129" t="s">
        <v>175</v>
      </c>
    </row>
    <row r="130" spans="1:7" x14ac:dyDescent="0.25">
      <c r="A130" s="64">
        <v>51</v>
      </c>
      <c r="B130" s="37" t="s">
        <v>1529</v>
      </c>
      <c r="C130" s="65" t="s">
        <v>825</v>
      </c>
      <c r="D130" s="270" t="s">
        <v>950</v>
      </c>
      <c r="E130" s="33">
        <v>16634.787799999998</v>
      </c>
      <c r="F130" s="45" t="s">
        <v>67</v>
      </c>
      <c r="G130">
        <f>E130/3600</f>
        <v>4.6207743888888881</v>
      </c>
    </row>
    <row r="131" spans="1:7" x14ac:dyDescent="0.25">
      <c r="A131" s="64">
        <v>55</v>
      </c>
      <c r="B131" s="37" t="s">
        <v>1581</v>
      </c>
      <c r="C131" s="65" t="s">
        <v>951</v>
      </c>
      <c r="D131" s="270" t="s">
        <v>952</v>
      </c>
      <c r="E131" s="33">
        <v>2.6</v>
      </c>
      <c r="F131" s="30" t="s">
        <v>76</v>
      </c>
    </row>
    <row r="132" spans="1:7" x14ac:dyDescent="0.25">
      <c r="A132" s="64">
        <v>56</v>
      </c>
      <c r="B132" s="37" t="s">
        <v>1582</v>
      </c>
      <c r="C132" s="65" t="s">
        <v>953</v>
      </c>
      <c r="D132" s="269" t="s">
        <v>954</v>
      </c>
      <c r="E132" s="33">
        <v>1</v>
      </c>
      <c r="F132" s="30"/>
    </row>
    <row r="133" spans="1:7" x14ac:dyDescent="0.25">
      <c r="A133" s="64">
        <v>58</v>
      </c>
      <c r="B133" s="37" t="s">
        <v>1583</v>
      </c>
      <c r="C133" s="65" t="s">
        <v>955</v>
      </c>
      <c r="D133" s="269" t="s">
        <v>956</v>
      </c>
      <c r="E133" s="33">
        <v>42</v>
      </c>
      <c r="F133" s="30"/>
    </row>
    <row r="134" spans="1:7" x14ac:dyDescent="0.25">
      <c r="A134" s="64">
        <v>59</v>
      </c>
      <c r="B134" s="37" t="s">
        <v>1584</v>
      </c>
      <c r="C134" s="65" t="s">
        <v>957</v>
      </c>
      <c r="D134" s="394" t="s">
        <v>958</v>
      </c>
      <c r="E134" t="s">
        <v>959</v>
      </c>
      <c r="F134" s="30"/>
    </row>
    <row r="135" spans="1:7" x14ac:dyDescent="0.25">
      <c r="A135" s="70">
        <v>60</v>
      </c>
      <c r="B135" s="37" t="s">
        <v>1585</v>
      </c>
      <c r="C135" s="71" t="s">
        <v>960</v>
      </c>
      <c r="D135" s="403" t="s">
        <v>961</v>
      </c>
      <c r="E135" s="454" t="s">
        <v>1586</v>
      </c>
      <c r="F135" s="72"/>
    </row>
    <row r="136" spans="1:7" x14ac:dyDescent="0.25">
      <c r="A136" s="70">
        <v>61</v>
      </c>
      <c r="B136" s="37" t="s">
        <v>1587</v>
      </c>
      <c r="C136" s="71" t="s">
        <v>962</v>
      </c>
      <c r="D136" s="394" t="s">
        <v>963</v>
      </c>
      <c r="E136" s="75" t="s">
        <v>964</v>
      </c>
      <c r="F136" s="72"/>
    </row>
    <row r="137" spans="1:7" x14ac:dyDescent="0.25">
      <c r="A137" s="64">
        <v>62</v>
      </c>
      <c r="B137" s="37" t="s">
        <v>1588</v>
      </c>
      <c r="C137" s="65" t="s">
        <v>965</v>
      </c>
      <c r="D137" s="269" t="s">
        <v>966</v>
      </c>
      <c r="E137">
        <v>2.7990799999999999E-4</v>
      </c>
      <c r="F137" t="s">
        <v>76</v>
      </c>
    </row>
    <row r="138" spans="1:7" x14ac:dyDescent="0.25">
      <c r="A138" s="70">
        <v>63</v>
      </c>
      <c r="B138" s="37" t="s">
        <v>1589</v>
      </c>
      <c r="C138" s="71" t="s">
        <v>967</v>
      </c>
      <c r="D138" s="82" t="s">
        <v>968</v>
      </c>
      <c r="E138" s="454" t="s">
        <v>1590</v>
      </c>
      <c r="F138" s="72"/>
    </row>
    <row r="139" spans="1:7" x14ac:dyDescent="0.25">
      <c r="A139" s="70">
        <v>64</v>
      </c>
      <c r="B139" s="37" t="s">
        <v>1591</v>
      </c>
      <c r="C139" s="71" t="s">
        <v>969</v>
      </c>
      <c r="D139" s="82" t="s">
        <v>970</v>
      </c>
      <c r="E139" s="454" t="s">
        <v>1592</v>
      </c>
      <c r="F139" s="72"/>
    </row>
    <row r="140" spans="1:7" x14ac:dyDescent="0.25">
      <c r="A140" s="64">
        <v>65</v>
      </c>
      <c r="B140" s="37" t="s">
        <v>1695</v>
      </c>
      <c r="C140" s="65" t="s">
        <v>971</v>
      </c>
      <c r="D140" s="270" t="s">
        <v>972</v>
      </c>
      <c r="E140" s="33" t="s">
        <v>97</v>
      </c>
      <c r="F140" s="30" t="s">
        <v>200</v>
      </c>
    </row>
    <row r="141" spans="1:7" x14ac:dyDescent="0.25">
      <c r="A141" s="70">
        <v>67</v>
      </c>
      <c r="B141" s="37" t="s">
        <v>1593</v>
      </c>
      <c r="C141" s="71" t="s">
        <v>973</v>
      </c>
      <c r="D141" s="270" t="s">
        <v>974</v>
      </c>
      <c r="E141" s="454" t="s">
        <v>1594</v>
      </c>
      <c r="F141" s="72"/>
    </row>
    <row r="142" spans="1:7" x14ac:dyDescent="0.25">
      <c r="A142" s="70">
        <v>68</v>
      </c>
      <c r="B142" s="37" t="s">
        <v>1595</v>
      </c>
      <c r="C142" s="71" t="s">
        <v>975</v>
      </c>
      <c r="D142" s="270" t="s">
        <v>976</v>
      </c>
      <c r="E142" s="454" t="s">
        <v>1596</v>
      </c>
      <c r="F142" s="72"/>
    </row>
    <row r="143" spans="1:7" x14ac:dyDescent="0.25">
      <c r="A143" s="64">
        <v>73</v>
      </c>
      <c r="B143" s="37" t="s">
        <v>1597</v>
      </c>
      <c r="C143" s="65" t="s">
        <v>977</v>
      </c>
      <c r="D143" s="269" t="s">
        <v>978</v>
      </c>
      <c r="E143">
        <v>2.5399999999999999E-2</v>
      </c>
      <c r="F143" t="s">
        <v>76</v>
      </c>
    </row>
    <row r="144" spans="1:7" x14ac:dyDescent="0.25">
      <c r="A144" s="64">
        <v>75</v>
      </c>
      <c r="B144" s="37" t="s">
        <v>652</v>
      </c>
      <c r="C144" s="65" t="s">
        <v>979</v>
      </c>
      <c r="D144" s="394" t="s">
        <v>980</v>
      </c>
      <c r="E144">
        <v>2.000006</v>
      </c>
      <c r="F144" t="s">
        <v>76</v>
      </c>
    </row>
    <row r="145" spans="1:17" x14ac:dyDescent="0.25">
      <c r="A145" s="70">
        <v>78</v>
      </c>
      <c r="B145" s="37" t="s">
        <v>196</v>
      </c>
      <c r="C145" s="71" t="s">
        <v>981</v>
      </c>
      <c r="D145" s="82" t="s">
        <v>982</v>
      </c>
      <c r="E145">
        <v>30</v>
      </c>
      <c r="F145" t="s">
        <v>1598</v>
      </c>
      <c r="Q145" s="7" t="s">
        <v>983</v>
      </c>
    </row>
    <row r="146" spans="1:17" x14ac:dyDescent="0.25">
      <c r="A146" s="64">
        <v>82</v>
      </c>
      <c r="B146" s="37" t="s">
        <v>1599</v>
      </c>
      <c r="C146" s="65" t="s">
        <v>984</v>
      </c>
      <c r="D146" s="269" t="s">
        <v>985</v>
      </c>
      <c r="E146">
        <v>5.7149999999999999E-2</v>
      </c>
      <c r="F146" t="s">
        <v>76</v>
      </c>
    </row>
    <row r="147" spans="1:17" x14ac:dyDescent="0.25">
      <c r="A147" s="70">
        <v>83</v>
      </c>
      <c r="B147" s="37" t="s">
        <v>1600</v>
      </c>
      <c r="C147" s="71" t="s">
        <v>986</v>
      </c>
      <c r="D147" s="404" t="s">
        <v>987</v>
      </c>
      <c r="E147" s="76" t="s">
        <v>97</v>
      </c>
      <c r="F147" s="72"/>
    </row>
    <row r="148" spans="1:17" x14ac:dyDescent="0.25">
      <c r="A148" s="70">
        <v>85</v>
      </c>
      <c r="B148" s="37" t="s">
        <v>1601</v>
      </c>
      <c r="C148" s="71" t="s">
        <v>988</v>
      </c>
      <c r="D148" s="270" t="s">
        <v>989</v>
      </c>
      <c r="E148" s="75" t="s">
        <v>97</v>
      </c>
      <c r="F148" s="72"/>
    </row>
    <row r="149" spans="1:17" x14ac:dyDescent="0.25">
      <c r="A149" s="70">
        <v>86</v>
      </c>
      <c r="B149" s="37" t="s">
        <v>1602</v>
      </c>
      <c r="C149" s="71" t="s">
        <v>990</v>
      </c>
      <c r="D149" s="270" t="s">
        <v>991</v>
      </c>
      <c r="E149" s="75">
        <v>0.60960000000000003</v>
      </c>
      <c r="F149" s="72" t="s">
        <v>76</v>
      </c>
    </row>
    <row r="150" spans="1:17" x14ac:dyDescent="0.25">
      <c r="A150" s="70">
        <v>87</v>
      </c>
      <c r="B150" s="37" t="s">
        <v>1603</v>
      </c>
      <c r="C150" s="71" t="s">
        <v>992</v>
      </c>
      <c r="D150" s="404" t="s">
        <v>993</v>
      </c>
      <c r="E150" s="76" t="s">
        <v>97</v>
      </c>
      <c r="F150" s="72"/>
    </row>
    <row r="151" spans="1:17" x14ac:dyDescent="0.25">
      <c r="A151" s="70">
        <v>88</v>
      </c>
      <c r="B151" s="37" t="s">
        <v>1604</v>
      </c>
      <c r="C151" s="71" t="s">
        <v>994</v>
      </c>
      <c r="D151" s="410" t="s">
        <v>995</v>
      </c>
      <c r="E151" s="454" t="s">
        <v>1594</v>
      </c>
      <c r="F151" s="72"/>
    </row>
    <row r="152" spans="1:17" x14ac:dyDescent="0.25">
      <c r="A152" s="70">
        <v>89</v>
      </c>
      <c r="B152" t="s">
        <v>1605</v>
      </c>
      <c r="C152" s="71" t="s">
        <v>996</v>
      </c>
      <c r="D152" s="83" t="s">
        <v>997</v>
      </c>
      <c r="E152" s="75" t="s">
        <v>97</v>
      </c>
      <c r="F152" s="72"/>
      <c r="G152" t="s">
        <v>1644</v>
      </c>
    </row>
    <row r="153" spans="1:17" x14ac:dyDescent="0.25">
      <c r="A153" s="70">
        <v>90</v>
      </c>
      <c r="B153" t="s">
        <v>1606</v>
      </c>
      <c r="C153" s="71" t="s">
        <v>998</v>
      </c>
      <c r="D153" s="83" t="s">
        <v>999</v>
      </c>
      <c r="E153" s="76" t="s">
        <v>97</v>
      </c>
      <c r="F153" s="72"/>
      <c r="G153" t="s">
        <v>1644</v>
      </c>
    </row>
    <row r="154" spans="1:17" x14ac:dyDescent="0.25">
      <c r="A154" s="70">
        <v>91</v>
      </c>
      <c r="B154" t="s">
        <v>1607</v>
      </c>
      <c r="C154" s="71" t="s">
        <v>1000</v>
      </c>
      <c r="D154" s="83" t="s">
        <v>1001</v>
      </c>
      <c r="E154" s="75" t="s">
        <v>97</v>
      </c>
      <c r="F154" s="72"/>
      <c r="G154" t="s">
        <v>1644</v>
      </c>
    </row>
    <row r="155" spans="1:17" x14ac:dyDescent="0.25">
      <c r="A155" s="70">
        <v>92</v>
      </c>
      <c r="B155" t="s">
        <v>1608</v>
      </c>
      <c r="C155" s="71" t="s">
        <v>1002</v>
      </c>
      <c r="D155" s="410" t="s">
        <v>1003</v>
      </c>
      <c r="E155" s="75" t="s">
        <v>97</v>
      </c>
      <c r="F155" s="72"/>
      <c r="G155" t="s">
        <v>1644</v>
      </c>
    </row>
    <row r="156" spans="1:17" x14ac:dyDescent="0.25">
      <c r="A156" s="70">
        <v>93</v>
      </c>
      <c r="B156" t="s">
        <v>1609</v>
      </c>
      <c r="C156" s="71" t="s">
        <v>1004</v>
      </c>
      <c r="D156" s="410" t="s">
        <v>1005</v>
      </c>
      <c r="E156" s="75" t="s">
        <v>97</v>
      </c>
      <c r="F156" s="72"/>
      <c r="G156" t="s">
        <v>1644</v>
      </c>
    </row>
    <row r="157" spans="1:17" x14ac:dyDescent="0.25">
      <c r="A157" s="70">
        <v>94</v>
      </c>
      <c r="B157" t="s">
        <v>1610</v>
      </c>
      <c r="C157" s="71" t="s">
        <v>1006</v>
      </c>
      <c r="D157" s="410" t="s">
        <v>1007</v>
      </c>
      <c r="E157" s="75" t="s">
        <v>97</v>
      </c>
      <c r="F157" s="72"/>
      <c r="G157" t="s">
        <v>1644</v>
      </c>
    </row>
    <row r="158" spans="1:17" ht="15.75" thickBot="1" x14ac:dyDescent="0.3">
      <c r="A158" s="73">
        <v>98</v>
      </c>
      <c r="B158" t="s">
        <v>1611</v>
      </c>
      <c r="C158" s="79" t="s">
        <v>1008</v>
      </c>
      <c r="D158" s="411" t="s">
        <v>1009</v>
      </c>
      <c r="E158" s="96" t="s">
        <v>97</v>
      </c>
      <c r="F158" s="78"/>
      <c r="G158" t="s">
        <v>1644</v>
      </c>
      <c r="Q158" s="7" t="s">
        <v>1010</v>
      </c>
    </row>
    <row r="159" spans="1:17" x14ac:dyDescent="0.25">
      <c r="A159" s="97"/>
      <c r="B159" s="65"/>
      <c r="C159" s="65"/>
      <c r="D159" s="82"/>
      <c r="E159" s="35"/>
      <c r="F159" s="35"/>
      <c r="I159" s="7" t="s">
        <v>1011</v>
      </c>
    </row>
    <row r="160" spans="1:17" ht="15.75" thickBot="1" x14ac:dyDescent="0.3">
      <c r="A160" s="88"/>
      <c r="B160" s="65"/>
      <c r="C160" s="65"/>
      <c r="D160" s="82"/>
      <c r="E160" s="4"/>
      <c r="F160" s="4"/>
    </row>
    <row r="161" spans="1:9" ht="15.75" thickBot="1" x14ac:dyDescent="0.3">
      <c r="A161" s="101">
        <v>54</v>
      </c>
      <c r="B161" s="37" t="s">
        <v>1612</v>
      </c>
      <c r="C161" s="102" t="s">
        <v>1012</v>
      </c>
      <c r="D161" s="405" t="s">
        <v>1013</v>
      </c>
      <c r="E161" s="103">
        <v>0</v>
      </c>
      <c r="F161" s="104" t="s">
        <v>76</v>
      </c>
    </row>
    <row r="162" spans="1:9" x14ac:dyDescent="0.25">
      <c r="A162" s="88"/>
      <c r="B162" s="85"/>
      <c r="C162" s="85"/>
      <c r="D162" s="100"/>
      <c r="E162" s="35"/>
      <c r="F162" s="35"/>
    </row>
    <row r="163" spans="1:9" ht="15.75" thickBot="1" x14ac:dyDescent="0.3">
      <c r="A163" s="88"/>
      <c r="B163" s="65"/>
      <c r="C163" s="65"/>
      <c r="D163" s="81"/>
      <c r="E163" s="4"/>
      <c r="F163" s="4"/>
    </row>
    <row r="164" spans="1:9" x14ac:dyDescent="0.25">
      <c r="A164" s="84">
        <v>69</v>
      </c>
      <c r="B164" s="37" t="s">
        <v>1613</v>
      </c>
      <c r="C164" s="85" t="s">
        <v>1014</v>
      </c>
      <c r="D164" s="100" t="s">
        <v>1015</v>
      </c>
      <c r="E164" s="34">
        <v>1</v>
      </c>
      <c r="F164" s="31"/>
    </row>
    <row r="165" spans="1:9" x14ac:dyDescent="0.25">
      <c r="A165" s="64">
        <v>70</v>
      </c>
      <c r="B165" s="37" t="s">
        <v>1614</v>
      </c>
      <c r="C165" s="65" t="s">
        <v>1016</v>
      </c>
      <c r="D165" s="81" t="s">
        <v>1017</v>
      </c>
      <c r="E165">
        <v>0.1463294</v>
      </c>
      <c r="F165" t="s">
        <v>76</v>
      </c>
      <c r="I165" s="7" t="s">
        <v>58</v>
      </c>
    </row>
    <row r="166" spans="1:9" x14ac:dyDescent="0.25">
      <c r="A166" s="64">
        <v>71</v>
      </c>
      <c r="B166" s="37" t="s">
        <v>1615</v>
      </c>
      <c r="C166" s="65" t="s">
        <v>1018</v>
      </c>
      <c r="D166" s="81" t="s">
        <v>1019</v>
      </c>
      <c r="E166" s="33">
        <v>1</v>
      </c>
      <c r="F166" s="30"/>
    </row>
    <row r="167" spans="1:9" ht="15.75" thickBot="1" x14ac:dyDescent="0.3">
      <c r="A167" s="92">
        <v>72</v>
      </c>
      <c r="B167" s="37" t="s">
        <v>1616</v>
      </c>
      <c r="C167" s="89" t="s">
        <v>1020</v>
      </c>
      <c r="D167" s="93" t="s">
        <v>1021</v>
      </c>
      <c r="E167">
        <v>0.1222502</v>
      </c>
      <c r="F167" t="s">
        <v>76</v>
      </c>
    </row>
    <row r="168" spans="1:9" x14ac:dyDescent="0.25">
      <c r="A168" s="97"/>
      <c r="B168" s="85"/>
      <c r="C168" s="85"/>
      <c r="D168" s="100"/>
      <c r="E168" s="35"/>
      <c r="F168" s="35"/>
    </row>
    <row r="169" spans="1:9" ht="15.75" thickBot="1" x14ac:dyDescent="0.3">
      <c r="A169" s="105"/>
      <c r="B169" s="89"/>
      <c r="C169" s="89"/>
      <c r="D169" s="93"/>
      <c r="E169" s="63"/>
      <c r="F169" s="63"/>
    </row>
    <row r="170" spans="1:9" ht="15.75" thickBot="1" x14ac:dyDescent="0.3">
      <c r="A170" s="101">
        <v>74</v>
      </c>
      <c r="B170" s="37" t="s">
        <v>1617</v>
      </c>
      <c r="C170" s="102" t="s">
        <v>1022</v>
      </c>
      <c r="D170" s="106" t="s">
        <v>1023</v>
      </c>
      <c r="E170">
        <v>1.6509999999999999E-3</v>
      </c>
      <c r="F170" t="s">
        <v>76</v>
      </c>
    </row>
    <row r="171" spans="1:9" x14ac:dyDescent="0.25">
      <c r="A171" s="88"/>
      <c r="B171" s="85"/>
      <c r="C171" s="85"/>
      <c r="D171" s="35"/>
      <c r="E171" s="4"/>
      <c r="F171" s="35"/>
    </row>
    <row r="172" spans="1:9" ht="15.75" thickBot="1" x14ac:dyDescent="0.3">
      <c r="A172" s="88"/>
      <c r="B172" s="89"/>
      <c r="C172" s="89"/>
      <c r="D172" s="63"/>
      <c r="E172" s="4"/>
      <c r="F172" s="63"/>
    </row>
    <row r="173" spans="1:9" x14ac:dyDescent="0.25">
      <c r="A173" s="107">
        <v>95</v>
      </c>
      <c r="B173" t="s">
        <v>1618</v>
      </c>
      <c r="C173" s="108" t="s">
        <v>1024</v>
      </c>
      <c r="D173" s="409" t="s">
        <v>1025</v>
      </c>
      <c r="E173" s="109" t="s">
        <v>97</v>
      </c>
      <c r="F173" s="110"/>
      <c r="G173" t="s">
        <v>1644</v>
      </c>
    </row>
    <row r="174" spans="1:9" x14ac:dyDescent="0.25">
      <c r="A174" s="70">
        <v>96</v>
      </c>
      <c r="B174" t="s">
        <v>1619</v>
      </c>
      <c r="C174" s="71" t="s">
        <v>1026</v>
      </c>
      <c r="D174" s="410" t="s">
        <v>1027</v>
      </c>
      <c r="E174" s="75" t="s">
        <v>97</v>
      </c>
      <c r="F174" s="72"/>
      <c r="G174" t="s">
        <v>1644</v>
      </c>
    </row>
    <row r="175" spans="1:9" x14ac:dyDescent="0.25">
      <c r="A175" s="70">
        <v>97</v>
      </c>
      <c r="B175" t="s">
        <v>1620</v>
      </c>
      <c r="C175" s="71" t="s">
        <v>1028</v>
      </c>
      <c r="D175" s="410" t="s">
        <v>1029</v>
      </c>
      <c r="E175" s="75" t="s">
        <v>97</v>
      </c>
      <c r="F175" s="72"/>
      <c r="G175" t="s">
        <v>1644</v>
      </c>
    </row>
    <row r="176" spans="1:9" ht="15.75" thickBot="1" x14ac:dyDescent="0.3">
      <c r="A176" s="73">
        <v>99</v>
      </c>
      <c r="B176" t="s">
        <v>1621</v>
      </c>
      <c r="C176" s="79" t="s">
        <v>1030</v>
      </c>
      <c r="D176" s="78"/>
      <c r="E176" s="77" t="s">
        <v>97</v>
      </c>
      <c r="F176" s="78"/>
      <c r="G176" t="s">
        <v>1644</v>
      </c>
    </row>
  </sheetData>
  <mergeCells count="12">
    <mergeCell ref="A21:A23"/>
    <mergeCell ref="B21:B23"/>
    <mergeCell ref="D21:D23"/>
    <mergeCell ref="E21:E23"/>
    <mergeCell ref="F21:F23"/>
    <mergeCell ref="C21:C23"/>
    <mergeCell ref="F63:F65"/>
    <mergeCell ref="A63:A65"/>
    <mergeCell ref="B63:B65"/>
    <mergeCell ref="C63:C65"/>
    <mergeCell ref="D63:D65"/>
    <mergeCell ref="E63:E65"/>
  </mergeCells>
  <phoneticPr fontId="39"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Pump</vt:lpstr>
      <vt:lpstr>Summary</vt:lpstr>
      <vt:lpstr>Heaters</vt:lpstr>
      <vt:lpstr>Multi-Mapping-HeatExchanger</vt:lpstr>
      <vt:lpstr>Separator </vt:lpstr>
      <vt:lpstr>Valve</vt:lpstr>
      <vt:lpstr>SimpleShell&amp;TubeHE</vt:lpstr>
      <vt:lpstr>RigorousShell&amp;TubeHE</vt:lpstr>
      <vt:lpstr>Air Cooled</vt:lpstr>
      <vt:lpstr>Heat Curves</vt:lpstr>
      <vt:lpstr>Compressor</vt:lpstr>
      <vt:lpstr>Multi- Compressor</vt:lpstr>
      <vt:lpstr>Expander</vt:lpstr>
      <vt:lpstr>Streams</vt:lpstr>
      <vt:lpstr>Vessels</vt:lpstr>
      <vt:lpstr>Utility</vt:lpstr>
      <vt:lpstr>Column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2024-10-31T22:49:19Z</dcterms:modified>
  <cp:category/>
  <cp:contentStatus/>
</cp:coreProperties>
</file>