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9.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drawings/drawing20.xml" ContentType="application/vnd.openxmlformats-officedocument.drawing+xml"/>
  <Override PartName="/xl/drawings/drawing2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sptechinc-my.sharepoint.com/personal/juan_gutierrez_aspentech_com/Documents/FILES/DATA TRANSFER AUTOMATION/ProII/"/>
    </mc:Choice>
  </mc:AlternateContent>
  <xr:revisionPtr revIDLastSave="510" documentId="8_{522798F0-6623-488E-985B-18CC27056A30}" xr6:coauthVersionLast="47" xr6:coauthVersionMax="47" xr10:uidLastSave="{4271C2E1-1F81-4E22-9BD0-E95776530EE9}"/>
  <bookViews>
    <workbookView xWindow="-110" yWindow="-110" windowWidth="19420" windowHeight="11500" tabRatio="913" firstSheet="7" activeTab="10" xr2:uid="{4765E60C-DCD2-43DC-85F2-54A729108221}"/>
  </bookViews>
  <sheets>
    <sheet name="Simple HX" sheetId="1" r:id="rId1"/>
    <sheet name="Pump" sheetId="2" r:id="rId2"/>
    <sheet name="Flash" sheetId="4" r:id="rId3"/>
    <sheet name="Valve" sheetId="3" r:id="rId4"/>
    <sheet name="Compressor" sheetId="5" r:id="rId5"/>
    <sheet name="Air Cooled HX" sheetId="6" r:id="rId6"/>
    <sheet name="Components" sheetId="7" r:id="rId7"/>
    <sheet name="Stream" sheetId="8" r:id="rId8"/>
    <sheet name="Bulk Phase" sheetId="9" r:id="rId9"/>
    <sheet name="Liquid Phase" sheetId="10" r:id="rId10"/>
    <sheet name="Vapor Phase" sheetId="11" r:id="rId11"/>
    <sheet name="Mixer" sheetId="14" r:id="rId12"/>
    <sheet name="Splitter" sheetId="15" r:id="rId13"/>
    <sheet name="Distilation Column and Trays" sheetId="13" r:id="rId14"/>
    <sheet name="Pump Around" sheetId="16" r:id="rId15"/>
    <sheet name="Expander" sheetId="19" r:id="rId16"/>
    <sheet name="Rigorous Exchanger" sheetId="20" r:id="rId17"/>
    <sheet name="Side Column" sheetId="17" r:id="rId18"/>
    <sheet name="Distilation Curves" sheetId="12" r:id="rId19"/>
    <sheet name="DistillationPortData" sheetId="21" r:id="rId20"/>
    <sheet name="ValvePortData" sheetId="22"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5" l="1"/>
  <c r="F21" i="15"/>
  <c r="F25" i="14"/>
  <c r="I27" i="15"/>
  <c r="I2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tc={20A1C343-6A8C-4CC5-A56B-B65C0A3B9237}</author>
    <author>tc={E9B97DE2-CD45-49C9-B775-783A5519C764}</author>
    <author>tc={8E33CCAC-61ED-4BDC-BB4D-292B9B6BA93D}</author>
    <author>tc={7B2F3524-BC81-40A2-8583-E553FE9F99DE}</author>
    <author>tc={9DAFD04D-4528-4C7F-812F-19A66ADCB8F9}</author>
    <author>tc={2E6C3FA9-7983-409A-AD69-3E91DD508E92}</author>
    <author>tc={66397AFD-5117-40C9-91D4-9B018C3E5DE8}</author>
    <author>tc={8F160C3F-B3C2-46A5-A2D2-3C0C4F21B27B}</author>
    <author>tc={3DED99A5-69BE-43F7-95EA-3D7C49E5776C}</author>
    <author>tc={5763E668-83A4-4652-8B70-912CABD7B1D5}</author>
    <author>tc={EA12AF44-14A2-44EB-BDD7-1C8069F6778A}</author>
    <author>tc={71E617C7-6652-456C-8BCB-011F98B24E56}</author>
  </authors>
  <commentList>
    <comment ref="B5" authorId="0" shapeId="0" xr:uid="{20A1C343-6A8C-4CC5-A56B-B65C0A3B9237}">
      <text>
        <t xml:space="preserve">[Threaded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 not sure how it works with Hysys/A+. </t>
      </text>
    </comment>
    <comment ref="B6" authorId="1" shapeId="0" xr:uid="{E9B97DE2-CD45-49C9-B775-783A5519C764}">
      <text>
        <t>[Threaded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t>
      </text>
    </comment>
    <comment ref="B20" authorId="2" shapeId="0" xr:uid="{8E33CCAC-61ED-4BDC-BB4D-292B9B6BA93D}">
      <text>
        <t xml:space="preserve">[Threaded comment]
Your version of Excel allows you to read this threaded comment; however, any edits to it will get removed if the file is opened in a newer version of Excel. Learn more: https://go.microsoft.com/fwlink/?linkid=870924
Comment:
    No similar attribute in ABE. </t>
      </text>
    </comment>
    <comment ref="B30" authorId="3" shapeId="0" xr:uid="{7B2F3524-BC81-40A2-8583-E553FE9F99DE}">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
      </text>
    </comment>
    <comment ref="B31" authorId="4" shapeId="0" xr:uid="{9DAFD04D-4528-4C7F-812F-19A66ADCB8F9}">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“ColdSide.DifferentialTemperature” attribute in the Class ShellAndTubeHeatExchanger should be the one used. 
</t>
      </text>
    </comment>
    <comment ref="B33" authorId="5" shapeId="0" xr:uid="{2E6C3FA9-7983-409A-AD69-3E91DD508E92}">
      <text>
        <t xml:space="preserve">[Threaded comment]
Your version of Excel allows you to read this threaded comment; however, any edits to it will get removed if the file is opened in a newer version of Excel. Learn more: https://go.microsoft.com/fwlink/?linkid=870924
Comment:
    FlowDirection is the attribute in the ShellAndTubeHeatExchanger Class, but it is not used in any Composite View or Class View. Data Model will need to be updated. </t>
      </text>
    </comment>
    <comment ref="B34" authorId="6" shapeId="0" xr:uid="{66397AFD-5117-40C9-91D4-9B018C3E5DE8}">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5" authorId="7" shapeId="0" xr:uid="{8F160C3F-B3C2-46A5-A2D2-3C0C4F21B27B}">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6" authorId="8" shapeId="0" xr:uid="{3DED99A5-69BE-43F7-95EA-3D7C49E5776C}">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46" authorId="9" shapeId="0" xr:uid="{5763E668-83A4-4652-8B70-912CABD7B1D5}">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
      </text>
    </comment>
    <comment ref="B47" authorId="10" shapeId="0" xr:uid="{EA12AF44-14A2-44EB-BDD7-1C8069F6778A}">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HotSide.DifferentialTemperature attribute in the Class ShellAndTubeHeatExchanger should be the one used. </t>
      </text>
    </comment>
    <comment ref="B54" authorId="11" shapeId="0" xr:uid="{71E617C7-6652-456C-8BCB-011F98B24E56}">
      <text>
        <t>[Threaded comment]
Your version of Excel allows you to read this threaded comment; however, any edits to it will get removed if the file is opened in a newer version of Excel. Learn more: https://go.microsoft.com/fwlink/?linkid=870924
Comment:
    This is not an attribute that can be found in ABE, it will be a mapping decision. It seems that PROII can simulate a simple HX with utility and a 2 streams HX.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tc={616EF6ED-9F08-4D5A-8787-F122EA49DF45}</author>
    <author>tc={CE8FFA7B-2156-4975-8B9E-D9D52230AD09}</author>
    <author>tc={DFF4CC1F-5A0D-4CD7-814C-153A58FAAF0A}</author>
    <author>tc={109D3597-19C0-4AB0-BABF-A6CE12EF88B8}</author>
    <author>tc={3C9BB515-76BA-4EFF-8434-FD09C88BCD11}</author>
    <author>tc={61AA1F2E-82B5-4BF5-9A7F-BC90C9EF8300}</author>
    <author>tc={5FAC497F-4994-4A85-8915-7B15BEDA764F}</author>
    <author>tc={C5AF0769-0105-49A1-9879-7A6745223E40}</author>
    <author>tc={14EBFA42-F19C-4DC1-B0DC-430F695223DC}</author>
    <author>tc={DF37F0CB-6F4C-45DB-8795-637251D816CD}</author>
    <author>tc={4A1DB92F-6138-4ACC-81A3-D68D1BB7D3E9}</author>
    <author>tc={D78AE61A-1F20-45EB-A4F4-A3EA7687A949}</author>
    <author>tc={2FBA3041-9766-41C6-AF36-C3B00FB70B34}</author>
  </authors>
  <commentList>
    <comment ref="A5" authorId="0" shapeId="0" xr:uid="{616EF6ED-9F08-4D5A-8787-F122EA49DF45}">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7" authorId="1" shapeId="0" xr:uid="{CE8FFA7B-2156-4975-8B9E-D9D52230AD09}">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11" authorId="2" shapeId="0" xr:uid="{DFF4CC1F-5A0D-4CD7-814C-153A58FAAF0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3" shapeId="0" xr:uid="{109D3597-19C0-4AB0-BABF-A6CE12EF88B8}">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4" shapeId="0" xr:uid="{3C9BB515-76BA-4EFF-8434-FD09C88BCD11}">
      <text>
        <t xml:space="preserve">[Threaded comment]
Your version of Excel allows you to read this threaded comment; however, any edits to it will get removed if the file is opened in a newer version of Excel. Learn more: https://go.microsoft.com/fwlink/?linkid=870924
Comment:
    For Liquid, ABE has “Liquid1Compressibility” in the Class View, but it’s not critical. ABE only has Critical Compressibility for each of the Components: “NormalFlow.Liquid1Phase.Components.CriticalCompressibility(*)”. </t>
      </text>
    </comment>
    <comment ref="A19" authorId="5" shapeId="0" xr:uid="{61AA1F2E-82B5-4BF5-9A7F-BC90C9EF8300}">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“NormalFlow.Liquid1Phase.Components.NormalBoilingPoint(*)”</t>
      </text>
    </comment>
    <comment ref="A25" authorId="6" shapeId="0" xr:uid="{5FAC497F-4994-4A85-8915-7B15BEDA764F}">
      <text>
        <t>[Threaded comment]
Your version of Excel allows you to read this threaded comment; however, any edits to it will get removed if the file is opened in a newer version of Excel. Learn more: https://go.microsoft.com/fwlink/?linkid=870924
Comment:
    Attribute “Liquid1StdMassDensity” is available in the Class View but is not linked. Should be linked to “NormalFlow.Liquid1Phase.PvtProperties.StandardDensityMassBasis” in the Class.</t>
      </text>
    </comment>
    <comment ref="A29" authorId="7" shapeId="0" xr:uid="{C5AF0769-0105-49A1-9879-7A6745223E40}">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“LiquidUOPK” in the Composite View. </t>
      </text>
    </comment>
    <comment ref="A31" authorId="8" shapeId="0" xr:uid="{14EBFA42-F19C-4DC1-B0DC-430F695223DC}">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2" authorId="9" shapeId="0" xr:uid="{DF37F0CB-6F4C-45DB-8795-637251D816CD}">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4" authorId="10" shapeId="0" xr:uid="{4A1DB92F-6138-4ACC-81A3-D68D1BB7D3E9}">
      <text>
        <t xml:space="preserve">[Threaded comment]
Your version of Excel allows you to read this threaded comment; however, any edits to it will get removed if the file is opened in a newer version of Excel. Learn more: https://go.microsoft.com/fwlink/?linkid=870924
Comment:
    These is no attribute for “Liquid1MassFraction”. </t>
      </text>
    </comment>
    <comment ref="A44" authorId="11" shapeId="0" xr:uid="{D78AE61A-1F20-45EB-A4F4-A3EA7687A949}">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5" authorId="12" shapeId="0" xr:uid="{2FBA3041-9766-41C6-AF36-C3B00FB70B34}">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tc={37BEA8EC-FB6E-4428-867F-14E29DB01BB2}</author>
    <author>tc={FE949BE6-57A2-4C22-B810-0796E7961468}</author>
    <author>tc={F4EB6CBB-0D1C-4878-B8A6-F217775E0366}</author>
    <author>tc={139FB0BF-11B9-4B52-9676-2EC814573F9C}</author>
    <author>tc={3D1E5449-A1DE-4E98-98D2-FAC9E13B0F90}</author>
    <author>tc={A3658C40-2306-497F-A924-EB99ABDA96AD}</author>
    <author>tc={8A86B86C-2805-41B3-A93F-A54BDE9429B2}</author>
    <author>tc={3BAD4F07-F0EB-4498-A360-292B1463ECD1}</author>
    <author>tc={81277B8B-807C-45D8-A827-A0152DE3643E}</author>
    <author>tc={84FAEEAB-6A41-47EF-B22D-358059FBD858}</author>
    <author>tc={890DA1D8-30CC-46A6-8671-3F2601C0E5E0}</author>
    <author>tc={7EBDD176-5BBA-4FDC-A241-698AE726F191}</author>
    <author>tc={47338839-0F0B-4945-855C-753B5565C8D7}</author>
    <author>tc={E6DA72AA-22BF-4095-9AF5-BDDB7FD1C4FF}</author>
  </authors>
  <commentList>
    <comment ref="A5" authorId="0" shapeId="0" xr:uid="{37BEA8EC-FB6E-4428-867F-14E29DB01BB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0" authorId="1" shapeId="0" xr:uid="{FE949BE6-57A2-4C22-B810-0796E7961468}">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1" authorId="2" shapeId="0" xr:uid="{F4EB6CBB-0D1C-4878-B8A6-F217775E0366}">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3" shapeId="0" xr:uid="{139FB0BF-11B9-4B52-9676-2EC814573F9C}">
      <text>
        <t xml:space="preserve">[Threaded comment]
Your version of Excel allows you to read this threaded comment; however, any edits to it will get removed if the file is opened in a newer version of Excel. Learn more: https://go.microsoft.com/fwlink/?linkid=870924
Comment:
    For Vapor, ABE has “VaporCompressibility” in the Class View, but it’s not critical. ABE only has Critical Compressibility for each of the Components: “NormalFlow.VaporPhase.Components.CriticalCompressibility(*)”. </t>
      </text>
    </comment>
    <comment ref="A18" authorId="4" shapeId="0" xr:uid="{3D1E5449-A1DE-4E98-98D2-FAC9E13B0F90}">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20" authorId="5" shapeId="0" xr:uid="{A3658C40-2306-497F-A924-EB99ABDA96AD}">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22" authorId="6" shapeId="0" xr:uid="{8A86B86C-2805-41B3-A93F-A54BDE9429B2}">
      <text>
        <t>[Threaded comment]
Your version of Excel allows you to read this threaded comment; however, any edits to it will get removed if the file is opened in a newer version of Excel. Learn more: https://go.microsoft.com/fwlink/?linkid=870924
Comment:
    “VaporMolarHeatCapacityConstVol” is available in the Class View but is not linked to Composite “VaporMolarHeatCapacityConstVol”.</t>
      </text>
    </comment>
    <comment ref="A27" authorId="7" shapeId="0" xr:uid="{3BAD4F07-F0EB-4498-A360-292B1463ECD1}">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28" authorId="8" shapeId="0" xr:uid="{81277B8B-807C-45D8-A827-A0152DE3643E}">
      <text>
        <t>[Threaded comment]
Your version of Excel allows you to read this threaded comment; however, any edits to it will get removed if the file is opened in a newer version of Excel. Learn more: https://go.microsoft.com/fwlink/?linkid=870924
Comment:
    Attribute “VaporStdMassDensity” not linked to Composite “VaporStandardDensityMassBasis”</t>
      </text>
    </comment>
    <comment ref="A31" authorId="9" shapeId="0" xr:uid="{84FAEEAB-6A41-47EF-B22D-358059FBD858}">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“VaporUOPK” in the Composite View. </t>
      </text>
    </comment>
    <comment ref="A33" authorId="10" shapeId="0" xr:uid="{890DA1D8-30CC-46A6-8671-3F2601C0E5E0}">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34" authorId="11" shapeId="0" xr:uid="{7EBDD176-5BBA-4FDC-A241-698AE726F191}">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42" authorId="12" shapeId="0" xr:uid="{47338839-0F0B-4945-855C-753B5565C8D7}">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3" authorId="13" shapeId="0" xr:uid="{E6DA72AA-22BF-4095-9AF5-BDDB7FD1C4FF}">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tc={8CE9DFE8-5323-450C-90E2-314DD0D4DF15}</author>
    <author>tc={7C677B12-AC83-435F-8301-89FC839FE415}</author>
  </authors>
  <commentList>
    <comment ref="A5" authorId="0" shapeId="0" xr:uid="{8CE9DFE8-5323-450C-90E2-314DD0D4DF1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C677B12-AC83-435F-8301-89FC839FE415}">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tc={D6912A9B-0E70-4318-9BDB-A16F40AA6CE5}</author>
    <author>tc={5686C9ED-6AEB-4BF4-A1D4-6B620B0C17DA}</author>
    <author>tc={D701C4A4-8F85-47A3-A137-31245FE9EC1F}</author>
  </authors>
  <commentList>
    <comment ref="A5" authorId="0" shapeId="0" xr:uid="{D6912A9B-0E70-4318-9BDB-A16F40AA6CE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686C9ED-6AEB-4BF4-A1D4-6B620B0C17DA}">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20" authorId="2" shapeId="0" xr:uid="{D701C4A4-8F85-47A3-A137-31245FE9EC1F}">
      <text>
        <t xml:space="preserve">[Threaded comment]
Your version of Excel allows you to read this threaded comment; however, any edits to it will get removed if the file is opened in a newer version of Excel. Learn more: https://go.microsoft.com/fwlink/?linkid=870924
Comment:
    Seems to be Mass based.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tc={370ABF21-78C5-4B2B-B36C-8F94FA1F05A2}</author>
    <author>tc={F70C038C-522A-4EA2-90C5-513518D5C684}</author>
    <author>tc={CF7BE579-F8CC-4CD4-9796-A296D7DF95C5}</author>
    <author>tc={30F89139-1870-4F80-A354-0A19B89A816D}</author>
    <author>tc={FABE24FC-8CF3-40CC-AC34-64223A270D84}</author>
    <author>tc={68B24FEC-CD2A-495C-B256-02C461AFE4FB}</author>
    <author>tc={DB4E5CEB-EA40-4CA4-9113-85310D5F928C}</author>
    <author>tc={FB08F66A-643D-4558-9025-694FB0461BAE}</author>
    <author>tc={51BC89ED-0A9D-4583-8EAA-D25BD36DB441}</author>
    <author>tc={19793D6E-CF04-49DC-A013-B23A8AA34DBF}</author>
    <author>tc={0EDCDEC8-4250-4A1B-B22A-2728EAD91E48}</author>
    <author>tc={770BD46A-3435-47CE-BF5E-F6B1992CDE7D}</author>
    <author>tc={2B22BC54-86D4-4FB7-B905-38E1526B3043}</author>
    <author>tc={95F75BF9-6FDD-4EB5-B53A-E49F29FAD74E}</author>
    <author>tc={B5984C17-8885-4136-BA00-471188FFC46D}</author>
    <author>tc={4EE0DD96-E429-4035-8D29-B305A76A61CC}</author>
    <author>tc={0A391B8B-7C35-4F6D-9090-C971B94D410B}</author>
    <author>tc={E6D6650B-FB4F-4921-A813-E5168A964D4D}</author>
    <author>tc={96942C58-E633-4E7F-A3AB-00EE99267278}</author>
    <author>tc={D95D7391-4024-40DF-986A-02ED50FC27C3}</author>
    <author>tc={CAF15BE9-C36F-47E4-9E9F-D6C6D2AB492F}</author>
    <author>tc={444731DD-8805-4F96-BC54-707A2A17851E}</author>
    <author>tc={B06E21BE-55E2-4F64-84B3-D695AB644D2A}</author>
    <author>tc={46E4A651-336B-4BA2-A2DD-DB1AEE96089E}</author>
    <author>tc={E36DA341-52F4-451A-BFC7-416FA251FE33}</author>
    <author>tc={96988C74-8F75-485B-B41C-649A9C2D1108}</author>
    <author>tc={AB85EB29-B695-4E8C-A80A-BCD9519F0F29}</author>
    <author>tc={73BA15EB-C194-402B-9463-8DA2CBB71B73}</author>
    <author>tc={C7BDCA42-5BF5-4EC7-8079-4E801D10F0BC}</author>
    <author>tc={5C3AD447-6026-468B-9D23-2BCB7D09EEED}</author>
    <author>tc={7A156991-13C1-49D0-BACE-37B7FB38FC4B}</author>
    <author>tc={C5784B36-981E-4F62-B809-023EEE422AD4}</author>
    <author>tc={C9DB1160-FAE3-410E-99BB-FFAAB939A37E}</author>
    <author>tc={9414941E-16AB-4465-A89C-881B9A2AB6A5}</author>
    <author>tc={00695571-FAAF-4FCF-9A75-A7029A082993}</author>
    <author>tc={BA839831-1000-4400-80CF-CC32C6E36B37}</author>
    <author>tc={0D26DDEA-F974-4F2F-BC4B-9A2B452B9739}</author>
    <author>tc={7D2F76E9-3A0B-45FA-AAEA-A7FD8963DDE6}</author>
    <author>tc={DDFF3DAD-A0B5-41F7-AD6C-CA433F6D8549}</author>
    <author>tc={095EDE0F-C58A-42E5-9E66-2A230309E87E}</author>
    <author>tc={F78C6509-A53D-43C9-8899-A956C291BE65}</author>
    <author>tc={520AE686-EF23-47FB-B1C3-60BBDE0CDF27}</author>
    <author>tc={BC8C7FD6-F95E-49A7-9149-51B7535030D7}</author>
    <author>tc={7DE680E7-CC1D-417D-B4E4-64B9BD3A580C}</author>
    <author>tc={3D5D0A8D-ECA5-431E-8B5B-D95B166D1C41}</author>
    <author>tc={DE6298CB-8FF6-40D6-83B8-041FB8A863E4}</author>
    <author>tc={3DDED20F-155C-46EB-8A66-2D912D22053D}</author>
    <author>tc={F371E8C3-AF2E-4652-9BBC-DD44B25BA658}</author>
    <author>tc={F63B1A7C-C5A2-4537-8522-64A03B2B2F45}</author>
    <author>tc={36A701AE-145F-4D81-B33D-5948702CB6D5}</author>
    <author>tc={A736E69E-92F2-4DA7-A6B2-BB69D630BA19}</author>
    <author>tc={1A4D1382-630B-4E03-B255-9D31F0D242F9}</author>
    <author>tc={6D56F1DE-F284-4FD5-92BC-0DE4E0AC92EA}</author>
    <author>tc={9BBE451C-C4FE-47F6-BB31-D28399A12A31}</author>
    <author>tc={9B4F3A6E-3552-4DB7-BF60-E300D7F80616}</author>
    <author>tc={1B0D33FC-6F68-4214-B6A7-1C347D13C09D}</author>
    <author>tc={2DE0ED15-ECB6-4439-AB44-4B6C6D5917F8}</author>
    <author>tc={BFFAD1A9-EEDF-4638-920B-9309E03181D5}</author>
    <author>tc={C2D4752B-9CC1-42C3-B1DB-38FC9984A13D}</author>
    <author>tc={61B06426-9C10-4532-921D-BDD3D90A1BBA}</author>
    <author>tc={E77C37AD-4BAD-4A8A-864C-0D5113FD39C2}</author>
    <author>tc={2DA3D35B-9861-4259-8997-978A5E785C2F}</author>
    <author>tc={7782EA13-F698-43F3-B871-77C6B5AC8077}</author>
    <author>tc={F18F6696-2C09-4DFE-AD3C-166D8E4B1D04}</author>
    <author>tc={7A67CACB-0B68-4EE0-ADBD-305AAA741321}</author>
    <author>tc={1D2F3679-03F5-4070-A695-D1D923501D17}</author>
    <author>tc={95EB9C7C-BCF7-45D9-839C-527C887CF366}</author>
    <author>tc={E78E9C1D-B13D-4B73-AC07-97F92A026559}</author>
    <author>tc={64CBDB02-FC03-463C-80AB-E077F645E806}</author>
    <author>tc={14E68AA9-2030-4CAF-9925-35CD9BFBC93B}</author>
    <author>tc={20D63A74-481E-4331-BD0F-8DA81FFE035C}</author>
    <author>tc={12887192-8D6C-4BE5-8D1B-49129C8B8B2F}</author>
    <author>tc={A143158B-490D-4F1E-B2F1-F1637C50BB7D}</author>
    <author>tc={FB5FC91F-C231-4DAA-8D67-366B83E194E1}</author>
    <author>tc={AF737769-1F79-4DE0-BC2B-9D3BE77D6CC1}</author>
    <author>tc={9947863A-4BAD-43A6-BF48-77DC5B3D5EED}</author>
    <author>tc={DB59A113-0980-411E-83C7-1B40EECD2EA0}</author>
    <author>tc={F14B6B93-4250-420F-87E4-7F3366BFE95B}</author>
    <author>tc={844D3E8B-976B-4F0F-97C8-849DD56581D5}</author>
    <author>tc={DC63ADB6-23A9-4F6D-9C69-4C4F422FABF8}</author>
    <author>tc={66BA92A9-5C51-415D-91F6-10F9F09B9361}</author>
    <author>tc={2870274F-AF31-4B47-BE5D-F2929157C68B}</author>
    <author>tc={263B975C-809D-47ED-A1C5-4D0C2275987D}</author>
    <author>tc={08496833-DE33-4900-84DB-53A49A19F980}</author>
    <author>tc={46BC2365-A5E2-4551-A1B7-FE084A7217ED}</author>
    <author>tc={4AA82DA4-35E5-4A99-BE3F-41293D1733C8}</author>
    <author>tc={4B094B4E-4BA1-4C19-B4F4-CBC142EB73B9}</author>
    <author>tc={17DBB62A-E406-4EC4-B94D-87AAC1E61566}</author>
    <author>tc={194CD5AD-8F8E-47CC-B5BD-CBC976CE0CC9}</author>
  </authors>
  <commentList>
    <comment ref="A5" authorId="0" shapeId="0" xr:uid="{370ABF21-78C5-4B2B-B36C-8F94FA1F05A2}">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F70C038C-522A-4EA2-90C5-513518D5C684}">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1" authorId="2" shapeId="0" xr:uid="{CF7BE579-F8CC-4CD4-9796-A296D7DF95C5}">
      <text>
        <t xml:space="preserve">[Threaded comment]
Your version of Excel allows you to read this threaded comment; however, any edits to it will get removed if the file is opened in a newer version of Excel. Learn more: https://go.microsoft.com/fwlink/?linkid=870924
Comment:
    Not sure how to identify the inlet numeration, seems like PROII sort it by stream name rather than inlet tray. </t>
      </text>
    </comment>
    <comment ref="A14" authorId="3" shapeId="0" xr:uid="{30F89139-1870-4F80-A354-0A19B89A816D}">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top outlet in PROII. </t>
      </text>
    </comment>
    <comment ref="A15" authorId="4" shapeId="0" xr:uid="{FABE24FC-8CF3-40CC-AC34-64223A270D84}">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bottom outlet in PROII. </t>
      </text>
    </comment>
    <comment ref="A18" authorId="5" shapeId="0" xr:uid="{68B24FEC-CD2A-495C-B256-02C461AFE4FB}">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“NumberOfPackedSections” in the Class. </t>
      </text>
    </comment>
    <comment ref="A21" authorId="6" shapeId="0" xr:uid="{DB4E5CEB-EA40-4CA4-9113-85310D5F928C}">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“Type” in the Class. </t>
      </text>
    </comment>
    <comment ref="A23" authorId="7" shapeId="0" xr:uid="{FB08F66A-643D-4558-9025-694FB0461BAE}">
      <text>
        <t>[Threaded comment]
Your version of Excel allows you to read this threaded comment; however, any edits to it will get removed if the file is opened in a newer version of Excel. Learn more: https://go.microsoft.com/fwlink/?linkid=870924
Comment:
    ABE only shows “NumberRequired” for Condenser and Reboiler nodes in the Class.</t>
      </text>
    </comment>
    <comment ref="A24" authorId="8" shapeId="0" xr:uid="{51BC89ED-0A9D-4583-8EAA-D25BD36DB441}">
      <text>
        <t>[Threaded comment]
Your version of Excel allows you to read this threaded comment; however, any edits to it will get removed if the file is opened in a newer version of Excel. Learn more: https://go.microsoft.com/fwlink/?linkid=870924
Comment:
    Seems llike ABE does not support this attribute but may not be needed.</t>
      </text>
    </comment>
    <comment ref="A25" authorId="9" shapeId="0" xr:uid="{19793D6E-CF04-49DC-A013-B23A8AA34DBF}">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“Condenser.Type” in the Class.</t>
      </text>
    </comment>
    <comment ref="A29" authorId="10" shapeId="0" xr:uid="{0EDCDEC8-4250-4A1B-B22A-2728EAD91E48}">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“Reboiler.Type” in the Class.
Reply:
    This will be mapped to the top level reboiler type attribute in the classview</t>
      </text>
    </comment>
    <comment ref="A32" authorId="11" shapeId="0" xr:uid="{770BD46A-3435-47CE-BF5E-F6B1992CDE7D}">
      <text>
        <t>[Threaded comment]
Your version of Excel allows you to read this threaded comment; however, any edits to it will get removed if the file is opened in a newer version of Excel. Learn more: https://go.microsoft.com/fwlink/?linkid=870924
Comment:
    In PROII this is an average pressure drop per tray, not the maximum but we can use this attribute in ABE temporally.</t>
      </text>
    </comment>
    <comment ref="A33" authorId="12" shapeId="0" xr:uid="{2B22BC54-86D4-4FB7-B905-38E1526B3043}">
      <text>
        <t>[Threaded comment]
Your version of Excel allows you to read this threaded comment; however, any edits to it will get removed if the file is opened in a newer version of Excel. Learn more: https://go.microsoft.com/fwlink/?linkid=870924
Comment:
    A new attribute in the “ColumnSections.Trays” node need to be added in the Class View and be linked to “MaterialPorts.Flow.Liquid2Phase.MoleFlowRate” but needs to be pointing to the top tray.</t>
      </text>
    </comment>
    <comment ref="A39" authorId="13" shapeId="0" xr:uid="{95F75BF9-6FDD-4EB5-B53A-E49F29FAD74E}">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40" authorId="14" shapeId="0" xr:uid="{B5984C17-8885-4136-BA00-471188FFC46D}">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48" authorId="15" shapeId="0" xr:uid="{4EE0DD96-E429-4035-8D29-B305A76A61CC}">
      <text>
        <t>[Threaded comment]
Your version of Excel allows you to read this threaded comment; however, any edits to it will get removed if the file is opened in a newer version of Excel. Learn more: https://go.microsoft.com/fwlink/?linkid=870924
Comment:
    This attribute is only present for stages 1 and 12:
Stages(1).StageHeatFlow
Stages(12).StageHeatFlow
Reply:
    This is correct, there are only two heater duties on this column</t>
      </text>
    </comment>
    <comment ref="A50" authorId="16" shapeId="0" xr:uid="{0A391B8B-7C35-4F6D-9090-C971B94D410B}">
      <text>
        <t xml:space="preserve">[Threaded comment]
Your version of Excel allows you to read this threaded comment; however, any edits to it will get removed if the file is opened in a newer version of Excel. Learn more: https://go.microsoft.com/fwlink/?linkid=870924
Comment:
    New attribute is needed in the Class View, Stages node. Linked to “Stages(*).StageContent.BulkAmount.Components.KValue(*)” in the DistillationStage Class. </t>
      </text>
    </comment>
    <comment ref="A57" authorId="17" shapeId="0" xr:uid="{E6D6650B-FB4F-4921-A813-E5168A964D4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“Stages(*).LiquidFromTray.VolumetricFlowRate” in the Class. </t>
      </text>
    </comment>
    <comment ref="A58" authorId="18" shapeId="0" xr:uid="{96942C58-E633-4E7F-A3AB-00EE9926727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“Stages(*).LiquidFromTray.DryConditions.DefinedPointPhysicalProperties.AcentricFactor” in the Class. </t>
      </text>
    </comment>
    <comment ref="A59" authorId="19" shapeId="0" xr:uid="{D95D7391-4024-40DF-986A-02ED50FC27C3}">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60" authorId="20" shapeId="0" xr:uid="{CAF15BE9-C36F-47E4-9E9F-D6C6D2AB492F}">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“Stages(*).LiquidFromTray.DryConditions.CriticalPressure” in the Class. </t>
      </text>
    </comment>
    <comment ref="A61" authorId="21" shapeId="0" xr:uid="{444731DD-8805-4F96-BC54-707A2A17851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“Stages(*).LiquidFromTray.DryConditions.CriticalTemperature” in the Class. </t>
      </text>
    </comment>
    <comment ref="A62" authorId="22" shapeId="0" xr:uid="{B06E21BE-55E2-4F64-84B3-D695AB644D2A}">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“NormalFlow.LiquidPhase.Components.NormalBoilingPoint(*)”</t>
      </text>
    </comment>
    <comment ref="A63" authorId="23" shapeId="0" xr:uid="{46E4A651-336B-4BA2-A2DD-DB1AEE96089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“Stages(*).LiquidFromTray.DryConditions.PvtProperties.MolecularWeight” in the Class. </t>
      </text>
    </comment>
    <comment ref="A64" authorId="24" shapeId="0" xr:uid="{E36DA341-52F4-451A-BFC7-416FA251FE3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5" authorId="25" shapeId="0" xr:uid="{96988C74-8F75-485B-B41C-649A9C2D110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6" authorId="26" shapeId="0" xr:uid="{AB85EB29-B695-4E8C-A80A-BCD9519F0F2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“Stages(*).LiquidFromTray.DryConditions.DefinedPointPhysicalProperties.UOPK” in the Class. </t>
      </text>
    </comment>
    <comment ref="A67" authorId="27" shapeId="0" xr:uid="{73BA15EB-C194-402B-9463-8DA2CBB71B7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“Stages(*).LiquidFromTray.PvtProperties.DensityMassBasis” in the Class. </t>
      </text>
    </comment>
    <comment ref="A68" authorId="28" shapeId="0" xr:uid="{C7BDCA42-5BF5-4EC7-8079-4E801D10F0B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“Stages(*).LiquidFromTray.MassFlowRate” in the Class. </t>
      </text>
    </comment>
    <comment ref="A69" authorId="29" shapeId="0" xr:uid="{5C3AD447-6026-468B-9D23-2BCB7D09EEE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“Stages(*).LiquidFromTray.ThermoDynamicProperties.SpecificEntropyMassBasis” in the Class. </t>
      </text>
    </comment>
    <comment ref="A70" authorId="30" shapeId="0" xr:uid="{7A156991-13C1-49D0-BACE-37B7FB38FC4B}">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“Stages(*).LiquidFromTray.PureComponents.MoleFraction(*)” in the Class. </t>
      </text>
    </comment>
    <comment ref="A71" authorId="31" shapeId="0" xr:uid="{C5784B36-981E-4F62-B809-023EEE422AD4}">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“Stages(*).LiquidFromTray.EnthalpyMoleBasis” in the Class. </t>
      </text>
    </comment>
    <comment ref="A72" authorId="32" shapeId="0" xr:uid="{C9DB1160-FAE3-410E-99BB-FFAAB939A3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“Stages(*).LiquidFromTray.PvtProperties.MolecularWeight” in the Class. </t>
      </text>
    </comment>
    <comment ref="A74" authorId="33" shapeId="0" xr:uid="{9414941E-16AB-4465-A89C-881B9A2AB6A5}">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75" authorId="34" shapeId="0" xr:uid="{00695571-FAAF-4FCF-9A75-A7029A08299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“Stages(*).LiquidFromTray.Pressure” in the Class. </t>
      </text>
    </comment>
    <comment ref="A76" authorId="35" shapeId="0" xr:uid="{BA839831-1000-4400-80CF-CC32C6E36B37}">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“Stages(*).LiquidFromTray.DefinedPointPhysicalProperties.ApiGravity” in the Class. </t>
      </text>
    </comment>
    <comment ref="A77" authorId="36" shapeId="0" xr:uid="{0D26DDEA-F974-4F2F-BC4B-9A2B452B973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“Stages(*).LiquidFromTray.PvtProperties.StandardDensityMassBasis” in the Class. </t>
      </text>
    </comment>
    <comment ref="A78" authorId="37" shapeId="0" xr:uid="{7D2F76E9-3A0B-45FA-AAEA-A7FD8963DDE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“Stages(*).LiquidFromTray.PvtProperties.SpeficiGravityMassBasis” in the Class. </t>
      </text>
    </comment>
    <comment ref="A79" authorId="38" shapeId="0" xr:uid="{DDFF3DAD-A0B5-41F7-AD6C-CA433F6D8549}">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“Stages(*).LiquidFromTray.StandardLiquidVolumetricFlowRate.” in the Class. </t>
      </text>
    </comment>
    <comment ref="A80" authorId="39" shapeId="0" xr:uid="{095EDE0F-C58A-42E5-9E66-2A230309E8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82" authorId="40" shapeId="0" xr:uid="{F78C6509-A53D-43C9-8899-A956C291BE65}">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“Stages(*).LiquidFromTray.Temperature” in the Class. </t>
      </text>
    </comment>
    <comment ref="A83" authorId="41" shapeId="0" xr:uid="{520AE686-EF23-47FB-B1C3-60BBDE0CDF27}">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“Stages(*).LiquidFromTray.TransportProperties.ThermalConductivity” in the Class. </t>
      </text>
    </comment>
    <comment ref="A84" authorId="42" shapeId="0" xr:uid="{BC8C7FD6-F95E-49A7-9149-51B7535030D7}">
      <text>
        <t>[Threaded comment]
Your version of Excel allows you to read this threaded comment; however, any edits to it will get removed if the file is opened in a newer version of Excel. Learn more: https://go.microsoft.com/fwlink/?linkid=870924
Comment:
    Should use “Stages(*).LiquidFromTray.MoleFlowRate” in the Class. 
Reply:
    No StageLiquidMolarFlow(1)</t>
      </text>
    </comment>
    <comment ref="A85" authorId="43" shapeId="0" xr:uid="{7DE680E7-CC1D-417D-B4E4-64B9BD3A580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93" authorId="44" shapeId="0" xr:uid="{3D5D0A8D-ECA5-431E-8B5B-D95B166D1C4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“Stages(*).VaporFromTray.VolumetricFlowRate” in the Class. </t>
      </text>
    </comment>
    <comment ref="A94" authorId="45" shapeId="0" xr:uid="{DE6298CB-8FF6-40D6-83B8-041FB8A863E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“Stages(*).VaporFromTray.PvtProperties.Compressibility” in the Class. </t>
      </text>
    </comment>
    <comment ref="A95" authorId="46" shapeId="0" xr:uid="{3DDED20F-155C-46EB-8A66-2D912D2205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“Stages(*).VaporFromTray.DryConditions.DefinedPointPhysicalProperties.AcentricFactor” in the Class. </t>
      </text>
    </comment>
    <comment ref="A96" authorId="47" shapeId="0" xr:uid="{F371E8C3-AF2E-4652-9BBC-DD44B25BA658}">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97" authorId="48" shapeId="0" xr:uid="{F63B1A7C-C5A2-4537-8522-64A03B2B2F4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“Stages(*).VaporFromTray.DryConditions.CriticalPressure” in the Class. </t>
      </text>
    </comment>
    <comment ref="A98" authorId="49" shapeId="0" xr:uid="{36A701AE-145F-4D81-B33D-5948702CB6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“Stages(*).VaporFromTray.DryConditions.CriticalTemperature” in the Class. </t>
      </text>
    </comment>
    <comment ref="A99" authorId="50" shapeId="0" xr:uid="{A736E69E-92F2-4DA7-A6B2-BB69D630BA19}">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100" authorId="51" shapeId="0" xr:uid="{1A4D1382-630B-4E03-B255-9D31F0D242F9}">
      <text>
        <t>[Threaded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Vol-Mole.</t>
      </text>
    </comment>
    <comment ref="A101" authorId="52" shapeId="0" xr:uid="{6D56F1DE-F284-4FD5-92BC-0DE4E0AC92EA}">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2" authorId="53" shapeId="0" xr:uid="{9BBE451C-C4FE-47F6-BB31-D28399A12A3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“Stages(*).VaporFromTray.DryConditions.PvtProperties.MolecularWeight” in the Class. </t>
      </text>
    </comment>
    <comment ref="A103" authorId="54" shapeId="0" xr:uid="{9B4F3A6E-3552-4DB7-BF60-E300D7F80616}">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4" authorId="55" shapeId="0" xr:uid="{1B0D33FC-6F68-4214-B6A7-1C347D13C09D}">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 based. </t>
      </text>
    </comment>
    <comment ref="A105" authorId="56" shapeId="0" xr:uid="{2DE0ED15-ECB6-4439-AB44-4B6C6D5917F8}">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6" authorId="57" shapeId="0" xr:uid="{BFFAD1A9-EEDF-4638-920B-9309E03181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7" authorId="58" shapeId="0" xr:uid="{C2D4752B-9CC1-42C3-B1DB-38FC9984A1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“Stages(*).VaporFromTray.DryConditions.DefinedPointPhysicalProperties.UOPK” in the Class. </t>
      </text>
    </comment>
    <comment ref="A108" authorId="59" shapeId="0" xr:uid="{61B06426-9C10-4532-921D-BDD3D90A1BBA}">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“Stages(*).VaporFromTray.DryConditions.DefinedPointPhysicalProperties.WobbeIndex” in the Class. </t>
      </text>
    </comment>
    <comment ref="A109" authorId="60" shapeId="0" xr:uid="{E77C37AD-4BAD-4A8A-864C-0D5113FD39C2}">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“Stages(*).VaporFromTray.PvtProperties.DensityMassBasis” in the Class. </t>
      </text>
    </comment>
    <comment ref="A110" authorId="61" shapeId="0" xr:uid="{2DA3D35B-9861-4259-8997-978A5E785C2F}">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“Stages(*).VaporFromTray.MassFlowRate” in the Class. </t>
      </text>
    </comment>
    <comment ref="A111" authorId="62" shapeId="0" xr:uid="{7782EA13-F698-43F3-B871-77C6B5AC807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“Stages(*).VaporFromTray.ThermoDynamicProperties.SpecificEntropyMassBasis” in the Class. </t>
      </text>
    </comment>
    <comment ref="A112" authorId="63" shapeId="0" xr:uid="{F18F6696-2C09-4DFE-AD3C-166D8E4B1D0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“Stages(*).VaporFromTray.PureComponents.MoleFraction(*)” in the Class. </t>
      </text>
    </comment>
    <comment ref="A113" authorId="64" shapeId="0" xr:uid="{7A67CACB-0B68-4EE0-ADBD-305AAA74132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“Stages(*).VaporFromTray.EnthalpyMoleBasis” in the Class. </t>
      </text>
    </comment>
    <comment ref="A114" authorId="65" shapeId="0" xr:uid="{1D2F3679-03F5-4070-A695-D1D923501D1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“Stages(*).VaporFromTray.PvtProperties.MolecularWeight” in the Class. </t>
      </text>
    </comment>
    <comment ref="A116" authorId="66" shapeId="0" xr:uid="{95EB9C7C-BCF7-45D9-839C-527C887CF366}">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117" authorId="67" shapeId="0" xr:uid="{E78E9C1D-B13D-4B73-AC07-97F92A026559}">
      <text>
        <t>[Threaded comment]
Your version of Excel allows you to read this threaded comment; however, any edits to it will get removed if the file is opened in a newer version of Excel. Learn more: https://go.microsoft.com/fwlink/?linkid=870924
Comment:
    Should use “Stages(*).VaporFromTray.Pressure” in the Class. 
The current one is the same Class View attribute as “LiquidFrom”</t>
      </text>
    </comment>
    <comment ref="A118" authorId="68" shapeId="0" xr:uid="{64CBDB02-FC03-463C-80AB-E077F645E80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“Stages(*).VaporFromTray.DefinedPointPhysicalProperties.ApiGravity” in the Class. </t>
      </text>
    </comment>
    <comment ref="A119" authorId="69" shapeId="0" xr:uid="{14E68AA9-2030-4CAF-9925-35CD9BFBC93B}">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“Stages(*).VaporFromTray.PvtProperties.StandardDensityMassBasis” in the Class. </t>
      </text>
    </comment>
    <comment ref="A120" authorId="70" shapeId="0" xr:uid="{20D63A74-481E-4331-BD0F-8DA81FFE035C}">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“Stages(*).VaporFromTray.PvtProperties.SpeficiGravityMassBasis” in the Class. </t>
      </text>
    </comment>
    <comment ref="A121" authorId="71" shapeId="0" xr:uid="{12887192-8D6C-4BE5-8D1B-49129C8B8B2F}">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“Stages(*).VaporFromTray.StandardVaporVolumetricFlowRate.” in the Class. </t>
      </text>
    </comment>
    <comment ref="A122" authorId="72" shapeId="0" xr:uid="{A143158B-490D-4F1E-B2F1-F1637C50BB7D}">
      <text>
        <t>[Threaded comment]
Your version of Excel allows you to read this threaded comment; however, any edits to it will get removed if the file is opened in a newer version of Excel. Learn more: https://go.microsoft.com/fwlink/?linkid=870924
Comment:
    Should use “Stages(*).VaporFromTray.Temperature” in the Class. 
The current one is the same Class View attribute as “LiquidFrom”</t>
      </text>
    </comment>
    <comment ref="A123" authorId="73" shapeId="0" xr:uid="{FB5FC91F-C231-4DAA-8D67-366B83E194E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“Stages(*).VaporFromTray.TransportProperties.ThermalConductivity” in the Class. </t>
      </text>
    </comment>
    <comment ref="A124" authorId="74" shapeId="0" xr:uid="{AF737769-1F79-4DE0-BC2B-9D3BE77D6CC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“Stages(*).VaporFromTray.MoleFlowRate” in the Class. </t>
      </text>
    </comment>
    <comment ref="A125" authorId="75" shapeId="0" xr:uid="{9947863A-4BAD-43A6-BF48-77DC5B3D5EE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“Stages(*).VaporFromTray.TransportProperties.SurfaceTension” in the Class. </t>
      </text>
    </comment>
    <comment ref="A132" authorId="76" shapeId="0" xr:uid="{DB59A113-0980-411E-83C7-1B40EECD2EA0}">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“Stages(*).LiquidToTray.Temperature” in the Class. </t>
      </text>
    </comment>
    <comment ref="A133" authorId="77" shapeId="0" xr:uid="{F14B6B93-4250-420F-87E4-7F3366BFE95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34" authorId="78" shapeId="0" xr:uid="{844D3E8B-976B-4F0F-97C8-849DD56581D5}">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“Stages(*).LiquidToTray.MassFlowRate” in the Class. </t>
      </text>
    </comment>
    <comment ref="A135" authorId="79" shapeId="0" xr:uid="{DC63ADB6-23A9-4F6D-9C69-4C4F422FABF8}">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“Stages(*).LiquidToTray.PvtProperties.DensityMassBasis” in the Class. </t>
      </text>
    </comment>
    <comment ref="A136" authorId="80" shapeId="0" xr:uid="{66BA92A9-5C51-415D-91F6-10F9F09B9361}">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“Stages(*).LiquidToTray.PvtProperties.MolecularWeight” in the Class. </t>
      </text>
    </comment>
    <comment ref="A137" authorId="81" shapeId="0" xr:uid="{2870274F-AF31-4B47-BE5D-F2929157C68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“Stages(*).LiquidToTray.TransportProperties.Viscosity” in the Class. </t>
      </text>
    </comment>
    <comment ref="A138" authorId="82" shapeId="0" xr:uid="{263B975C-809D-47ED-A1C5-4D0C2275987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“Stages(*).LiquidToTray.TransportProperties.SurfaceTension” in the Class. </t>
      </text>
    </comment>
    <comment ref="A144" authorId="83" shapeId="0" xr:uid="{08496833-DE33-4900-84DB-53A49A19F980}">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“Stages(*).VaporToTray.Temperature” in the Class. </t>
      </text>
    </comment>
    <comment ref="A145" authorId="84" shapeId="0" xr:uid="{46BC2365-A5E2-4551-A1B7-FE084A7217E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46" authorId="85" shapeId="0" xr:uid="{4AA82DA4-35E5-4A99-BE3F-41293D1733C8}">
      <text>
        <t xml:space="preserve">[Threaded comment]
Your version of Excel allows you to read this threaded comment; however, any edits to it will get removed if the file is opened in a newer version of Excel. Learn more: https://go.microsoft.com/fwlink/?linkid=870924
Comment:
    Should use “Stages(*).VapoToTray.MassFlowRate” in the Class. </t>
      </text>
    </comment>
    <comment ref="A147" authorId="86" shapeId="0" xr:uid="{4B094B4E-4BA1-4C19-B4F4-CBC142EB73B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“Stages(*).VaporToTray.PvtProperties.DensityMassBasis” in the Class. </t>
      </text>
    </comment>
    <comment ref="A148" authorId="87" shapeId="0" xr:uid="{17DBB62A-E406-4EC4-B94D-87AAC1E61566}">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“Stages(*).VaporToTray.PvtProperties.MolecularWeight” in the Class. </t>
      </text>
    </comment>
    <comment ref="A149" authorId="88" shapeId="0" xr:uid="{194CD5AD-8F8E-47CC-B5BD-CBC976CE0CC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“Stages(*).VaporToTray.TransportProperties.Viscosity” in the Class.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tc={FF87B0B8-A193-47B3-B048-E689B37923DC}</author>
    <author>tc={57882E18-F65B-4451-BCC0-599B2346C416}</author>
    <author>tc={90F1B69B-ACF5-41CA-A867-6AE9557C426E}</author>
  </authors>
  <commentList>
    <comment ref="A5" authorId="0" shapeId="0" xr:uid="{FF87B0B8-A193-47B3-B048-E689B37923D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7882E18-F65B-4451-BCC0-599B2346C416}">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21" authorId="2" shapeId="0" xr:uid="{90F1B69B-ACF5-41CA-A867-6AE9557C426E}">
      <text>
        <t xml:space="preserve">[Threaded comment]
Your version of Excel allows you to read this threaded comment; however, any edits to it will get removed if the file is opened in a newer version of Excel. Learn more: https://go.microsoft.com/fwlink/?linkid=870924
Comment:
    No Present @Sodeinde, Oyindasola </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tc={714C50CB-14A9-4E5C-BBD1-7990FE93630E}</author>
  </authors>
  <commentList>
    <comment ref="A5" authorId="0" shapeId="0" xr:uid="{714C50CB-14A9-4E5C-BBD1-7990FE93630E}">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tc={D7D82977-AC00-4BDB-BFD6-F454EFEDC3B4}</author>
  </authors>
  <commentList>
    <comment ref="A6" authorId="0" shapeId="0" xr:uid="{D7D82977-AC00-4BDB-BFD6-F454EFEDC3B4}">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tc={8B98115A-677F-4876-A340-756D4A468FFC}</author>
    <author>tc={41F88A47-B186-429F-AE57-53CB939D4DA4}</author>
    <author>tc={D1962B3D-DDC6-4C30-906D-02F220AD5A95}</author>
    <author>tc={31152D17-ADDF-4E01-A0E4-F83D6C89C88D}</author>
    <author>tc={FEFD5861-F5B0-4A2F-8F2F-D816C79A9D7B}</author>
    <author>tc={2AE37BBC-3CB4-480C-9369-A3EA58951EC9}</author>
    <author>tc={36E3EBD2-B40E-47B9-98F3-7C080C581D16}</author>
    <author>tc={64EA280C-452A-45A6-80DA-4554B31F04C1}</author>
    <author>tc={10AF9F76-89BD-4BC0-8231-F55680795ACF}</author>
    <author>tc={3C571F2C-A28C-4B84-96A8-C2279F644E08}</author>
  </authors>
  <commentList>
    <comment ref="A5" authorId="0" shapeId="0" xr:uid="{8B98115A-677F-4876-A340-756D4A468FF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41F88A47-B186-429F-AE57-53CB939D4DA4}">
      <text>
        <t>[Threaded comment]
Your version of Excel allows you to read this threaded comment; however, any edits to it will get removed if the file is opened in a newer version of Excel. Learn more: https://go.microsoft.com/fwlink/?linkid=870924
Comment:
    Attribute available in CompositeView Pump, Class View needs to be updated.</t>
      </text>
    </comment>
    <comment ref="A16" authorId="2" shapeId="0" xr:uid="{D1962B3D-DDC6-4C30-906D-02F220AD5A95}">
      <text>
        <t>[Threaded comment]
Your version of Excel allows you to read this threaded comment; however, any edits to it will get removed if the file is opened in a newer version of Excel. Learn more: https://go.microsoft.com/fwlink/?linkid=870924
Comment:
    DifferentialHead is the correct attribute, but is not in the ClassView. It’s available in the CompositeView Pump.</t>
      </text>
    </comment>
    <comment ref="A17" authorId="3" shapeId="0" xr:uid="{31152D17-ADDF-4E01-A0E4-F83D6C89C88D}">
      <text>
        <t xml:space="preserve">[Threaded comment]
Your version of Excel allows you to read this threaded comment; however, any edits to it will get removed if the file is opened in a newer version of Excel. Learn more: https://go.microsoft.com/fwlink/?linkid=870924
Comment:
    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
      </text>
    </comment>
    <comment ref="A18" authorId="4" shapeId="0" xr:uid="{FEFD5861-F5B0-4A2F-8F2F-D816C79A9D7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5" shapeId="0" xr:uid="{2AE37BBC-3CB4-480C-9369-A3EA58951EC9}">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6" shapeId="0" xr:uid="{36E3EBD2-B40E-47B9-98F3-7C080C581D1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3" authorId="7" shapeId="0" xr:uid="{64EA280C-452A-45A6-80DA-4554B31F04C1}">
      <text>
        <t xml:space="preserve">[Threaded comment]
Your version of Excel allows you to read this threaded comment; however, any edits to it will get removed if the file is opened in a newer version of Excel. Learn more: https://go.microsoft.com/fwlink/?linkid=870924
Comment:
    The attribute VolumetricFlowOut exist in the ClassView but is not linked to anything in the CompositeView. 
Another option is Ports.Outlet.BulkVolumetricFlow. But if we also map Material Ports, this should be the attribute for the Material Ports. 
</t>
      </text>
    </comment>
    <comment ref="A24" authorId="8" shapeId="0" xr:uid="{10AF9F76-89BD-4BC0-8231-F55680795ACF}">
      <text>
        <t xml:space="preserve">[Threaded comment]
Your version of Excel allows you to read this threaded comment; however, any edits to it will get removed if the file is opened in a newer version of Excel. Learn more: https://go.microsoft.com/fwlink/?linkid=870924
Comment:
    This attribute should be “Efficiency” attribute in the “Pump” Class but is not linked to Composite or Class View. 
There is the “EfficiencyDriver” attribute but may not be the correct one to use. </t>
      </text>
    </comment>
    <comment ref="A26" authorId="9" shapeId="0" xr:uid="{3C571F2C-A28C-4B84-96A8-C2279F644E08}">
      <text>
        <t xml:space="preserve">[Threaded comment]
Your version of Excel allows you to read this threaded comment; however, any edits to it will get removed if the file is opened in a newer version of Excel. Learn more: https://go.microsoft.com/fwlink/?linkid=870924
Comment:
    Who called this attribute like that for a pump? But it’s the actual Differential Pressure attribute so it’s OK.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tc={881F593D-1621-4E82-BAA7-5AC9E1C80590}</author>
    <author>tc={95FDFA82-1C13-4150-B4EF-3192B6D771DB}</author>
    <author>tc={B9B875F9-4A53-48E6-A3C1-F62626774EBE}</author>
    <author>tc={41473D07-6CEF-4D66-9CD7-3101DEC31E99}</author>
    <author>tc={CCC3FA8F-D97F-4FB7-8A7B-B873D9F3594C}</author>
    <author>tc={11CA0940-ABA6-4BBD-95AE-782CCEA65D61}</author>
  </authors>
  <commentList>
    <comment ref="A2" authorId="0" shapeId="0" xr:uid="{881F593D-1621-4E82-BAA7-5AC9E1C80590}">
      <text>
        <t>[Threaded comment]
Your version of Excel allows you to read this threaded comment; however, any edits to it will get removed if the file is opened in a newer version of Excel. Learn more: https://go.microsoft.com/fwlink/?linkid=870924
Comment:
    Separator</t>
      </text>
    </comment>
    <comment ref="A5" authorId="1" shapeId="0" xr:uid="{95FDFA82-1C13-4150-B4EF-3192B6D771DB}">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B9B875F9-4A53-48E6-A3C1-F62626774EBE}">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4" authorId="3" shapeId="0" xr:uid="{41473D07-6CEF-4D66-9CD7-3101DEC31E99}">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5" authorId="4" shapeId="0" xr:uid="{CCC3FA8F-D97F-4FB7-8A7B-B873D9F3594C}">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9" authorId="5" shapeId="0" xr:uid="{11CA0940-ABA6-4BBD-95AE-782CCEA65D61}">
      <text>
        <t xml:space="preserve">[Threaded comment]
Your version of Excel allows you to read this threaded comment; however, any edits to it will get removed if the file is opened in a newer version of Excel. Learn more: https://go.microsoft.com/fwlink/?linkid=870924
Comment:
    In the “ProcessVessel” CompositeView the “Type” attribute exist but is not in the ClassView, it will need to be updated.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tc={1E089116-7217-4F0D-BD2C-1D1772DB5F2E}</author>
    <author>tc={4BF602DC-FACD-4ACB-8304-2C778E25D077}</author>
    <author>tc={4B34B2DA-5150-4886-B834-1F29292FDF9F}</author>
    <author>tc={E7680D47-2063-4085-A1E0-B15132732324}</author>
    <author>tc={5E5B92B1-FB93-41A6-B173-8C56D3079313}</author>
    <author>tc={F8A44C84-66C5-49FA-A262-630ABFF311CB}</author>
    <author>tc={7C941529-7ED2-4FFD-BAE8-A0611F48C6E6}</author>
    <author>tc={8DC72079-CF81-4F51-97D0-189552D1BF84}</author>
  </authors>
  <commentList>
    <comment ref="A2" authorId="0" shapeId="0" xr:uid="{1E089116-7217-4F0D-BD2C-1D1772DB5F2E}">
      <text>
        <t>[Threaded comment]
Your version of Excel allows you to read this threaded comment; however, any edits to it will get removed if the file is opened in a newer version of Excel. Learn more: https://go.microsoft.com/fwlink/?linkid=870924
Comment:
    Valve</t>
      </text>
    </comment>
    <comment ref="A5" authorId="1" shapeId="0" xr:uid="{4BF602DC-FACD-4ACB-8304-2C778E25D077}">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4B34B2DA-5150-4886-B834-1F29292FDF9F}">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7" authorId="3" shapeId="0" xr:uid="{E7680D47-2063-4085-A1E0-B1513273232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8" authorId="4" shapeId="0" xr:uid="{5E5B92B1-FB93-41A6-B173-8C56D3079313}">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9" authorId="5" shapeId="0" xr:uid="{F8A44C84-66C5-49FA-A262-630ABFF311C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6" shapeId="0" xr:uid="{7C941529-7ED2-4FFD-BAE8-A0611F48C6E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7" shapeId="0" xr:uid="{8DC72079-CF81-4F51-97D0-189552D1BF8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tc={41CB3E31-FA6F-4F63-A922-813B1871D861}</author>
    <author>tc={B660E58A-AA70-4F8C-9337-0AA8D566AA58}</author>
    <author>tc={223C4249-C1F3-4611-9F95-AF3B814E3D63}</author>
    <author>tc={60F29A1D-BE97-4C0E-A02A-3A36FAA502FC}</author>
    <author>tc={4CF1385B-A194-4361-BB64-BE7F8E96B4B8}</author>
    <author>tc={06B4F470-FF14-4F77-9447-2709875477BB}</author>
    <author>tc={A52CF978-4C01-4FB6-B08C-DC7FD8D90747}</author>
    <author>tc={BBD42E5E-9A5F-4DF9-B9AA-AD2A08E9FF1C}</author>
    <author>tc={185070BC-F612-4029-AAA7-B3C7948EBEDB}</author>
    <author>tc={4ADA7315-5ED8-4C94-8A50-A91761874C53}</author>
    <author>tc={F1F6F131-8BE4-4B0C-8C88-C9A9731B6206}</author>
    <author>tc={EE63B8C3-EC73-461C-ADF8-5DC72A75BB39}</author>
    <author>tc={7F1EE639-637D-4D80-9F80-6572E898B394}</author>
    <author>tc={2E96ACF6-6C8E-447E-B20C-4291E88E4250}</author>
    <author>tc={4E388245-16F1-4061-BE31-16D2E3F66A30}</author>
    <author>tc={119F23A0-F058-4DF8-9366-DDCD2EBDF995}</author>
    <author>tc={FDEBECF3-F5D8-4C53-A322-4363612A8FCF}</author>
    <author>tc={8CFF2DC6-60FD-45BD-AE52-A3DC95E84FFB}</author>
    <author>tc={4CA2B6D1-8B5E-4895-A933-8254D02F45E4}</author>
    <author>tc={28644C39-57A2-4E38-9F9B-0CD818BA4EC0}</author>
    <author>tc={0489B493-F9F5-42AB-B0F9-CE6592B7ECFD}</author>
    <author>tc={BB7DEB3B-7292-446F-B2EA-EC50BBE71F70}</author>
    <author>tc={A1C980B4-16D9-4499-AEBB-98E0C03A46E2}</author>
    <author>tc={45D9C9E9-22FA-49E5-AC61-4E1A6563415B}</author>
    <author>tc={845C7871-5BCA-4F2E-AE72-4F82275F0B07}</author>
    <author>tc={27FAF04E-08C5-483B-82BA-C3D58818A1B6}</author>
    <author>tc={415AC9C7-7411-4B59-86F1-DA9BB39C5BAA}</author>
    <author>tc={3A9A1C09-8E94-4442-8072-03DCEE897595}</author>
    <author>tc={21155037-CF65-4C56-9CF7-247DBEFA9D12}</author>
    <author>tc={119D074C-2DD4-47F7-A2FD-B4E4E9DCFFF5}</author>
    <author>tc={CE382ABE-B4BD-4A72-B542-D62D3A0123DA}</author>
    <author>tc={728D2437-B4D7-4522-9938-797D33322EC8}</author>
    <author>tc={90722D28-5881-4FCF-ACAF-2EF19EC7B409}</author>
    <author>tc={E825472C-8FAD-4925-B7B6-E642E5D4ACAB}</author>
    <author>tc={6A8E4662-3803-4F82-90DE-F51400F40D78}</author>
    <author>tc={193C2445-DA12-41F6-B08C-23D31562CB17}</author>
    <author>tc={50562E34-83AD-4084-9709-A5B8A6375081}</author>
    <author>tc={DA7B9E8E-A51B-4A7A-9B89-75734335C5BF}</author>
    <author>tc={73AA946F-7CD8-4D48-861A-64BBEF0344DE}</author>
    <author>tc={94D75BF7-7CDB-4A88-8691-C1C47A935EAB}</author>
    <author>tc={6916CF74-7BE8-4D26-B3DC-B4FB59291F36}</author>
    <author>tc={8C5BF0D5-30BF-48CE-B86F-17731A8DBC49}</author>
    <author>tc={B9A9ADC3-F8CA-484A-A1B7-964F564F24A1}</author>
    <author>tc={5FBD2C69-00C1-4252-9F46-6BF0AEAA25FD}</author>
    <author>tc={727A0AE7-514A-4696-B59C-21D94B91CE08}</author>
    <author>tc={7FAAECBA-1458-4DCC-AEE3-C4D8C909EAE3}</author>
  </authors>
  <commentList>
    <comment ref="A5" authorId="0" shapeId="0" xr:uid="{41CB3E31-FA6F-4F63-A922-813B1871D861}">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660E58A-AA70-4F8C-9337-0AA8D566AA58}">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6" authorId="2" shapeId="0" xr:uid="{223C4249-C1F3-4611-9F95-AF3B814E3D63}">
      <text>
        <t xml:space="preserve">[Threaded comment]
Your version of Excel allows you to read this threaded comment; however, any edits to it will get removed if the file is opened in a newer version of Excel. Learn more: https://go.microsoft.com/fwlink/?linkid=870924
Comment:
    This should be the “DifferentialHead” attibute in the Centrifugal Compressor in the Class. It is not available in the Composite or Class Views. </t>
      </text>
    </comment>
    <comment ref="A17" authorId="3" shapeId="0" xr:uid="{60F29A1D-BE97-4C0E-A02A-3A36FAA502FC}">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“AdiabaticEfficiencyOut”.</t>
      </text>
    </comment>
    <comment ref="A18" authorId="4" shapeId="0" xr:uid="{4CF1385B-A194-4361-BB64-BE7F8E96B4B8}">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“AdiabaticDifferentialHead”.</t>
      </text>
    </comment>
    <comment ref="A19" authorId="5" shapeId="0" xr:uid="{06B4F470-FF14-4F77-9447-2709875477BB}">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Theoretical Work.</t>
      </text>
    </comment>
    <comment ref="A20" authorId="6" shapeId="0" xr:uid="{A52CF978-4C01-4FB6-B08C-DC7FD8D90747}">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1" authorId="7" shapeId="0" xr:uid="{BBD42E5E-9A5F-4DF9-B9AA-AD2A08E9FF1C}">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2" authorId="8" shapeId="0" xr:uid="{185070BC-F612-4029-AAA7-B3C7948EBED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3" authorId="9" shapeId="0" xr:uid="{4ADA7315-5ED8-4C94-8A50-A91761874C53}">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4" authorId="10" shapeId="0" xr:uid="{F1F6F131-8BE4-4B0C-8C88-C9A9731B6206}">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5" authorId="11" shapeId="0" xr:uid="{EE63B8C3-EC73-461C-ADF8-5DC72A75BB3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6" authorId="12" shapeId="0" xr:uid="{7F1EE639-637D-4D80-9F80-6572E898B394}">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
      </text>
    </comment>
    <comment ref="A27" authorId="13" shapeId="0" xr:uid="{2E96ACF6-6C8E-447E-B20C-4291E88E425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8" authorId="14" shapeId="0" xr:uid="{4E388245-16F1-4061-BE31-16D2E3F66A3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9" authorId="15" shapeId="0" xr:uid="{119F23A0-F058-4DF8-9366-DDCD2EBDF995}">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30" authorId="16" shapeId="0" xr:uid="{FDEBECF3-F5D8-4C53-A322-4363612A8FCF}">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1" authorId="17" shapeId="0" xr:uid="{8CFF2DC6-60FD-45BD-AE52-A3DC95E84FF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2" authorId="18" shapeId="0" xr:uid="{4CA2B6D1-8B5E-4895-A933-8254D02F45E4}">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33" authorId="19" shapeId="0" xr:uid="{28644C39-57A2-4E38-9F9B-0CD818BA4EC0}">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4" authorId="20" shapeId="0" xr:uid="{0489B493-F9F5-42AB-B0F9-CE6592B7ECFD}">
      <text>
        <t xml:space="preserve">[Threaded comment]
Your version of Excel allows you to read this threaded comment; however, any edits to it will get removed if the file is opened in a newer version of Excel. Learn more: https://go.microsoft.com/fwlink/?linkid=870924
Comment:
    This should be the “IsentropicCoefficient” attibute in the Centrifugal Compressor in the Class. It is not available in the Composite or Class Views. 
Not available in the “CentrifugalCompressorOperatingConditions” node in the Class where the “IsoentropicEfficiency” is used. </t>
      </text>
    </comment>
    <comment ref="A35" authorId="21" shapeId="0" xr:uid="{BB7DEB3B-7292-446F-B2EA-EC50BBE71F70}">
      <text>
        <t xml:space="preserve">[Threaded comment]
Your version of Excel allows you to read this threaded comment; however, any edits to it will get removed if the file is opened in a newer version of Excel. Learn more: https://go.microsoft.com/fwlink/?linkid=870924
Comment:
    Seems to be equal to “Outlet Molar Liquid Fraction”. </t>
      </text>
    </comment>
    <comment ref="A36" authorId="22" shapeId="0" xr:uid="{A1C980B4-16D9-4499-AEBB-98E0C03A46E2}">
      <text>
        <t>[Threaded comment]
Your version of Excel allows you to read this threaded comment; however, any edits to it will get removed if the file is opened in a newer version of Excel. Learn more: https://go.microsoft.com/fwlink/?linkid=870924
Comment:
    Seems to be equal to “Outlet Molar Molecular Weight Solid Fraction”. </t>
      </text>
    </comment>
    <comment ref="A37" authorId="23" shapeId="0" xr:uid="{45D9C9E9-22FA-49E5-AC61-4E1A6563415B}">
      <text>
        <t>[Threaded comment]
Your version of Excel allows you to read this threaded comment; however, any edits to it will get removed if the file is opened in a newer version of Excel. Learn more: https://go.microsoft.com/fwlink/?linkid=870924
Comment:
    Seems equal to “Outlet Molar Vapor Fraction”.</t>
      </text>
    </comment>
    <comment ref="A38" authorId="24" shapeId="0" xr:uid="{845C7871-5BCA-4F2E-AE72-4F82275F0B07}">
      <text>
        <t>[Threaded comment]
Your version of Excel allows you to read this threaded comment; however, any edits to it will get removed if the file is opened in a newer version of Excel. Learn more: https://go.microsoft.com/fwlink/?linkid=870924
Comment:
    Seems equal to “Outlet Pressure”.</t>
      </text>
    </comment>
    <comment ref="A39" authorId="25" shapeId="0" xr:uid="{27FAF04E-08C5-483B-82BA-C3D58818A1B6}">
      <text>
        <t xml:space="preserve">[Threaded comment]
Your version of Excel allows you to read this threaded comment; however, any edits to it will get removed if the file is opened in a newer version of Excel. Learn more: https://go.microsoft.com/fwlink/?linkid=870924
Comment:
    Seems similar to “Outlet Molar Enthalpy” but the value is different. </t>
      </text>
    </comment>
    <comment ref="A40" authorId="26" shapeId="0" xr:uid="{415AC9C7-7411-4B59-86F1-DA9BB39C5BAA}">
      <text>
        <t xml:space="preserve">[Threaded comment]
Your version of Excel allows you to read this threaded comment; however, any edits to it will get removed if the file is opened in a newer version of Excel. Learn more: https://go.microsoft.com/fwlink/?linkid=870924
Comment:
    Seems similar to “Outlet Temperature” but the value is different. </t>
      </text>
    </comment>
    <comment ref="A42" authorId="27" shapeId="0" xr:uid="{3A9A1C09-8E94-4442-8072-03DCEE897595}">
      <text>
        <t xml:space="preserve">[Threaded comment]
Your version of Excel allows you to read this threaded comment; however, any edits to it will get removed if the file is opened in a newer version of Excel. Learn more: https://go.microsoft.com/fwlink/?linkid=870924
Comment:
    Seems to be equal to “Inlet / Outlet Molecular Weight”. </t>
      </text>
    </comment>
    <comment ref="A44" authorId="28" shapeId="0" xr:uid="{21155037-CF65-4C56-9CF7-247DBEFA9D12}">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45" authorId="29" shapeId="0" xr:uid="{119D074C-2DD4-47F7-A2FD-B4E4E9DCFFF5}">
      <text>
        <t xml:space="preserve">[Threaded comment]
Your version of Excel allows you to read this threaded comment; however, any edits to it will get removed if the file is opened in a newer version of Excel. Learn more: https://go.microsoft.com/fwlink/?linkid=870924
Comment:
    “MassFlowOut” attribute exists in the Class View but it not linked to Composite or Class attribute. 
Should be linked to “CentrifugalCompressorOperatingConditions(1).Flow[Name=Outlet].VapourPhase.MassFlowRate” in the Class. </t>
      </text>
    </comment>
    <comment ref="A46" authorId="30" shapeId="0" xr:uid="{CE382ABE-B4BD-4A72-B542-D62D3A0123DA}">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7" authorId="31" shapeId="0" xr:uid="{728D2437-B4D7-4522-9938-797D33322EC8}">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
      </text>
    </comment>
    <comment ref="A48" authorId="32" shapeId="0" xr:uid="{90722D28-5881-4FCF-ACAF-2EF19EC7B40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9" authorId="33" shapeId="0" xr:uid="{E825472C-8FAD-4925-B7B6-E642E5D4ACAB}">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0" authorId="34" shapeId="0" xr:uid="{6A8E4662-3803-4F82-90DE-F51400F40D78}">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1" authorId="35" shapeId="0" xr:uid="{193C2445-DA12-41F6-B08C-23D31562CB17}">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ClassView.
Should be linked to “CentrifugalCompressorOperatingConditions(1).Flow[Name=Outlet].VapourPhase.PvtProperties.MolecularWeighte” in the Class. </t>
      </text>
    </comment>
    <comment ref="A52" authorId="36" shapeId="0" xr:uid="{50562E34-83AD-4084-9709-A5B8A6375081}">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3" authorId="37" shapeId="0" xr:uid="{DA7B9E8E-A51B-4A7A-9B89-75734335C5BF}">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54" authorId="38" shapeId="0" xr:uid="{73AA946F-7CD8-4D48-861A-64BBEF0344DE}">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5" authorId="39" shapeId="0" xr:uid="{94D75BF7-7CDB-4A88-8691-C1C47A935EAB}">
      <text>
        <t xml:space="preserve">[Threaded comment]
Your version of Excel allows you to read this threaded comment; however, any edits to it will get removed if the file is opened in a newer version of Excel. Learn more: https://go.microsoft.com/fwlink/?linkid=870924
Comment:
    There is a “PolytropicCoefficient” in the Class View but it is not linked to any Composite or Class attribute. 
Should be linked to “PolytropicCoefficient” attribute in the Class. </t>
      </text>
    </comment>
    <comment ref="A56" authorId="40" shapeId="0" xr:uid="{6916CF74-7BE8-4D26-B3DC-B4FB59291F36}">
      <text>
        <t>[Threaded comment]
Your version of Excel allows you to read this threaded comment; however, any edits to it will get removed if the file is opened in a newer version of Excel. Learn more: https://go.microsoft.com/fwlink/?linkid=870924
Comment:
    Marked as DEPRECATED in the Composite and Class Views.</t>
      </text>
    </comment>
    <comment ref="B56" authorId="41" shapeId="0" xr:uid="{8C5BF0D5-30BF-48CE-B86F-17731A8DBC49}">
      <text>
        <t>[Threaded comment]
Your version of Excel allows you to read this threaded comment; however, any edits to it will get removed if the file is opened in a newer version of Excel. Learn more: https://go.microsoft.com/fwlink/?linkid=870924
Comment:
    DEPRECTAED. Not available in Mapping Tool.</t>
      </text>
    </comment>
    <comment ref="A57" authorId="42" shapeId="0" xr:uid="{B9A9ADC3-F8CA-484A-A1B7-964F564F24A1}">
      <text>
        <t>[Threaded comment]
Your version of Excel allows you to read this threaded comment; however, any edits to it will get removed if the file is opened in a newer version of Excel. Learn more: https://go.microsoft.com/fwlink/?linkid=870924
Comment:
    There is the “PolytropicHead” attribute but is linked to “PolytropicHeadAsForce” attribute in the class which is not the correct one. 
Should be linked to “CentrifugalCompressorOperatingConditions(1).PolytropicHead”</t>
      </text>
    </comment>
    <comment ref="A58" authorId="43" shapeId="0" xr:uid="{5FBD2C69-00C1-4252-9F46-6BF0AEAA25FD}">
      <text>
        <t>[Threaded comment]
Your version of Excel allows you to read this threaded comment; however, any edits to it will get removed if the file is opened in a newer version of Excel. Learn more: https://go.microsoft.com/fwlink/?linkid=870924
Comment:
    “WorkPolytropic” appears in the Class View but is not linked to an attribute in the Composite or Class. 
It should be linked to “WorkPolytropic” attribute in the Class.</t>
      </text>
    </comment>
    <comment ref="A60" authorId="44" shapeId="0" xr:uid="{727A0AE7-514A-4696-B59C-21D94B91CE08}">
      <text>
        <t>[Threaded comment]
Your version of Excel allows you to read this threaded comment; however, any edits to it will get removed if the file is opened in a newer version of Excel. Learn more: https://go.microsoft.com/fwlink/?linkid=870924
Comment:
    “PressureRatio” attribute exists in the Class View but is not linked to a Composite or Class attribute. 
It should be linked to “CompressionRatio” attribute in the Class.</t>
      </text>
    </comment>
    <comment ref="A63" authorId="45" shapeId="0" xr:uid="{7FAAECBA-1458-4DCC-AEE3-C4D8C909EAE3}">
      <text>
        <t xml:space="preserve">[Threaded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Adiabatic Work.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tc={36B81702-AA18-4E7B-BF56-299F8C20487C}</author>
    <author>tc={79E60666-2418-4C0D-9B84-940149CCC13E}</author>
    <author>tc={C6F369FC-383D-4AB7-B20D-F6E3EDAB3A75}</author>
    <author>tc={052FD48D-9BBF-4313-B28F-BE4B850B0BFE}</author>
    <author>tc={3F80C36C-05FB-4C77-85D7-C466E80FCAEF}</author>
    <author>tc={78780C01-9EAF-40F9-B95D-0FE55BE9E4F5}</author>
    <author>tc={009FD821-7A37-4172-BA7E-454F900ABD48}</author>
    <author>tc={D6BE562B-A927-4CF2-B80F-C48B26A68B2A}</author>
    <author>tc={9BEA0E50-0474-4C16-949D-CF020898A498}</author>
    <author>tc={FAB60A7D-8BF0-482B-8D8E-17ABDE6CE636}</author>
    <author>tc={EFF0B4DB-9229-4E1B-BBDE-BEEDC6103F47}</author>
    <author>tc={95CF10B3-31EE-4F37-98C6-FC5172E67FD4}</author>
    <author>tc={0D393E40-191F-4436-8EB3-0A8B0EC3CF94}</author>
    <author>tc={7389B5F5-4F56-4BB8-A5D0-E70D0EA88D82}</author>
    <author>tc={5FA076C8-F33C-42CC-AF22-503188AF398F}</author>
    <author>tc={CE2EB7D1-35A8-4431-A747-994ECF1E2454}</author>
    <author>tc={38F3DD38-C6BD-436D-AE52-1307FD1B46EC}</author>
    <author>tc={806AA72A-DF4F-4987-8712-B4083CD55D44}</author>
    <author>tc={D8B541EF-D7AA-4540-9B75-1DE95DBA433D}</author>
    <author>tc={CD8753D6-C66D-4F3F-9079-8516943E1D9C}</author>
    <author>tc={58518D41-9A61-451F-8BF2-DDED11698D05}</author>
    <author>tc={49C31EB5-D662-4748-9440-8858C4D887EF}</author>
    <author>tc={DD67BE55-C838-4FA0-8704-3AA07D1370D8}</author>
    <author>tc={816A5683-9A1C-41F7-9FFE-C6F9F99EB868}</author>
    <author>tc={64CEAC11-FD5A-491A-B750-56907A204035}</author>
    <author>tc={61947CB6-0F67-4648-911F-950E7091F0CF}</author>
    <author>tc={7734C760-1D4A-43D6-8B38-1BA264EF8F5C}</author>
    <author>tc={4FC39209-A83E-4A8D-B3DD-D37786A6176A}</author>
    <author>tc={8EC1CD22-DDA3-480B-8BC9-FA20CCC7DD90}</author>
    <author>tc={3339C2A5-9069-4498-8364-DFFD3A0CD9BC}</author>
    <author>tc={05B67F98-6358-4721-9368-BBF3D668C33A}</author>
    <author>tc={1DFC783D-F424-4E8A-824C-AFC0831B95AA}</author>
    <author>tc={934A78C6-0B99-4F2D-89C6-50B2857EF1E6}</author>
    <author>tc={55962884-ED56-47AF-BA90-221A7642C3A0}</author>
    <author>tc={7F903F5D-2307-4CCA-B0FE-A60FE53DF133}</author>
    <author>tc={301CBD94-DC61-481E-ACD0-B96E6D347B39}</author>
    <author>tc={A742C25B-BF3E-4BFC-81F1-087AFCC9B660}</author>
    <author>tc={F75EEAB3-7D70-40AD-8447-8A62125C1DD0}</author>
    <author>tc={ED5EA41A-8291-4E4C-819B-6740385E0C87}</author>
    <author>tc={83AB1950-759B-415A-803B-88E91F21B5F0}</author>
    <author>tc={EC7D53DE-5FBD-43E9-899C-40ECDCCA9183}</author>
    <author>tc={F540D3CB-5686-412A-A0BE-380CB19C302F}</author>
    <author>tc={2016C759-5164-4C12-B9CB-70834C62EAAB}</author>
    <author>tc={865D26C7-D171-47CC-B872-D86B29445BC4}</author>
    <author>tc={8C44BF77-9093-42E7-A31F-59BC6BC312F4}</author>
    <author>tc={6A4D0F82-7C44-4583-B193-1C5C2D759EAD}</author>
    <author>tc={F50C8306-5015-4B24-9B37-3CDBD0333158}</author>
    <author>tc={42D4D9C1-DBF1-4CE1-A218-F89A67228BE4}</author>
    <author>tc={56E4EB27-7FFC-4982-9E43-356C73E19155}</author>
    <author>tc={1336695B-94A0-42C2-BEDE-D437AF9D5873}</author>
    <author>tc={07B90E1D-D0D2-497C-AEBC-EC8C31A1200E}</author>
    <author>tc={259CE5ED-A420-4273-951C-150D00D824DD}</author>
    <author>tc={F4FD0983-2AFF-4182-A75E-926D0EB55D34}</author>
    <author>tc={A06932CE-DEAD-446F-8AE3-3EBFEDF28497}</author>
    <author>tc={3BAFA496-60C9-4005-86B5-8A3585BCC322}</author>
    <author>tc={FD16FF30-7944-4C49-80D9-DABCD2C8D80C}</author>
    <author>tc={8AC799BA-77E4-4525-8251-485A9ECB8AA2}</author>
    <author>tc={A71A14A0-249C-4C56-A842-FA61BB2B0B1E}</author>
    <author>tc={3B2DA77A-FCCA-433F-9BFD-EDFF230DB25F}</author>
    <author>tc={61C93BEF-AAC9-4BEC-A2C9-334712E66719}</author>
    <author>tc={F89B71BB-3FFF-438D-A1BA-E0782CCF0285}</author>
    <author>tc={026A58C7-97D5-4CC7-9C8F-74AE972419E0}</author>
  </authors>
  <commentList>
    <comment ref="A5" authorId="0" shapeId="0" xr:uid="{36B81702-AA18-4E7B-BF56-299F8C20487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9E60666-2418-4C0D-9B84-940149CCC13E}">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14" authorId="2" shapeId="0" xr:uid="{C6F369FC-383D-4AB7-B20D-F6E3EDAB3A7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18" authorId="3" shapeId="0" xr:uid="{052FD48D-9BBF-4313-B28F-BE4B850B0BFE}">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21" authorId="4" shapeId="0" xr:uid="{3F80C36C-05FB-4C77-85D7-C466E80FCAEF}">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a new one should be included and linked to “AirSideFoulingResistance” in the Composite View. </t>
      </text>
    </comment>
    <comment ref="A22" authorId="5" shapeId="0" xr:uid="{78780C01-9EAF-40F9-B95D-0FE55BE9E4F5}">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23" authorId="6" shapeId="0" xr:uid="{009FD821-7A37-4172-BA7E-454F900ABD48}">
      <text>
        <t xml:space="preserve">[Threaded comment]
Your version of Excel allows you to read this threaded comment; however, any edits to it will get removed if the file is opened in a newer version of Excel. Learn more: https://go.microsoft.com/fwlink/?linkid=870924
Comment:
    No attribute in Class View, it should be created and be linked to “AirSide.FoulingResistance”. </t>
      </text>
    </comment>
    <comment ref="B23" authorId="7" shapeId="0" xr:uid="{D6BE562B-A927-4CF2-B80F-C48B26A68B2A}">
      <text>
        <t>[Threaded comment]
Your version of Excel allows you to read this threaded comment; however, any edits to it will get removed if the file is opened in a newer version of Excel. Learn more: https://go.microsoft.com/fwlink/?linkid=870924
Comment:
    AirSideFoulingResistance</t>
      </text>
    </comment>
    <comment ref="A24" authorId="8" shapeId="0" xr:uid="{9BEA0E50-0474-4C16-949D-CF020898A498}">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new one should be created and linked to “AirSideFaceVelocity” in the Composite View. </t>
      </text>
    </comment>
    <comment ref="A25" authorId="9" shapeId="0" xr:uid="{FAB60A7D-8BF0-482B-8D8E-17ABDE6CE636}">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26" authorId="10" shapeId="0" xr:uid="{EFF0B4DB-9229-4E1B-BBDE-BEEDC6103F47}">
      <text>
        <t>[Threaded comment]
Your version of Excel allows you to read this threaded comment; however, any edits to it will get removed if the file is opened in a newer version of Excel. Learn more: https://go.microsoft.com/fwlink/?linkid=870924
Comment:
    There is no related attribute in the Class View, it should be created and linked to the “AirSidePressureDropCalculated” attribute in the Class View.</t>
      </text>
    </comment>
    <comment ref="B26" authorId="11" shapeId="0" xr:uid="{95CF10B3-31EE-4F37-98C6-FC5172E67FD4}">
      <text>
        <t>[Threaded comment]
Your version of Excel allows you to read this threaded comment; however, any edits to it will get removed if the file is opened in a newer version of Excel. Learn more: https://go.microsoft.com/fwlink/?linkid=870924
Comment:
    AirSidePressureDropCalculated</t>
      </text>
    </comment>
    <comment ref="A27" authorId="12" shapeId="0" xr:uid="{0D393E40-191F-4436-8EB3-0A8B0EC3CF9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28" authorId="13" shapeId="0" xr:uid="{7389B5F5-4F56-4BB8-A5D0-E70D0EA88D82}">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29" authorId="14" shapeId="0" xr:uid="{5FA076C8-F33C-42CC-AF22-503188AF398F}">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B30" authorId="15" shapeId="0" xr:uid="{CE2EB7D1-35A8-4431-A747-994ECF1E2454}">
      <text>
        <t>[Threaded comment]
Your version of Excel allows you to read this threaded comment; however, any edits to it will get removed if the file is opened in a newer version of Excel. Learn more: https://go.microsoft.com/fwlink/?linkid=870924
Comment:
    AirTemperatureIn</t>
      </text>
    </comment>
    <comment ref="A31" authorId="16" shapeId="0" xr:uid="{38F3DD38-C6BD-436D-AE52-1307FD1B46EC}">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2" authorId="17" shapeId="0" xr:uid="{806AA72A-DF4F-4987-8712-B4083CD55D4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3" authorId="18" shapeId="0" xr:uid="{D8B541EF-D7AA-4540-9B75-1DE95DBA433D}">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34" authorId="19" shapeId="0" xr:uid="{CD8753D6-C66D-4F3F-9079-8516943E1D9C}">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A36" authorId="20" shapeId="0" xr:uid="{58518D41-9A61-451F-8BF2-DDED11698D0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7" authorId="21" shapeId="0" xr:uid="{49C31EB5-D662-4748-9440-8858C4D887EF}">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38" authorId="22" shapeId="0" xr:uid="{DD67BE55-C838-4FA0-8704-3AA07D1370D8}">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39" authorId="23" shapeId="0" xr:uid="{816A5683-9A1C-41F7-9FFE-C6F9F99EB868}">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40" authorId="24" shapeId="0" xr:uid="{64CEAC11-FD5A-491A-B750-56907A204035}">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Air Side Fluid Pressure Drop.</t>
      </text>
    </comment>
    <comment ref="A41" authorId="25" shapeId="0" xr:uid="{61947CB6-0F67-4648-911F-950E7091F0CF}">
      <text>
        <t xml:space="preserve">[Threaded comment]
Your version of Excel allows you to read this threaded comment; however, any edits to it will get removed if the file is opened in a newer version of Excel. Learn more: https://go.microsoft.com/fwlink/?linkid=870924
Comment:
    There is no attribute available in the Class View, a new attribute should be created and linked to “BundleWidth” in the Composite View. </t>
      </text>
    </comment>
    <comment ref="A42" authorId="26" shapeId="0" xr:uid="{7734C760-1D4A-43D6-8B38-1BA264EF8F5C}">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“Bays.NumberParallelBundles” in the Class. </t>
      </text>
    </comment>
    <comment ref="A43" authorId="27" shapeId="0" xr:uid="{4FC39209-A83E-4A8D-B3DD-D37786A6176A}">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“Bays.NumberSeriesBundles” in the Class. </t>
      </text>
    </comment>
    <comment ref="A44" authorId="28" shapeId="0" xr:uid="{8EC1CD22-DDA3-480B-8BC9-FA20CCC7DD90}">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“ColdSide.DifferentialTemperature” in the Class.</t>
      </text>
    </comment>
    <comment ref="A47" authorId="29" shapeId="0" xr:uid="{3339C2A5-9069-4498-8364-DFFD3A0CD9BC}">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49" authorId="30" shapeId="0" xr:uid="{05B67F98-6358-4721-9368-BBF3D668C33A}">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“Bays.Fans.Efficiency” attribute in the Class. 
</t>
      </text>
    </comment>
    <comment ref="A51" authorId="31" shapeId="0" xr:uid="{1DFC783D-F424-4E8A-824C-AFC0831B95AA}">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54" authorId="32" shapeId="0" xr:uid="{934A78C6-0B99-4F2D-89C6-50B2857EF1E6}">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“HotSide.DifferentialTemperature” in the Class.</t>
      </text>
    </comment>
    <comment ref="A57" authorId="33" shapeId="0" xr:uid="{55962884-ED56-47AF-BA90-221A7642C3A0}">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“PerformanceCriteria.LMTDCorrectionFactor” attribute in the Class. </t>
      </text>
    </comment>
    <comment ref="A58" authorId="34" shapeId="0" xr:uid="{7F903F5D-2307-4CCA-B0FE-A60FE53DF133}">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“MTD” attribute in the Composite View. </t>
      </text>
    </comment>
    <comment ref="A59" authorId="35" shapeId="0" xr:uid="{301CBD94-DC61-481E-ACD0-B96E6D347B39}">
      <text>
        <t xml:space="preserve">[Threaded comment]
Your version of Excel allows you to read this threaded comment; however, any edits to it will get removed if the file is opened in a newer version of Excel. Learn more: https://go.microsoft.com/fwlink/?linkid=870924
Comment:
    No attribute in Class View, new attribute to be created and linked to “NumberOfBaysPerItem” in the Composite View. </t>
      </text>
    </comment>
    <comment ref="A61" authorId="36" shapeId="0" xr:uid="{A742C25B-BF3E-4BFC-81F1-087AFCC9B660}">
      <text>
        <t xml:space="preserve">[Threaded comment]
Your version of Excel allows you to read this threaded comment; however, any edits to it will get removed if the file is opened in a newer version of Excel. Learn more: https://go.microsoft.com/fwlink/?linkid=870924
Comment:
    For consistency, this attribute should be linked to the “Bay.Bundles” node in the Class. </t>
      </text>
    </comment>
    <comment ref="A65" authorId="37" shapeId="0" xr:uid="{F75EEAB3-7D70-40AD-8447-8A62125C1DD0}">
      <text>
        <t>[Threaded comment]
Your version of Excel allows you to read this threaded comment; however, any edits to it will get removed if the file is opened in a newer version of Excel. Learn more: https://go.microsoft.com/fwlink/?linkid=870924
Comment:
    For consistency this might be linked to “Bays.Bundles.NumberOfPasses”</t>
      </text>
    </comment>
    <comment ref="A66" authorId="38" shapeId="0" xr:uid="{ED5EA41A-8291-4E4C-819B-6740385E0C87}">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“Bays.Fans.Power” attribute in the Class. 
</t>
      </text>
    </comment>
    <comment ref="A67" authorId="39" shapeId="0" xr:uid="{83AB1950-759B-415A-803B-88E91F21B5F0}">
      <text>
        <t xml:space="preserve">[Threaded comment]
Your version of Excel allows you to read this threaded comment; however, any edits to it will get removed if the file is opened in a newer version of Excel. Learn more: https://go.microsoft.com/fwlink/?linkid=870924
Comment:
    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
      </text>
    </comment>
    <comment ref="A68" authorId="40" shapeId="0" xr:uid="{EC7D53DE-5FBD-43E9-899C-40ECDCCA9183}">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“RequiredSurfacePerUnit” in the Class. 
This attribute may need to be changed to the “PerformanceCriteria” node in the Class for better organization of data. </t>
      </text>
    </comment>
    <comment ref="A69" authorId="41" shapeId="0" xr:uid="{F540D3CB-5686-412A-A0BE-380CB19C302F}">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70" authorId="42" shapeId="0" xr:uid="{2016C759-5164-4C12-B9CB-70834C62EAAB}">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1" authorId="43" shapeId="0" xr:uid="{865D26C7-D171-47CC-B872-D86B29445BC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2" authorId="44" shapeId="0" xr:uid="{8C44BF77-9093-42E7-A31F-59BC6BC312F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4" authorId="45" shapeId="0" xr:uid="{6A4D0F82-7C44-4583-B193-1C5C2D759EAD}">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7" authorId="46" shapeId="0" xr:uid="{F50C8306-5015-4B24-9B37-3CDBD0333158}">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8" authorId="47" shapeId="0" xr:uid="{42D4D9C1-DBF1-4CE1-A218-F89A67228BE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80" authorId="48" shapeId="0" xr:uid="{56E4EB27-7FFC-4982-9E43-356C73E19155}">
      <text>
        <t>[Threaded comment]
Your version of Excel allows you to read this threaded comment; however, any edits to it will get removed if the file is opened in a newer version of Excel. Learn more: https://go.microsoft.com/fwlink/?linkid=870924
Comment:
    This should be a tube attribute.</t>
      </text>
    </comment>
    <comment ref="A81" authorId="49" shapeId="0" xr:uid="{1336695B-94A0-42C2-BEDE-D437AF9D5873}">
      <text>
        <t xml:space="preserve">[Threaded comment]
Your version of Excel allows you to read this threaded comment; however, any edits to it will get removed if the file is opened in a newer version of Excel. Learn more: https://go.microsoft.com/fwlink/?linkid=870924
Comment:
    No attribute in Class View, should be created and linked to “PerformanceCriteria.PerformanceData.VelocityThroughTubes”
There is “TubeSideVelocityCalculated” and “TubeSideVelocityAllowable” in the Composite View but is linked to an attribute that does not exist in the Class. </t>
      </text>
    </comment>
    <comment ref="A82" authorId="50" shapeId="0" xr:uid="{07B90E1D-D0D2-497C-AEBC-EC8C31A1200E}">
      <text>
        <t>[Threaded comment]
Your version of Excel allows you to read this threaded comment; however, any edits to it will get removed if the file is opened in a newer version of Excel. Learn more: https://go.microsoft.com/fwlink/?linkid=870924
Comment:
    Not supported in ABE, should be created and linked to “PerformanceCriteria.PerformanceData.BulkFilmCoefficient”.</t>
      </text>
    </comment>
    <comment ref="A83" authorId="51" shapeId="0" xr:uid="{259CE5ED-A420-4273-951C-150D00D824DD}">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Tube Side Total Pressure Drop.</t>
      </text>
    </comment>
    <comment ref="A85" authorId="52" shapeId="0" xr:uid="{F4FD0983-2AFF-4182-A75E-926D0EB55D34}">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2" authorId="53" shapeId="0" xr:uid="{A06932CE-DEAD-446F-8AE3-3EBFEDF28497}">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3" authorId="54" shapeId="0" xr:uid="{3BAFA496-60C9-4005-86B5-8A3585BCC322}">
      <text>
        <t xml:space="preserve">[Threaded comment]
Your version of Excel allows you to read this threaded comment; however, any edits to it will get removed if the file is opened in a newer version of Excel. Learn more: https://go.microsoft.com/fwlink/?linkid=870924
Comment:
    There is a “TubeSideOutletPressure” in the Composite View that is not used in the Class View. </t>
      </text>
    </comment>
    <comment ref="A96" authorId="55" shapeId="0" xr:uid="{FD16FF30-7944-4C49-80D9-DABCD2C8D80C}">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97" authorId="56" shapeId="0" xr:uid="{8AC799BA-77E4-4525-8251-485A9ECB8AA2}">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98" authorId="57" shapeId="0" xr:uid="{A71A14A0-249C-4C56-A842-FA61BB2B0B1E}">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100" authorId="58" shapeId="0" xr:uid="{3B2DA77A-FCCA-433F-9BFD-EDFF230DB25F}">
      <text>
        <t>[Threaded comment]
Your version of Excel allows you to read this threaded comment; however, any edits to it will get removed if the file is opened in a newer version of Excel. Learn more: https://go.microsoft.com/fwlink/?linkid=870924
Comment:
    This attribute point to “SteamCoil.Bundle.TubeType(1).WallThickness” but may point to “Bays.Bundles.TubeType(1).WallThickness” for consistency.</t>
      </text>
    </comment>
    <comment ref="A101" authorId="59" shapeId="0" xr:uid="{61C93BEF-AAC9-4BEC-A2C9-334712E66719}">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“OverallCoefficientFouled” in the Class. 
This attribute may need to be changed to the “PerformanceCriteria” node in the Class for better organization of data. </t>
      </text>
    </comment>
    <comment ref="A102" authorId="60" shapeId="0" xr:uid="{F89B71BB-3FFF-438D-A1BA-E0782CCF0285}">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 ref="A103" authorId="61" shapeId="0" xr:uid="{026A58C7-97D5-4CC7-9C8F-74AE972419E0}">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tc={2A08562B-5A18-43B4-9DFD-3B29F86BFECA}</author>
    <author>tc={E9A51136-ECFF-44F2-9CC5-D8926D408D73}</author>
  </authors>
  <commentList>
    <comment ref="A8" authorId="0" shapeId="0" xr:uid="{2A08562B-5A18-43B4-9DFD-3B29F86BFECA}">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“Flow.BulkFlow.Components.NormalBoilingPoint”</t>
      </text>
    </comment>
    <comment ref="A9" authorId="1" shapeId="0" xr:uid="{E9A51136-ECFF-44F2-9CC5-D8926D408D73}">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“Flow.BulkFlow.Components.SpecificGravityMassBasis”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tc={812477BF-EF00-489F-B33D-FFAA8B23B7FF}</author>
    <author>tc={B54C9992-380A-4077-BE0B-DC87BF51E90B}</author>
    <author>tc={94E5B379-C5F2-4F57-9D55-E58EE36A9820}</author>
    <author>tc={6F3E3FCE-6D6A-4E05-A011-900B0561B627}</author>
    <author>tc={1F55DD5F-4D93-4A61-8235-EB762A6036F8}</author>
  </authors>
  <commentList>
    <comment ref="A5" authorId="0" shapeId="0" xr:uid="{812477BF-EF00-489F-B33D-FFAA8B23B7FF}">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54C9992-380A-4077-BE0B-DC87BF51E90B}">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7" authorId="2" shapeId="0" xr:uid="{94E5B379-C5F2-4F57-9D55-E58EE36A9820}">
      <text>
        <t>[Threaded comment]
Your version of Excel allows you to read this threaded comment; however, any edits to it will get removed if the file is opened in a newer version of Excel. Learn more: https://go.microsoft.com/fwlink/?linkid=870924
Comment:
    Attribute available in CompositeView “Phase”, Class View needs to be updated.</t>
      </text>
    </comment>
    <comment ref="A9" authorId="3" shapeId="0" xr:uid="{6F3E3FCE-6D6A-4E05-A011-900B0561B627}">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“Source” attribute in PfdPipingSystem”.</t>
      </text>
    </comment>
    <comment ref="A10" authorId="4" shapeId="0" xr:uid="{1F55DD5F-4D93-4A61-8235-EB762A6036F8}">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“Destination” attribute in PfdPipingSystem”.</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tc={7CCD3AE8-0372-4649-9A7A-ABF674FC1ED2}</author>
    <author>tc={3C207163-639A-4E04-85FB-2867B80E8E4A}</author>
    <author>tc={DDF321CA-596A-426F-AFC5-DF13946F37AB}</author>
    <author>tc={960682DA-327E-41DE-A2CE-97DA9278542D}</author>
    <author>tc={7DFD1FB1-BEFA-4A27-BBBC-5BD09DB7523A}</author>
    <author>tc={DDE7ACFF-96B8-4EC5-AE43-39E36B1E99D6}</author>
    <author>tc={A1C2774B-B885-45F6-987A-6EFD46640B19}</author>
    <author>tc={62C4CF9A-D4C4-4578-AB20-B93773A0BE76}</author>
    <author>tc={189C9292-6F67-449E-8CE8-A56530852969}</author>
    <author>tc={DA93D9DC-FB10-4CCA-98DE-EE5A22FEBE83}</author>
    <author>tc={ACB136F3-60D1-455B-AF08-86CD2B33DDBF}</author>
    <author>tc={63FA5583-0F4F-435F-9CBD-CE728BED1F66}</author>
    <author>tc={C13EC171-3085-412E-B172-2335EBD3916E}</author>
    <author>tc={2D04282E-1232-479E-BDC5-BC8D91ECEA0B}</author>
    <author>tc={65EA432C-FE70-4929-ACB7-CA1820A69352}</author>
    <author>tc={F5FC1276-AA05-4935-83EA-CDD7078F1C97}</author>
    <author>tc={546A3D4E-503F-470A-8D7F-69C64B5DFC1B}</author>
    <author>tc={8E3AE27E-43E6-4C66-A6AA-06DC05F956B1}</author>
    <author>tc={A1E00942-8E5C-4634-B6BA-93139B3A87C7}</author>
    <author>tc={876F6B4A-B2DB-4D13-98E8-1ADFD5F15B7B}</author>
    <author>tc={3F848CE4-8F00-4FC9-ABEA-7C988D3A03DD}</author>
    <author>tc={5147CBE2-8894-443B-829E-6C3820800F82}</author>
  </authors>
  <commentList>
    <comment ref="A5" authorId="0" shapeId="0" xr:uid="{7CCD3AE8-0372-4649-9A7A-ABF674FC1ED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1" authorId="1" shapeId="0" xr:uid="{3C207163-639A-4E04-85FB-2867B80E8E4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2" shapeId="0" xr:uid="{DDF321CA-596A-426F-AFC5-DF13946F37AB}">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3" authorId="3" shapeId="0" xr:uid="{960682DA-327E-41DE-A2CE-97DA9278542D}">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4" authorId="4" shapeId="0" xr:uid="{7DFD1FB1-BEFA-4A27-BBBC-5BD09DB7523A}">
      <text>
        <t xml:space="preserve">[Threaded comment]
Your version of Excel allows you to read this threaded comment; however, any edits to it will get removed if the file is opened in a newer version of Excel. Learn more: https://go.microsoft.com/fwlink/?linkid=870924
Comment:
    For Bulk, ABE has “BulkCompressibility” in the Class View, but it’s not critical. ABE only has Critical Compressibility for each of the Components: “NormalFlow.BulkFlow.Components.CriticalCompressibility(*)”. </t>
      </text>
    </comment>
    <comment ref="A15" authorId="5" shapeId="0" xr:uid="{DDE7ACFF-96B8-4EC5-AE43-39E36B1E99D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6" authorId="6" shapeId="0" xr:uid="{A1C2774B-B885-45F6-987A-6EFD46640B19}">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7" authorId="7" shapeId="0" xr:uid="{62C4CF9A-D4C4-4578-AB20-B93773A0BE7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9" authorId="8" shapeId="0" xr:uid="{189C9292-6F67-449E-8CE8-A56530852969}">
      <text>
        <t xml:space="preserve">[Threaded comment]
Your version of Excel allows you to read this threaded comment; however, any edits to it will get removed if the file is opened in a newer version of Excel. Learn more: https://go.microsoft.com/fwlink/?linkid=870924
Comment:
    The attribute “BulkGrossHeatingValue” exist in the Class View, but the units will not match, as it is Mass and not Volume referred. </t>
      </text>
    </comment>
    <comment ref="A20" authorId="9" shapeId="0" xr:uid="{DA93D9DC-FB10-4CCA-98DE-EE5A22FEBE83}">
      <text>
        <t xml:space="preserve">[Threaded comment]
Your version of Excel allows you to read this threaded comment; however, any edits to it will get removed if the file is opened in a newer version of Excel. Learn more: https://go.microsoft.com/fwlink/?linkid=870924
Comment:
    The attribute “BulkLowerHeatingValue” exist in the Class View, but the units will not match, as it is Mass and not Volume referred. </t>
      </text>
    </comment>
    <comment ref="A22" authorId="10" shapeId="0" xr:uid="{ACB136F3-60D1-455B-AF08-86CD2B33DDBF}">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27" authorId="11" shapeId="0" xr:uid="{63FA5583-0F4F-435F-9CBD-CE728BED1F66}">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“NormalFlow.BulkFlow.DefinedPointPhysicalProperties.ReducedTemperature”</t>
      </text>
    </comment>
    <comment ref="A28" authorId="12" shapeId="0" xr:uid="{C13EC171-3085-412E-B172-2335EBD3916E}">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“NormalFlow.BulkFlow.DefinedPointPhysicalProperties.ReducedPressure”</t>
      </text>
    </comment>
    <comment ref="A31" authorId="13" shapeId="0" xr:uid="{2D04282E-1232-479E-BDC5-BC8D91ECEA0B}">
      <text>
        <t xml:space="preserve">[Threaded comment]
Your version of Excel allows you to read this threaded comment; however, any edits to it will get removed if the file is opened in a newer version of Excel. Learn more: https://go.microsoft.com/fwlink/?linkid=870924
Comment:
    No available attribute in Class View or Composite View, ti should be created and linked to “NormalFlow.BulkFlow.StandardVaporVolumetricFlowRate” in the Class. </t>
      </text>
    </comment>
    <comment ref="A36" authorId="14" shapeId="0" xr:uid="{65EA432C-FE70-4929-ACB7-CA1820A69352}">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Composite or Class View, it should be created and linked to “NormalFlow.BulkFlow.DefinedPointPhysicalProperties.UOPK” in the Class. </t>
      </text>
    </comment>
    <comment ref="A37" authorId="15" shapeId="0" xr:uid="{F5FC1276-AA05-4935-83EA-CDD7078F1C9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38" authorId="16" shapeId="0" xr:uid="{546A3D4E-503F-470A-8D7F-69C64B5DFC1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39" authorId="17" shapeId="0" xr:uid="{8E3AE27E-43E6-4C66-A6AA-06DC05F956B1}">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1" authorId="18" shapeId="0" xr:uid="{A1E00942-8E5C-4634-B6BA-93139B3A87C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42" authorId="19" shapeId="0" xr:uid="{876F6B4A-B2DB-4D13-98E8-1ADFD5F15B7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9" authorId="20" shapeId="0" xr:uid="{3F848CE4-8F00-4FC9-ABEA-7C988D3A03DD}">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50" authorId="21" shapeId="0" xr:uid="{5147CBE2-8894-443B-829E-6C3820800F82}">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AC4AF-1BB3-480E-A3D3-CACB7D9BC396}" keepAlive="1" name="Query - G8_Amine_sweetening_plant_1" description="Connection to the 'G8_Amine_sweetening_plant_1' query in the workbook." type="5" refreshedVersion="8" background="1" saveData="1">
    <dbPr connection="Provider=Microsoft.Mashup.OleDb.1;Data Source=$Workbook$;Location=G8_Amine_sweetening_plant_1;Extended Properties=&quot;&quot;" command="SELECT * FROM [G8_Amine_sweetening_plant_1]"/>
  </connection>
</connections>
</file>

<file path=xl/sharedStrings.xml><?xml version="1.0" encoding="utf-8"?>
<sst xmlns="http://schemas.openxmlformats.org/spreadsheetml/2006/main" count="2632" uniqueCount="1316">
  <si>
    <t>ABE</t>
  </si>
  <si>
    <t>PROII</t>
  </si>
  <si>
    <t>Class: ShellAndTubeHeatExchanger</t>
  </si>
  <si>
    <t>Class Name</t>
  </si>
  <si>
    <t xml:space="preserve"> Simple HX </t>
  </si>
  <si>
    <t xml:space="preserve">The PROII HX has attributes that seem to be a Shell and Tubes Heat Exchanger. A new Class View was selected for those attributes, as the </t>
  </si>
  <si>
    <t>Class View: AbeAdsHeatExchanger</t>
  </si>
  <si>
    <t xml:space="preserve">previous one does not contain most of them. </t>
  </si>
  <si>
    <t>ProII file</t>
  </si>
  <si>
    <t>G8_Amine_sweetening_plant_1 1 SI.xml</t>
  </si>
  <si>
    <t>ItemNumber</t>
  </si>
  <si>
    <t>Object Name</t>
  </si>
  <si>
    <t xml:space="preserve"> HX-1 </t>
  </si>
  <si>
    <t xml:space="preserve">Some attributes in the Composite View are linked to Physical Location (Shell/Tubes) or Therma Allocation (Hot / Cold). </t>
  </si>
  <si>
    <t>Description</t>
  </si>
  <si>
    <t xml:space="preserve"> Description</t>
  </si>
  <si>
    <t xml:space="preserve"> AMINE HX1</t>
  </si>
  <si>
    <t xml:space="preserve">There is a rule that can change this. </t>
  </si>
  <si>
    <t xml:space="preserve"> Thermodynamic Method </t>
  </si>
  <si>
    <t>May not be needed</t>
  </si>
  <si>
    <t xml:space="preserve"> Hot Side  </t>
  </si>
  <si>
    <t xml:space="preserve"> AMINE  </t>
  </si>
  <si>
    <t xml:space="preserve"> Cold Side  </t>
  </si>
  <si>
    <t xml:space="preserve"> Feeds </t>
  </si>
  <si>
    <t>Ports.HotIn</t>
  </si>
  <si>
    <t xml:space="preserve"> Hot Side Inlet  </t>
  </si>
  <si>
    <t>Ports.ColdIn</t>
  </si>
  <si>
    <t xml:space="preserve"> Cold Side Inlet  </t>
  </si>
  <si>
    <t xml:space="preserve"> Products </t>
  </si>
  <si>
    <t>Ports.HotOut</t>
  </si>
  <si>
    <t xml:space="preserve"> Hot Side Outlet  </t>
  </si>
  <si>
    <t>Ports.ColdOut</t>
  </si>
  <si>
    <t xml:space="preserve"> Cold Side Outlet  </t>
  </si>
  <si>
    <t>Pending</t>
  </si>
  <si>
    <t>Attachment type to Column  </t>
  </si>
  <si>
    <t xml:space="preserve"> Not attached  </t>
  </si>
  <si>
    <t>Ports.ColdIn.BulkMolarEnthalpy</t>
  </si>
  <si>
    <t>Cold Side Inlet Molar Enthalpy  </t>
  </si>
  <si>
    <t xml:space="preserve"> 3209.624687  </t>
  </si>
  <si>
    <t xml:space="preserve"> KJ/KG-MOL  </t>
  </si>
  <si>
    <t>ColdPressureIn</t>
  </si>
  <si>
    <t>Cold Side Inlet Pressure  </t>
  </si>
  <si>
    <t xml:space="preserve"> 111.005636  </t>
  </si>
  <si>
    <t xml:space="preserve"> KPA  </t>
  </si>
  <si>
    <t>ColdTemperatureIn</t>
  </si>
  <si>
    <t>Cold Side Inlet Temperature  </t>
  </si>
  <si>
    <t xml:space="preserve"> 332.308119  </t>
  </si>
  <si>
    <t xml:space="preserve"> K  </t>
  </si>
  <si>
    <t>Ports.ColdIn.BulkMolarFlow</t>
  </si>
  <si>
    <t>Cold Side Inlet Total Molar Rate  </t>
  </si>
  <si>
    <t xml:space="preserve"> 7386.316517  </t>
  </si>
  <si>
    <t xml:space="preserve"> KG-MOL/HR  </t>
  </si>
  <si>
    <t>Ports.ColdOut.LiquidMolarFraction</t>
  </si>
  <si>
    <t>Cold Side Outlet Liquid Mole Fraction  </t>
  </si>
  <si>
    <t>Ports.ColdOut.BulkMolarEnthalpy</t>
  </si>
  <si>
    <t>Cold Side Outlet Molar Enthalpy  </t>
  </si>
  <si>
    <t xml:space="preserve"> 5551.360184  </t>
  </si>
  <si>
    <t>ColdPressureOut</t>
  </si>
  <si>
    <t>Cold Side Outlet Pressure  </t>
  </si>
  <si>
    <t>ColdTemperatureOut</t>
  </si>
  <si>
    <t>Cold Side Outlet Temperature  </t>
  </si>
  <si>
    <t xml:space="preserve"> 361.369932  </t>
  </si>
  <si>
    <t>Ports.ColdOut.BulkMolarFlow</t>
  </si>
  <si>
    <t>Cold Side Outlet Total Molar Rate  </t>
  </si>
  <si>
    <t>Cold Side Pressure Drop  </t>
  </si>
  <si>
    <t xml:space="preserve"> 0.000000  </t>
  </si>
  <si>
    <t>Cold Side Temperature Rise  </t>
  </si>
  <si>
    <t xml:space="preserve"> 29.061813  </t>
  </si>
  <si>
    <t>Duty</t>
  </si>
  <si>
    <t>Duty  </t>
  </si>
  <si>
    <t xml:space="preserve"> 17.296796  </t>
  </si>
  <si>
    <t xml:space="preserve"> M*KJ/HR  </t>
  </si>
  <si>
    <t>Flow Direction</t>
  </si>
  <si>
    <t>Flow Direction  </t>
  </si>
  <si>
    <t xml:space="preserve"> Countercurrent  </t>
  </si>
  <si>
    <t>Hot In - Cold Out Temperature Difference (HICO)  </t>
  </si>
  <si>
    <t xml:space="preserve"> 18.201210  </t>
  </si>
  <si>
    <t>Hot Out - Cold In Temperature Difference (HOCI)  </t>
  </si>
  <si>
    <t xml:space="preserve"> 17.508548  </t>
  </si>
  <si>
    <t>Hot Out - Cold Out Temperature Difference (HOCO)  </t>
  </si>
  <si>
    <t xml:space="preserve"> -11.553265  </t>
  </si>
  <si>
    <t>Ports.HotIn.BulkMolarEnthalpy</t>
  </si>
  <si>
    <t>Hot Side Inlet Molar Enthalpy  </t>
  </si>
  <si>
    <t xml:space="preserve"> 8179.659594  </t>
  </si>
  <si>
    <t>HotPressureIn</t>
  </si>
  <si>
    <t>Hot Side Inlet Pressure  </t>
  </si>
  <si>
    <t xml:space="preserve"> 120.658300  </t>
  </si>
  <si>
    <t>HotTemperatureIn</t>
  </si>
  <si>
    <t>Hot Side Inlet Temperature  </t>
  </si>
  <si>
    <t xml:space="preserve"> 379.571141  </t>
  </si>
  <si>
    <t>Ports.HotIn.BulkMolarFlow</t>
  </si>
  <si>
    <t>Hot Side Inlet Total Molar Rate  </t>
  </si>
  <si>
    <t xml:space="preserve"> 7211.846887  </t>
  </si>
  <si>
    <t>Ports.HotOut.BulkMolarEnthalpy</t>
  </si>
  <si>
    <t>Hot Side Outlet Molar Enthalpy  </t>
  </si>
  <si>
    <t xml:space="preserve"> 5781.273145  </t>
  </si>
  <si>
    <t>HotPressureOut</t>
  </si>
  <si>
    <t>Hot Side Outlet Pressure  </t>
  </si>
  <si>
    <t>HotTemperatureOut</t>
  </si>
  <si>
    <t>Hot Side Outlet Temperature  </t>
  </si>
  <si>
    <t xml:space="preserve"> 349.816667  </t>
  </si>
  <si>
    <t>Ports.HotOut.BulkMolarFlow</t>
  </si>
  <si>
    <t>Hot Side Outlet Total Molar Rate  </t>
  </si>
  <si>
    <t>Ports.HotOut.LiquidMolarFraction</t>
  </si>
  <si>
    <t>Hot Side Outside Liquid Mole Fraction  </t>
  </si>
  <si>
    <t>Hot Side Pressure Drop  </t>
  </si>
  <si>
    <t>Hot Side Temperature Drop  </t>
  </si>
  <si>
    <t xml:space="preserve"> 29.754475  </t>
  </si>
  <si>
    <t>LogMeanTemperatureDifference</t>
  </si>
  <si>
    <t>MTD  </t>
  </si>
  <si>
    <t xml:space="preserve"> 17.852639  </t>
  </si>
  <si>
    <t>NumberOfShellPasses</t>
  </si>
  <si>
    <t>Number of Shell Side Passes  </t>
  </si>
  <si>
    <t>NumberOfTubePasses</t>
  </si>
  <si>
    <t>Number of Tube Side Passes </t>
  </si>
  <si>
    <t>LogMeanTempDiffCorrectionFactor</t>
  </si>
  <si>
    <t>Overall F Factor  </t>
  </si>
  <si>
    <t>UA</t>
  </si>
  <si>
    <t xml:space="preserve">Overall U*A </t>
  </si>
  <si>
    <t xml:space="preserve"> 269.129146  </t>
  </si>
  <si>
    <t xml:space="preserve"> KW/K  </t>
  </si>
  <si>
    <t>Ports.Energy.UtilityType</t>
  </si>
  <si>
    <t>Utility Presence  </t>
  </si>
  <si>
    <t xml:space="preserve"> No utility  </t>
  </si>
  <si>
    <t>Which HX Sides are Present  </t>
  </si>
  <si>
    <t xml:space="preserve"> Both Sides are Present, no Utility  </t>
  </si>
  <si>
    <t>LogMeanTemperatureDifferenceCorrected</t>
  </si>
  <si>
    <t>Zone Weighted LMTD</t>
  </si>
  <si>
    <t xml:space="preserve"> 17.759782  </t>
  </si>
  <si>
    <t>Mas As:</t>
  </si>
  <si>
    <t>Shell And Tube Heat Exchanger</t>
  </si>
  <si>
    <t>Attribute no present in class view</t>
  </si>
  <si>
    <t xml:space="preserve">value present in class view </t>
  </si>
  <si>
    <t>value no present in class view</t>
  </si>
  <si>
    <t>value present but incorrect</t>
  </si>
  <si>
    <t>Class: Pump</t>
  </si>
  <si>
    <t>Pump</t>
  </si>
  <si>
    <t>Class View: AbeAdsPump</t>
  </si>
  <si>
    <t>Object Name</t>
  </si>
  <si>
    <t>PU-1</t>
  </si>
  <si>
    <t>AMINE PUMP</t>
  </si>
  <si>
    <t>Thermodynamic Method</t>
  </si>
  <si>
    <t>AMINE</t>
  </si>
  <si>
    <t>Feeds</t>
  </si>
  <si>
    <t>Ports.Inlet</t>
  </si>
  <si>
    <t>Feed 1 </t>
  </si>
  <si>
    <t>Products</t>
  </si>
  <si>
    <t>Ports.Outlet</t>
  </si>
  <si>
    <t>Product 1 </t>
  </si>
  <si>
    <t>DifferentialHead</t>
  </si>
  <si>
    <t>Head </t>
  </si>
  <si>
    <t>177.739959 </t>
  </si>
  <si>
    <t>M</t>
  </si>
  <si>
    <t>VolumetricFlowIn</t>
  </si>
  <si>
    <t>Inlet Volumetric Flow </t>
  </si>
  <si>
    <t>151.328425 </t>
  </si>
  <si>
    <t>M3/HR</t>
  </si>
  <si>
    <t>Ports.Inlet.LiquidMolarFraction</t>
  </si>
  <si>
    <t>Liquid Mole Fraction </t>
  </si>
  <si>
    <t>1.000000 </t>
  </si>
  <si>
    <t>Fraction</t>
  </si>
  <si>
    <t>EfficiencyMechanical</t>
  </si>
  <si>
    <t>Mechanical Efficiency </t>
  </si>
  <si>
    <t>100.000000 </t>
  </si>
  <si>
    <t>Percent</t>
  </si>
  <si>
    <t>Ports.Inlet.SolidMolarFraction</t>
  </si>
  <si>
    <t>Molecular Weight Solids Mole Fraction </t>
  </si>
  <si>
    <t>0.000000 </t>
  </si>
  <si>
    <t>Ports.Outlet.BulkPressure</t>
  </si>
  <si>
    <t>Outlet Pressure </t>
  </si>
  <si>
    <t>1792.637600 </t>
  </si>
  <si>
    <t>KPA</t>
  </si>
  <si>
    <t>Ports.Outlet.BulkTemperature</t>
  </si>
  <si>
    <t>Outlet Temperature </t>
  </si>
  <si>
    <t>339.507990 </t>
  </si>
  <si>
    <t>K</t>
  </si>
  <si>
    <t>Outlet Volumetric Flow </t>
  </si>
  <si>
    <t>151.381858 </t>
  </si>
  <si>
    <t>Overall Efficiency </t>
  </si>
  <si>
    <t>70.000000 </t>
  </si>
  <si>
    <t>PressureRatio</t>
  </si>
  <si>
    <t>Pressure Ratio </t>
  </si>
  <si>
    <t>17.687075 </t>
  </si>
  <si>
    <t>PressureDrop</t>
  </si>
  <si>
    <t>Pressure Rise </t>
  </si>
  <si>
    <t>1691.284628 </t>
  </si>
  <si>
    <t>AdiabaticEfficiency</t>
  </si>
  <si>
    <t>Pump Efficiency </t>
  </si>
  <si>
    <t>BreakHorsePower</t>
  </si>
  <si>
    <t>Shaft Power </t>
  </si>
  <si>
    <t>101.563270 </t>
  </si>
  <si>
    <t>KW</t>
  </si>
  <si>
    <t>WORK</t>
  </si>
  <si>
    <t>Shaft Work</t>
  </si>
  <si>
    <t>Ports.Inlet.VaporMolarFraction</t>
  </si>
  <si>
    <t>Vapor Mole Fraction </t>
  </si>
  <si>
    <t>Centrifugal Pump</t>
  </si>
  <si>
    <t>Class: Process Vessel</t>
  </si>
  <si>
    <t>Flash</t>
  </si>
  <si>
    <t>Class View: AbeAdsSeparator</t>
  </si>
  <si>
    <t>F-1</t>
  </si>
  <si>
    <t>Description </t>
  </si>
  <si>
    <t>Thermodynamic Method </t>
  </si>
  <si>
    <t>Ports.Inlet1</t>
  </si>
  <si>
    <t>Ports.VaporOutlet</t>
  </si>
  <si>
    <t>Ports.LiquidOutlet</t>
  </si>
  <si>
    <t>Product 2 </t>
  </si>
  <si>
    <t>Ports.Inlet1.DryLiquidMolarFraction</t>
  </si>
  <si>
    <t>Dry Liquid Mole Fraction </t>
  </si>
  <si>
    <t>0.999463 </t>
  </si>
  <si>
    <t>UtilityDuty</t>
  </si>
  <si>
    <t>Duty </t>
  </si>
  <si>
    <t>M*KJ/HR</t>
  </si>
  <si>
    <t>Type</t>
  </si>
  <si>
    <t>Flash Type </t>
  </si>
  <si>
    <t>Adiabatic</t>
  </si>
  <si>
    <t>Ports.Inlet1.SolidMolarFraction</t>
  </si>
  <si>
    <t>Pressure Drop </t>
  </si>
  <si>
    <t>OperatingPressure</t>
  </si>
  <si>
    <t>Pressure </t>
  </si>
  <si>
    <t>111.005636 </t>
  </si>
  <si>
    <t>OperatingTemperature</t>
  </si>
  <si>
    <t>Temperature </t>
  </si>
  <si>
    <t>332.308119 </t>
  </si>
  <si>
    <t>Ports.Inlet1.LiquidMolarFraction</t>
  </si>
  <si>
    <t>Total Liquid Mole Fraction </t>
  </si>
  <si>
    <t>Ports.Inlet1.VaporMolarFraction</t>
  </si>
  <si>
    <t>0.000537 </t>
  </si>
  <si>
    <t>Process Vessel</t>
  </si>
  <si>
    <t>Class: ControlValve</t>
  </si>
  <si>
    <t>Valve</t>
  </si>
  <si>
    <t>Class View: AbeAdsValve</t>
  </si>
  <si>
    <t>V-1</t>
  </si>
  <si>
    <t>PRESS VALVE</t>
  </si>
  <si>
    <t>Ports.Outlet.Liquid2MolarFraction</t>
  </si>
  <si>
    <t>Outlet Free Water Mole Fraction </t>
  </si>
  <si>
    <t>Ports.Outlet.Liquid1MolarFraction</t>
  </si>
  <si>
    <t>Outlet HydroCarbon Liquid Mole Fraction </t>
  </si>
  <si>
    <t>PressureOut</t>
  </si>
  <si>
    <t>TemperatureOut</t>
  </si>
  <si>
    <t>Ports.Outlet.LiquidMolarFraction</t>
  </si>
  <si>
    <t>Outlet Total Liquid Mole Fraction </t>
  </si>
  <si>
    <t>Ports.Outlet.VaporMolarFraction</t>
  </si>
  <si>
    <t>Outlet Vapor Mole Fraction </t>
  </si>
  <si>
    <t>1647.158164 </t>
  </si>
  <si>
    <t>Control Valve</t>
  </si>
  <si>
    <t>Class: Centrifugal Compressor</t>
  </si>
  <si>
    <t>Compressor</t>
  </si>
  <si>
    <t>Class View: AbeAdsCompressor</t>
  </si>
  <si>
    <t>a.xml</t>
  </si>
  <si>
    <t>C2CO</t>
  </si>
  <si>
    <t>C2-RECY-COMP</t>
  </si>
  <si>
    <t>what I want</t>
  </si>
  <si>
    <t>what I get</t>
  </si>
  <si>
    <t>PR01</t>
  </si>
  <si>
    <t>Actual Head </t>
  </si>
  <si>
    <t>99304.968760 </t>
  </si>
  <si>
    <t>FT</t>
  </si>
  <si>
    <t>Adiabatic Efficiency </t>
  </si>
  <si>
    <t>71.000000 </t>
  </si>
  <si>
    <t>Adiabatic Head </t>
  </si>
  <si>
    <t>70506.527820 </t>
  </si>
  <si>
    <t>Adiabatic Work </t>
  </si>
  <si>
    <t>44.838390 </t>
  </si>
  <si>
    <t>HP</t>
  </si>
  <si>
    <t>Efficiency Fan Law Exponent </t>
  </si>
  <si>
    <t>Head Fan Law Exponent </t>
  </si>
  <si>
    <t>Inlet Actual Volumetric Vapor Rate</t>
  </si>
  <si>
    <t>5916.376041 </t>
  </si>
  <si>
    <t>FT3/HR</t>
  </si>
  <si>
    <t>CompressibiltyIn</t>
  </si>
  <si>
    <t>Inlet Compressibility Factor </t>
  </si>
  <si>
    <t>MassFlowIn</t>
  </si>
  <si>
    <t>Inlet Mass Rate </t>
  </si>
  <si>
    <t>1259.170544 </t>
  </si>
  <si>
    <t>LB/HR</t>
  </si>
  <si>
    <t>Ports.Inlet.BulkMolarHeatCapacity</t>
  </si>
  <si>
    <t>Inlet Molar Cp</t>
  </si>
  <si>
    <t>10.500096 </t>
  </si>
  <si>
    <t>BTU/LB-MOL-F</t>
  </si>
  <si>
    <t>Ports.Inlet.BulkMolarHeatCapacityConstVol</t>
  </si>
  <si>
    <t>Inlet Molar Cv </t>
  </si>
  <si>
    <t>8.205401 </t>
  </si>
  <si>
    <t>Inlet Molar Liquid Fraction</t>
  </si>
  <si>
    <t>Inlet Molar Molecular weight Solid Fraction </t>
  </si>
  <si>
    <t>Inlet Molar Vapor Fraction </t>
  </si>
  <si>
    <t>MolecularWeight</t>
  </si>
  <si>
    <t>Inlet Molecular Weight</t>
  </si>
  <si>
    <t>PressureIn</t>
  </si>
  <si>
    <t>Inlet Pressure </t>
  </si>
  <si>
    <t>25.470349 </t>
  </si>
  <si>
    <t>PSIA</t>
  </si>
  <si>
    <t>Ports.Inlet.BulkMolarEnthalpy</t>
  </si>
  <si>
    <t>Inlet Specific Molar Enthalpy</t>
  </si>
  <si>
    <t>3178.314551 </t>
  </si>
  <si>
    <t>BTU/LB-MOL</t>
  </si>
  <si>
    <t>TemperatureIn</t>
  </si>
  <si>
    <t>Inlet Temperature </t>
  </si>
  <si>
    <t>-107.999999 </t>
  </si>
  <si>
    <t>F</t>
  </si>
  <si>
    <t>Isentropic Coefficient </t>
  </si>
  <si>
    <t>Not supported attribute in ABE</t>
  </si>
  <si>
    <t>Isentropic Molar Liquid Fraction </t>
  </si>
  <si>
    <t>Isentropic Molar Molecular Weight Solid Fraction </t>
  </si>
  <si>
    <t>Isentropic Molar Vapor Fraction </t>
  </si>
  <si>
    <t>Isentropic Pressure </t>
  </si>
  <si>
    <t>625.000000 </t>
  </si>
  <si>
    <t>Isentropic Specific Molar Enthalpy </t>
  </si>
  <si>
    <t>5902.780670 </t>
  </si>
  <si>
    <t>Isentropic Temperature </t>
  </si>
  <si>
    <t>188.544115 </t>
  </si>
  <si>
    <t>MechanicalEfficiency</t>
  </si>
  <si>
    <t>Mechanical Efficiency</t>
  </si>
  <si>
    <t>Operating Molecular Weight </t>
  </si>
  <si>
    <t>VolumetricFlowOut</t>
  </si>
  <si>
    <t>Outlet Actual Volumetric Vapor Rate </t>
  </si>
  <si>
    <t>433.527309 </t>
  </si>
  <si>
    <t>CompressibiltyOut</t>
  </si>
  <si>
    <t>Outlet Compressibility Factor </t>
  </si>
  <si>
    <t>Outlet Mass Rate </t>
  </si>
  <si>
    <t>Ports.Outlet.BulkMolarHeatCapacity</t>
  </si>
  <si>
    <t>Outlet Molar Cp</t>
  </si>
  <si>
    <t>17.782825 </t>
  </si>
  <si>
    <t>Ports.Outlet.BulkMolarHeatCapacityConstVol</t>
  </si>
  <si>
    <t>Outlet Molar Cv </t>
  </si>
  <si>
    <t>13.795511 </t>
  </si>
  <si>
    <t>Outlet Molar Liquid Fraction</t>
  </si>
  <si>
    <t>Ports.Outlet.SolidMolarFraction</t>
  </si>
  <si>
    <t>Outlet Molar Molecular weight Solid Fraction </t>
  </si>
  <si>
    <t>Outlet Molar Vapor Fraction </t>
  </si>
  <si>
    <t>Outlet Molecular Weight </t>
  </si>
  <si>
    <t>Ports.Outlet.BulkMolarEnthalpy</t>
  </si>
  <si>
    <t>Outlet Specific Molar Enthalpy</t>
  </si>
  <si>
    <t>7015.590692 </t>
  </si>
  <si>
    <t>251.215031 </t>
  </si>
  <si>
    <t>Polytropic Coefficient </t>
  </si>
  <si>
    <t>PolytropicEfficiency</t>
  </si>
  <si>
    <t>Polytropic Efficiency </t>
  </si>
  <si>
    <t>80.341993 </t>
  </si>
  <si>
    <t>Polytropic Head </t>
  </si>
  <si>
    <t>79783.590660 </t>
  </si>
  <si>
    <t>Polytropic Work </t>
  </si>
  <si>
    <t>50.738107 </t>
  </si>
  <si>
    <t>Pressure Difference</t>
  </si>
  <si>
    <t>599.529651 </t>
  </si>
  <si>
    <t>PSI</t>
  </si>
  <si>
    <t>PowerIndicated</t>
  </si>
  <si>
    <t>63.152662 </t>
  </si>
  <si>
    <t>Work</t>
  </si>
  <si>
    <t>Shaft Work </t>
  </si>
  <si>
    <t>Theoretical Work </t>
  </si>
  <si>
    <t>Centrifugal Compressor</t>
  </si>
  <si>
    <t>Class: AirCooledExchanger</t>
  </si>
  <si>
    <t>Air Cooled HX</t>
  </si>
  <si>
    <t>Class View: AbeAdsAirCooledExchanger</t>
  </si>
  <si>
    <t>G8_Amine_sweetening_plant_1 1.xml</t>
  </si>
  <si>
    <t>AC1</t>
  </si>
  <si>
    <t>Tube Side </t>
  </si>
  <si>
    <t>Air Side </t>
  </si>
  <si>
    <t>Tube Side Inlet </t>
  </si>
  <si>
    <t>Ports.AirIn</t>
  </si>
  <si>
    <t>Air Side Inlet </t>
  </si>
  <si>
    <t>A1</t>
  </si>
  <si>
    <t>Tube Side Outlet </t>
  </si>
  <si>
    <t>Ports.AirOut</t>
  </si>
  <si>
    <t>Air Side Outlet </t>
  </si>
  <si>
    <t>A2</t>
  </si>
  <si>
    <t>Simulation Model </t>
  </si>
  <si>
    <t>SIMSCI (PROII-ACE)</t>
  </si>
  <si>
    <t>Air film Thermal Resistance (Absolute) </t>
  </si>
  <si>
    <t>9.145718 </t>
  </si>
  <si>
    <t>M2K/KW</t>
  </si>
  <si>
    <t>Air film Thermal Resistance (Percentage) </t>
  </si>
  <si>
    <t>88.695066 </t>
  </si>
  <si>
    <t>AirSideFoulingResistance</t>
  </si>
  <si>
    <t>Air Side Actual Fouling Factor </t>
  </si>
  <si>
    <t>0.352220 </t>
  </si>
  <si>
    <t>AirSideFaceVelocity</t>
  </si>
  <si>
    <t>79791.672788 </t>
  </si>
  <si>
    <t>FT/HR</t>
  </si>
  <si>
    <t>Air Side Film Coefficient  </t>
  </si>
  <si>
    <t>19.256007 </t>
  </si>
  <si>
    <t>BTU/HR-FT2-F</t>
  </si>
  <si>
    <t>AirSidePressureDropCalculated</t>
  </si>
  <si>
    <t>Air Side Fluid Pressure Drop </t>
  </si>
  <si>
    <t>0.009574 </t>
  </si>
  <si>
    <t>Air Side Inlet Molar Enthalpy </t>
  </si>
  <si>
    <t>284.852186 </t>
  </si>
  <si>
    <t>Air Side Inlet Nozzle Pressure Drop </t>
  </si>
  <si>
    <t>Air Side Inlet Pressure </t>
  </si>
  <si>
    <t>14.800000 </t>
  </si>
  <si>
    <t>AirTemperatureIn</t>
  </si>
  <si>
    <t>Air Side Inlet Temperature </t>
  </si>
  <si>
    <t>Air Side Inlet Total Molar Rate </t>
  </si>
  <si>
    <t>106778.123567 </t>
  </si>
  <si>
    <t>LB-MOL/HR</t>
  </si>
  <si>
    <t>Air Side Outlet Molar Enthalpy </t>
  </si>
  <si>
    <t>388.927525 </t>
  </si>
  <si>
    <t>Air Side Outlet Nozzle Pressure Drop </t>
  </si>
  <si>
    <t>Air Side Outlet Pressure </t>
  </si>
  <si>
    <t>14.790426 </t>
  </si>
  <si>
    <t>AirTemperatureOut</t>
  </si>
  <si>
    <t>Air Side Outlet Temperature</t>
  </si>
  <si>
    <t>85.000001 </t>
  </si>
  <si>
    <t>Air Side Outlet Total Molar Rate </t>
  </si>
  <si>
    <t>Air Side Prandtl Number </t>
  </si>
  <si>
    <t>Air Side Required Fouling Factor </t>
  </si>
  <si>
    <t>0.289061 </t>
  </si>
  <si>
    <t>Air Side Reynolds Number </t>
  </si>
  <si>
    <t>Air Side Static Pressure Drop </t>
  </si>
  <si>
    <t>BundleWidth</t>
  </si>
  <si>
    <t>8.263889 </t>
  </si>
  <si>
    <t>NumberOfTubeBundleInParallel</t>
  </si>
  <si>
    <t>Bundles in Parallel per Bay </t>
  </si>
  <si>
    <t>NumberOfTubeBundlesInSeries</t>
  </si>
  <si>
    <t>Bundles in Series per Bay </t>
  </si>
  <si>
    <t>Cold Outlet - Cold Inlet Temperature Difference </t>
  </si>
  <si>
    <t>15.000001 </t>
  </si>
  <si>
    <t>MTDEffective</t>
  </si>
  <si>
    <t>Corrected MTD </t>
  </si>
  <si>
    <t>54.797136 </t>
  </si>
  <si>
    <t>HeatTransfer</t>
  </si>
  <si>
    <t>11.112975 </t>
  </si>
  <si>
    <t>MM BTU/HR</t>
  </si>
  <si>
    <t>Effectiveness Ratio </t>
  </si>
  <si>
    <t>FanDiameter</t>
  </si>
  <si>
    <t>Fan Diameter</t>
  </si>
  <si>
    <t>6.906470 </t>
  </si>
  <si>
    <t>FanEfficiency</t>
  </si>
  <si>
    <t>Fan Efficiency </t>
  </si>
  <si>
    <t>FoulingResistance</t>
  </si>
  <si>
    <t>Fouling Thermal Resistance (Absolute)</t>
  </si>
  <si>
    <t>0.704440 </t>
  </si>
  <si>
    <t>Fouling Thermal Resistance (Percentage) </t>
  </si>
  <si>
    <t>6.831651 </t>
  </si>
  <si>
    <t>ABE doest not support this attribute and is not useful.</t>
  </si>
  <si>
    <t>Hot Inlet - Cold Inlet Temperature Difference </t>
  </si>
  <si>
    <t>81.444384 </t>
  </si>
  <si>
    <t>Hot Inlet - Cold Outlet Temperature Difference </t>
  </si>
  <si>
    <t>66.444383 </t>
  </si>
  <si>
    <t>Hot Inlet - Hot Outlet Temperature Difference </t>
  </si>
  <si>
    <t>36.444384 </t>
  </si>
  <si>
    <t>Hot Outlet - Cold Inlet Temperature Difference </t>
  </si>
  <si>
    <t>45.000000 </t>
  </si>
  <si>
    <t>Hot Outlet - Cold Outlet Temperature Difference </t>
  </si>
  <si>
    <t>29.999999 </t>
  </si>
  <si>
    <t>LMTDCorrectionFactor</t>
  </si>
  <si>
    <t>LMTD Correction Factor </t>
  </si>
  <si>
    <t>MTD</t>
  </si>
  <si>
    <t>LMTD </t>
  </si>
  <si>
    <t>55.027537 </t>
  </si>
  <si>
    <t>NumberOfBaysPerItem</t>
  </si>
  <si>
    <t>Number of Bays </t>
  </si>
  <si>
    <t>NoOfFansPerBay</t>
  </si>
  <si>
    <t>Number of Fans per Bay</t>
  </si>
  <si>
    <t>NumberofTubeRows</t>
  </si>
  <si>
    <t>Number of Tube Rows </t>
  </si>
  <si>
    <t>NozzleNumberInlet</t>
  </si>
  <si>
    <t>Number of Tube Side Inlet Nozzles per Bay</t>
  </si>
  <si>
    <t>NozzleNumberOutlet</t>
  </si>
  <si>
    <t>Number of Tube Side Outlet Nozzles per Bay </t>
  </si>
  <si>
    <t>NumberOfTubesPerBundle</t>
  </si>
  <si>
    <t>Number of Tubes per Bundle </t>
  </si>
  <si>
    <t>HeaderNumberOfPasses</t>
  </si>
  <si>
    <t>Passes per Bundle</t>
  </si>
  <si>
    <t>FanPower</t>
  </si>
  <si>
    <t>Power per Fan </t>
  </si>
  <si>
    <t>1.586005 </t>
  </si>
  <si>
    <t>SurfaceAreaPerUnitFinnedTube</t>
  </si>
  <si>
    <t>Surface Area (Actual)</t>
  </si>
  <si>
    <t>11919.604652 </t>
  </si>
  <si>
    <t>FT2</t>
  </si>
  <si>
    <t>RequiredSurfacePerUnit</t>
  </si>
  <si>
    <t>Surface Area (Required) </t>
  </si>
  <si>
    <t>11992.335786 </t>
  </si>
  <si>
    <t>Thermal Effectiveness </t>
  </si>
  <si>
    <t>0.447113 </t>
  </si>
  <si>
    <t>4.209143 </t>
  </si>
  <si>
    <t>Total Adjusted Thermal Resistance (Absolute) </t>
  </si>
  <si>
    <t>-0.062537 </t>
  </si>
  <si>
    <t>Total Adjusted Thermal Resistance (Percentage) </t>
  </si>
  <si>
    <t>-0.606480 </t>
  </si>
  <si>
    <t>TubeTransversePitch</t>
  </si>
  <si>
    <t>Transverse Pitch</t>
  </si>
  <si>
    <t>IN</t>
  </si>
  <si>
    <t>Tube film Thermal Resistance (Absolute) </t>
  </si>
  <si>
    <t>0.434022 </t>
  </si>
  <si>
    <t>TubeLength</t>
  </si>
  <si>
    <t>Tube Length </t>
  </si>
  <si>
    <t>34.000000 </t>
  </si>
  <si>
    <t>TubeLongitudinalPitch</t>
  </si>
  <si>
    <t>Tube Longitudinal Pitch</t>
  </si>
  <si>
    <t>Tube Metal Thermal Resistance (Absolute) </t>
  </si>
  <si>
    <t>0.027237 </t>
  </si>
  <si>
    <t>Tube Metal Thermal Resistance (Percentage) </t>
  </si>
  <si>
    <t>0.264140 </t>
  </si>
  <si>
    <t>TubeOD</t>
  </si>
  <si>
    <t>Tube Outside Diameter </t>
  </si>
  <si>
    <t>0.754000 </t>
  </si>
  <si>
    <t>Tube Side Actual Fouling Factor</t>
  </si>
  <si>
    <t>Tube Side Average Velocity </t>
  </si>
  <si>
    <t>31687.128466 </t>
  </si>
  <si>
    <t>Tube Side Film Coefficient </t>
  </si>
  <si>
    <t>523.878364 </t>
  </si>
  <si>
    <t>Tube Side Fluid Pressure Drop </t>
  </si>
  <si>
    <t>7.302145 </t>
  </si>
  <si>
    <t>Tube Side Inlet Molar Enthalpy </t>
  </si>
  <si>
    <t>2130.725098 </t>
  </si>
  <si>
    <t>Tube Side Inlet Nozzle Pressure Drop </t>
  </si>
  <si>
    <t>0.151757 </t>
  </si>
  <si>
    <t>TubeSideInletPressure</t>
  </si>
  <si>
    <t>Tube Side Inlet Pressure</t>
  </si>
  <si>
    <t>260.000000 </t>
  </si>
  <si>
    <t>TubeInletTemperature</t>
  </si>
  <si>
    <t>Tube Side Inlet Temperature</t>
  </si>
  <si>
    <t>151.444384 </t>
  </si>
  <si>
    <t>Ports.Inlet.BulkMolarFlow</t>
  </si>
  <si>
    <t>Tube Side Inlet Total Molar Rate </t>
  </si>
  <si>
    <t>16004.484934 </t>
  </si>
  <si>
    <t>NozzleSizeInlet</t>
  </si>
  <si>
    <t>Tube Side Nozzle Inlet Diameter </t>
  </si>
  <si>
    <t>3.068000 </t>
  </si>
  <si>
    <t>NozzleSizeOutlet</t>
  </si>
  <si>
    <t>Tube Side Nozzle Outlet Diameter </t>
  </si>
  <si>
    <t>4.026000 </t>
  </si>
  <si>
    <t>Tube Side Outlet Molar Enthalpy </t>
  </si>
  <si>
    <t>1436.358819 </t>
  </si>
  <si>
    <t>Tube Side Outlet Nozzle Pressure Drop </t>
  </si>
  <si>
    <t>0.030385 </t>
  </si>
  <si>
    <t>Tube Side Outlet Pressure </t>
  </si>
  <si>
    <t>252.515712 </t>
  </si>
  <si>
    <t>TubeOutletTemperature</t>
  </si>
  <si>
    <t>Tube Side Outlet Temperature </t>
  </si>
  <si>
    <t>115.000000 </t>
  </si>
  <si>
    <t>Ports.Outlet.BulkMolarFlow</t>
  </si>
  <si>
    <t>Tube Side Outlet Total Molar Rate </t>
  </si>
  <si>
    <t>Tube Side Prandtl Number </t>
  </si>
  <si>
    <t>Tube Side Required Fouling Factor </t>
  </si>
  <si>
    <t>Tube Side Reynolds Number </t>
  </si>
  <si>
    <t>TubeSideCalculatedPressureDrop</t>
  </si>
  <si>
    <t>Tube Side Total Pressure Drop</t>
  </si>
  <si>
    <t>7.484288 </t>
  </si>
  <si>
    <t>TubeMinimumWallThickeness</t>
  </si>
  <si>
    <t>Tube Thickness</t>
  </si>
  <si>
    <t>0.085000 </t>
  </si>
  <si>
    <t>U  (Actual) </t>
  </si>
  <si>
    <t>16.910976 </t>
  </si>
  <si>
    <t>TransferRateClean</t>
  </si>
  <si>
    <t>U  (Clean) </t>
  </si>
  <si>
    <t>18.331470 </t>
  </si>
  <si>
    <t>TransferRateBare</t>
  </si>
  <si>
    <t>U  (Required) </t>
  </si>
  <si>
    <t>17.014164 </t>
  </si>
  <si>
    <t>Air Cooled Exchanger</t>
  </si>
  <si>
    <t>Class: EquipmentPort</t>
  </si>
  <si>
    <t>Components</t>
  </si>
  <si>
    <t>Class View: AbeAdsPort</t>
  </si>
  <si>
    <t>CompDBName</t>
  </si>
  <si>
    <t>CO2</t>
  </si>
  <si>
    <t>Component ID </t>
  </si>
  <si>
    <t>124-38-9</t>
  </si>
  <si>
    <t>CompMolecularWeight</t>
  </si>
  <si>
    <t>Molecular Weight </t>
  </si>
  <si>
    <t>Normal Boiling Point </t>
  </si>
  <si>
    <t>-109.264003 </t>
  </si>
  <si>
    <t>Specific Gravity </t>
  </si>
  <si>
    <t>Class: PfdPipingSystem</t>
  </si>
  <si>
    <t>Stream</t>
  </si>
  <si>
    <t>Class View: AbeAdsPipingSystem</t>
  </si>
  <si>
    <t>Nat Gas Feed</t>
  </si>
  <si>
    <t>Phase </t>
  </si>
  <si>
    <t>Vapor</t>
  </si>
  <si>
    <t>Connected From </t>
  </si>
  <si>
    <t>Connected To </t>
  </si>
  <si>
    <t>CN-1</t>
  </si>
  <si>
    <t>BulkTemperature</t>
  </si>
  <si>
    <t>Temperature</t>
  </si>
  <si>
    <t>BulkPressure</t>
  </si>
  <si>
    <t>255.000000 </t>
  </si>
  <si>
    <t>LiquidMolarFraction</t>
  </si>
  <si>
    <t>VaporMolarFraction</t>
  </si>
  <si>
    <t>SolidMolarFraction</t>
  </si>
  <si>
    <t>Solid Mole Fraction </t>
  </si>
  <si>
    <t>Liquid1MolarFraction</t>
  </si>
  <si>
    <t>Liquid1 Mole Fraction in Liquid </t>
  </si>
  <si>
    <t>Liquid2MolarFraction</t>
  </si>
  <si>
    <t>Primary Stream</t>
  </si>
  <si>
    <t>Stream 4 used for Phases as it has Liquid and Vapor</t>
  </si>
  <si>
    <t>Material Flow Bulk</t>
  </si>
  <si>
    <t>Stream 3</t>
  </si>
  <si>
    <t>Total</t>
  </si>
  <si>
    <t>BulkMolarFlow</t>
  </si>
  <si>
    <t>Molar Rate </t>
  </si>
  <si>
    <t>16292.811592 </t>
  </si>
  <si>
    <t>BulkMassFlow</t>
  </si>
  <si>
    <t>Weight Rate </t>
  </si>
  <si>
    <t>335805.161666 </t>
  </si>
  <si>
    <t>BulkAccentricFactor</t>
  </si>
  <si>
    <t>Acentric Factor </t>
  </si>
  <si>
    <t>BulkMassDensity</t>
  </si>
  <si>
    <t>Actual Density </t>
  </si>
  <si>
    <t>4.897180 </t>
  </si>
  <si>
    <t>LB/GAL</t>
  </si>
  <si>
    <t>Adjusted Standard Liquid Density </t>
  </si>
  <si>
    <t>8.251384 </t>
  </si>
  <si>
    <t>Adjusted Standard Liquid Rate </t>
  </si>
  <si>
    <t>40696.830881 </t>
  </si>
  <si>
    <t>GAL/HR</t>
  </si>
  <si>
    <t>Adjusted Standard Vapor Volume Rate </t>
  </si>
  <si>
    <t>6072491.004142 </t>
  </si>
  <si>
    <t xml:space="preserve">Pending </t>
  </si>
  <si>
    <t>Critical Compressibility Factor (Kay's Rule) </t>
  </si>
  <si>
    <t>Critical Pressure (Kay's Rule) </t>
  </si>
  <si>
    <t>3044.371218 </t>
  </si>
  <si>
    <t>Critical Temperature (Kay's Rule) </t>
  </si>
  <si>
    <t>694.140055 </t>
  </si>
  <si>
    <t>Critical Volume (Kay's Rule) </t>
  </si>
  <si>
    <t>7.803278 </t>
  </si>
  <si>
    <t>GAL/LB-MOL</t>
  </si>
  <si>
    <t>BulkEnthalpyFlow</t>
  </si>
  <si>
    <t>Enthalpy </t>
  </si>
  <si>
    <t>22.521399 </t>
  </si>
  <si>
    <t>Ideal Gross Heating  </t>
  </si>
  <si>
    <t>7.834100 </t>
  </si>
  <si>
    <t>BTU/FT3</t>
  </si>
  <si>
    <t>Ideal Lower Heating  </t>
  </si>
  <si>
    <t>7.206857 </t>
  </si>
  <si>
    <t>BulkMassEnthalpy</t>
  </si>
  <si>
    <t>Mass Specific Enthalpy</t>
  </si>
  <si>
    <t>67.066863 </t>
  </si>
  <si>
    <t>BTU/LB</t>
  </si>
  <si>
    <t>Molar Average Boiling Point </t>
  </si>
  <si>
    <t>210.564326 </t>
  </si>
  <si>
    <t>BulkMolarHeatCapacity</t>
  </si>
  <si>
    <t>Molar Cp</t>
  </si>
  <si>
    <t>19.082569 </t>
  </si>
  <si>
    <t>BulkMolarEnthalpy</t>
  </si>
  <si>
    <t>Molar Specific Enthalpy</t>
  </si>
  <si>
    <t>1382.290500 </t>
  </si>
  <si>
    <t>BulkMolarEntropy</t>
  </si>
  <si>
    <t>Molar Specific Entropy </t>
  </si>
  <si>
    <t>47.997962 </t>
  </si>
  <si>
    <t>BulkMolecularWeight</t>
  </si>
  <si>
    <t>Reduced Pressure (Kay's Rule) </t>
  </si>
  <si>
    <t>Reduced Temperature (Kay's Rule) </t>
  </si>
  <si>
    <t>BulkStdMassDensity</t>
  </si>
  <si>
    <t>Standard Liquid Density </t>
  </si>
  <si>
    <t>8.265718 </t>
  </si>
  <si>
    <t>BulkStandardLiquidVolumeFlowRate</t>
  </si>
  <si>
    <t>Standard Liquid Rate </t>
  </si>
  <si>
    <t>40626.256277 </t>
  </si>
  <si>
    <t>Standard Vapor Rate </t>
  </si>
  <si>
    <t>6182863.879341 </t>
  </si>
  <si>
    <t>BulkSurfaceTension</t>
  </si>
  <si>
    <t>Surface Tension </t>
  </si>
  <si>
    <t>0.064778 </t>
  </si>
  <si>
    <t>DYNE/CM</t>
  </si>
  <si>
    <t>BulkCriticalPressure</t>
  </si>
  <si>
    <t>True Critical Pressure </t>
  </si>
  <si>
    <t>BulkCriticalTemperature</t>
  </si>
  <si>
    <t>True Critical Temperature </t>
  </si>
  <si>
    <t>BulkCriticalVolume</t>
  </si>
  <si>
    <t>True Critical Volume </t>
  </si>
  <si>
    <t>UOP K Factor </t>
  </si>
  <si>
    <t>Volume Average Boiling Point </t>
  </si>
  <si>
    <t>211.839529 </t>
  </si>
  <si>
    <t>Water LV Fraction </t>
  </si>
  <si>
    <t>Water Molar Fraction </t>
  </si>
  <si>
    <t>BulkWaterFraction</t>
  </si>
  <si>
    <t>Water Weight Fraction </t>
  </si>
  <si>
    <t>Weight Average Boiling Point </t>
  </si>
  <si>
    <t>215.850152 </t>
  </si>
  <si>
    <t>Wet Actual Volume Rate </t>
  </si>
  <si>
    <t>9166.622279 </t>
  </si>
  <si>
    <t>BulkWobbeIndex</t>
  </si>
  <si>
    <t>Wobbe Index </t>
  </si>
  <si>
    <t>9.286942 </t>
  </si>
  <si>
    <t>CompBulkMoleFraction(*)</t>
  </si>
  <si>
    <t>Molar Component Fractions </t>
  </si>
  <si>
    <t>Multiple Values</t>
  </si>
  <si>
    <t>CompBulkMoleFlow(*)</t>
  </si>
  <si>
    <t>Molar Component Rates </t>
  </si>
  <si>
    <t>CompBulkMassFlow(*)</t>
  </si>
  <si>
    <t>Weight Component Rates </t>
  </si>
  <si>
    <t>CompBulkMassFraction(*)</t>
  </si>
  <si>
    <t>Weight Component Fractions </t>
  </si>
  <si>
    <t>Water-Free Molar Component Fractions </t>
  </si>
  <si>
    <t>Water-Free Weight Component Fractions </t>
  </si>
  <si>
    <t>Material Flow Phase</t>
  </si>
  <si>
    <t>Stream Name 3</t>
  </si>
  <si>
    <t>Liquid1</t>
  </si>
  <si>
    <t>Liquid</t>
  </si>
  <si>
    <t>Liquid1AccentricFactor</t>
  </si>
  <si>
    <t>Liquid1MassDensity</t>
  </si>
  <si>
    <t>7.892333 </t>
  </si>
  <si>
    <t>Liquid1VolumetricFlow</t>
  </si>
  <si>
    <t>Actual Volume Rate </t>
  </si>
  <si>
    <t>42527.001559 </t>
  </si>
  <si>
    <t>Adjusted Standard Density </t>
  </si>
  <si>
    <t>8.264569 </t>
  </si>
  <si>
    <t>Adjusted Standard Volume Rate </t>
  </si>
  <si>
    <t>40611.587940 </t>
  </si>
  <si>
    <t>Liquid1Compressibility</t>
  </si>
  <si>
    <t>Compressibility Factor (from actual density) </t>
  </si>
  <si>
    <t>Liquid1CriticalPressure</t>
  </si>
  <si>
    <t>3045.407590 </t>
  </si>
  <si>
    <t>Liquid1CriticalTemperature</t>
  </si>
  <si>
    <t>694.482984 </t>
  </si>
  <si>
    <t>Liquid1CriticalVolume</t>
  </si>
  <si>
    <t>7.801239 </t>
  </si>
  <si>
    <t>Liquid1MassEnthalpy</t>
  </si>
  <si>
    <t>Mass Specific Enthalpy </t>
  </si>
  <si>
    <t>66.947143 </t>
  </si>
  <si>
    <t>210.762649 </t>
  </si>
  <si>
    <t>Liquid1MolarHeatCapacity</t>
  </si>
  <si>
    <t>19.087858 </t>
  </si>
  <si>
    <t>Liquid1MolarFlow</t>
  </si>
  <si>
    <t>16284.056491 </t>
  </si>
  <si>
    <t>Liquid1MolarEnthalpy</t>
  </si>
  <si>
    <t>Molar Specific Enthalpy </t>
  </si>
  <si>
    <t>1379.874579 </t>
  </si>
  <si>
    <t>Liquid1MolarEntropy</t>
  </si>
  <si>
    <t>47.973738 </t>
  </si>
  <si>
    <t>Liquid1MolecularWeight</t>
  </si>
  <si>
    <t>Standard Density </t>
  </si>
  <si>
    <t>8.272209 </t>
  </si>
  <si>
    <t>Liquid1StandardVolumetricFlow</t>
  </si>
  <si>
    <t>Standard Volume Rate </t>
  </si>
  <si>
    <t>40574.080198 </t>
  </si>
  <si>
    <t>Liquid1SurfaceTension</t>
  </si>
  <si>
    <t>Liquid1ThermalConductivity</t>
  </si>
  <si>
    <t>Thermal Conductivity </t>
  </si>
  <si>
    <t>0.181776 </t>
  </si>
  <si>
    <t>BTU/HR-FT-F</t>
  </si>
  <si>
    <t>Liquid1Viscosity</t>
  </si>
  <si>
    <t>Viscosity </t>
  </si>
  <si>
    <t>0.558441 </t>
  </si>
  <si>
    <t>CP</t>
  </si>
  <si>
    <t>212.367126 </t>
  </si>
  <si>
    <t>216.028377 </t>
  </si>
  <si>
    <t>Liquid1MassHeatCapacity</t>
  </si>
  <si>
    <t>Weight Cp </t>
  </si>
  <si>
    <t>0.926082 </t>
  </si>
  <si>
    <t>BTU/LB-F</t>
  </si>
  <si>
    <t>LiquidMassFraction</t>
  </si>
  <si>
    <t>Weight Fraction </t>
  </si>
  <si>
    <t>0.999500 </t>
  </si>
  <si>
    <t>Liquid1MassFlow</t>
  </si>
  <si>
    <t>335637.261697 </t>
  </si>
  <si>
    <t xml:space="preserve">Attributes in the LiqudiPhase indicate this: </t>
  </si>
  <si>
    <t>DEPRECATED: LiquidPhase node is populated via SumComponents rule (CombineLiquidPhases function)</t>
  </si>
  <si>
    <t>CompLiquid1MoleFraction(*)</t>
  </si>
  <si>
    <t>Molar Component Fractions</t>
  </si>
  <si>
    <t>CompLiquid1MoleFlow(*)</t>
  </si>
  <si>
    <t>CompLiquid1MassFlow(*)</t>
  </si>
  <si>
    <t>CompLiquid1MassFraction(*)</t>
  </si>
  <si>
    <t>Stream Name 4 (See screenshot below)</t>
  </si>
  <si>
    <t>VaporAccentricFactor</t>
  </si>
  <si>
    <t>Acentric Factor</t>
  </si>
  <si>
    <t>VaporMassDensity</t>
  </si>
  <si>
    <t>0.048225 </t>
  </si>
  <si>
    <t>LB/FT3</t>
  </si>
  <si>
    <t>VaporVolumetricFlow</t>
  </si>
  <si>
    <t>3481.591764 </t>
  </si>
  <si>
    <t>0.050729 </t>
  </si>
  <si>
    <t>Adjusted Stdandard Volume Rate </t>
  </si>
  <si>
    <t>3309.771354 </t>
  </si>
  <si>
    <t>VaporCompressibility</t>
  </si>
  <si>
    <t>VaporHeatCapacityRatio</t>
  </si>
  <si>
    <t>Cp/Cv Ratio </t>
  </si>
  <si>
    <t>VaporCriticalPressure</t>
  </si>
  <si>
    <t>1116.771084 </t>
  </si>
  <si>
    <t>VaporCriticalTemperature</t>
  </si>
  <si>
    <t>56.309149 </t>
  </si>
  <si>
    <t>VaporCriticalVolume</t>
  </si>
  <si>
    <t>1.550228 </t>
  </si>
  <si>
    <t>FT3/LB-MOL</t>
  </si>
  <si>
    <t>Ideal Cp/Cv Ratio </t>
  </si>
  <si>
    <t>VaporMassEnthalpy</t>
  </si>
  <si>
    <t>306.391335 </t>
  </si>
  <si>
    <t>-158.305618 </t>
  </si>
  <si>
    <t>VaporMolarHeatCapacity</t>
  </si>
  <si>
    <t>Molar Cp </t>
  </si>
  <si>
    <t>9.245567 </t>
  </si>
  <si>
    <t>Molar Cv </t>
  </si>
  <si>
    <t>7.238714 </t>
  </si>
  <si>
    <t>VaporMolarFlow</t>
  </si>
  <si>
    <t>8.755101 </t>
  </si>
  <si>
    <t>VaporMolarEnthalpy</t>
  </si>
  <si>
    <t>5875.785578 </t>
  </si>
  <si>
    <t>VaporMolarEntropy</t>
  </si>
  <si>
    <t>93.053297 </t>
  </si>
  <si>
    <t>VaporMolecularWeight</t>
  </si>
  <si>
    <t>0.050535 </t>
  </si>
  <si>
    <r>
      <rPr>
        <strike/>
        <sz val="11"/>
        <color rgb="FF7030A0"/>
        <rFont val="Aptos Narrow"/>
        <scheme val="minor"/>
      </rPr>
      <t xml:space="preserve">VaporStandardVolumetricFlow
</t>
    </r>
    <r>
      <rPr>
        <sz val="11"/>
        <color rgb="FF7030A0"/>
        <rFont val="Aptos Narrow"/>
        <scheme val="minor"/>
      </rPr>
      <t>VaporStdVolumeFlow</t>
    </r>
  </si>
  <si>
    <t>3322.422075 </t>
  </si>
  <si>
    <t>VaporThermalConductivity</t>
  </si>
  <si>
    <t>0.019043 </t>
  </si>
  <si>
    <t>VaporViscosity</t>
  </si>
  <si>
    <t>0.012012 </t>
  </si>
  <si>
    <t>-198.439859 </t>
  </si>
  <si>
    <t>-140.428712 </t>
  </si>
  <si>
    <t>VaporMassHeatCapacity</t>
  </si>
  <si>
    <t>0.482108 </t>
  </si>
  <si>
    <t>VaporMassFlow</t>
  </si>
  <si>
    <t>167.899968 </t>
  </si>
  <si>
    <t>CompVapourMoleFraction</t>
  </si>
  <si>
    <t>CompVapourMoleFlow</t>
  </si>
  <si>
    <t>CompVapourMassFlow</t>
  </si>
  <si>
    <t>CompVapourMassFraction</t>
  </si>
  <si>
    <t>Mixer</t>
  </si>
  <si>
    <t>Class View: AbeAdsGeneric</t>
  </si>
  <si>
    <t>MX-1</t>
  </si>
  <si>
    <t>SURGE TANK</t>
  </si>
  <si>
    <t>Ports.Inlet2</t>
  </si>
  <si>
    <t>Feed 2 </t>
  </si>
  <si>
    <t>Ports.Outlet1</t>
  </si>
  <si>
    <t>This attribute comes from Material Port data.</t>
  </si>
  <si>
    <t>169.999332 </t>
  </si>
  <si>
    <t>349.8167K</t>
  </si>
  <si>
    <t>14.700000 </t>
  </si>
  <si>
    <t>10352.9Pa</t>
  </si>
  <si>
    <t>0.800000 </t>
  </si>
  <si>
    <t>it should be zero</t>
  </si>
  <si>
    <t>This attribute comes from Material Port data. SolidMolecularWeight</t>
  </si>
  <si>
    <t>Mas As</t>
  </si>
  <si>
    <t xml:space="preserve">Temperature: 169.999332°F is approximately 76.666296°C. </t>
  </si>
  <si>
    <t xml:space="preserve">Pressure: 14.700000 PSIA is approximately 101352.972000 Pa. </t>
  </si>
  <si>
    <t>Pressure Drop: 0.800000 PSI is approximately 5515.808000 Pa.</t>
  </si>
  <si>
    <t>Splitter</t>
  </si>
  <si>
    <t>a1.xml</t>
  </si>
  <si>
    <t>SPL1</t>
  </si>
  <si>
    <t>C3-RECY-SPLT</t>
  </si>
  <si>
    <t>-40.000000 </t>
  </si>
  <si>
    <t>233.15K</t>
  </si>
  <si>
    <t>16.161249 </t>
  </si>
  <si>
    <t>111419.278Pa</t>
  </si>
  <si>
    <t>It is always 0</t>
  </si>
  <si>
    <t>Product Fractions </t>
  </si>
  <si>
    <t>MassFlowRate lb/h</t>
  </si>
  <si>
    <t>fraction</t>
  </si>
  <si>
    <t>0.1437kg/s</t>
  </si>
  <si>
    <t>0.100kg/s</t>
  </si>
  <si>
    <t>Mass Flows</t>
  </si>
  <si>
    <t>Stream 11</t>
  </si>
  <si>
    <t>CALC</t>
  </si>
  <si>
    <t>Stream 12</t>
  </si>
  <si>
    <t>Stream 13</t>
  </si>
  <si>
    <t>Class: Column</t>
  </si>
  <si>
    <t>Distillation</t>
  </si>
  <si>
    <t>Class View: AbeAdsDistillation</t>
  </si>
  <si>
    <t>RG-1</t>
  </si>
  <si>
    <t>Regenerator</t>
  </si>
  <si>
    <t>Tray 5 </t>
  </si>
  <si>
    <t>Ports.ColumnTopOut</t>
  </si>
  <si>
    <t>Tray 1 </t>
  </si>
  <si>
    <t>Ports.ColumnBottomOut</t>
  </si>
  <si>
    <t>Tray 12 </t>
  </si>
  <si>
    <t>ColumnSections(*).TrayNumbers</t>
  </si>
  <si>
    <t>Number of Trays </t>
  </si>
  <si>
    <t>Number of Packed Sections </t>
  </si>
  <si>
    <t>Number of Sizing Sections </t>
  </si>
  <si>
    <t>Number of Rating Sections </t>
  </si>
  <si>
    <t>Column Type </t>
  </si>
  <si>
    <t>Main Column</t>
  </si>
  <si>
    <t>NumberOfPumpArounds</t>
  </si>
  <si>
    <t>Number of Pumparounds </t>
  </si>
  <si>
    <t>Number of Heaters </t>
  </si>
  <si>
    <t>Number of Flash Zones </t>
  </si>
  <si>
    <t>Condenser Option </t>
  </si>
  <si>
    <t>Partial</t>
  </si>
  <si>
    <t>CondenserDuty</t>
  </si>
  <si>
    <t>Condenser Duty </t>
  </si>
  <si>
    <t>-120.091744 </t>
  </si>
  <si>
    <t>Condenser.TemperatureOut</t>
  </si>
  <si>
    <t>Condenser Temperature </t>
  </si>
  <si>
    <t>120.000000 </t>
  </si>
  <si>
    <t>Condenser.PressureOut</t>
  </si>
  <si>
    <t>Condenser Pressure </t>
  </si>
  <si>
    <t>13.500000 </t>
  </si>
  <si>
    <t>ReboilerType</t>
  </si>
  <si>
    <t>Reboiler Type </t>
  </si>
  <si>
    <t>Kettle</t>
  </si>
  <si>
    <t>ReboilerDuty</t>
  </si>
  <si>
    <t>Reboiler Duty </t>
  </si>
  <si>
    <t>140.499330 </t>
  </si>
  <si>
    <t>ColumnPressureDrop</t>
  </si>
  <si>
    <t>Column Pressure Drop </t>
  </si>
  <si>
    <t>2.000000 </t>
  </si>
  <si>
    <t>ColumnSections.Trays.MaximumPressureDropPerTray</t>
  </si>
  <si>
    <t>Column Pressure Drop per Tray </t>
  </si>
  <si>
    <t>0.200000 </t>
  </si>
  <si>
    <t>Total Water Feed Rate on Top Tray </t>
  </si>
  <si>
    <t>Stages(1).LiquidReturn.MolarFlow</t>
  </si>
  <si>
    <t>Liquid Molar Reflux Rate </t>
  </si>
  <si>
    <t>6208.143319 </t>
  </si>
  <si>
    <t>Calculation Method </t>
  </si>
  <si>
    <t>IO</t>
  </si>
  <si>
    <t>VLLE Check </t>
  </si>
  <si>
    <t>OFF</t>
  </si>
  <si>
    <t>Heater Duties </t>
  </si>
  <si>
    <t>Class Name</t>
  </si>
  <si>
    <t>Tray</t>
  </si>
  <si>
    <t>Condenser</t>
  </si>
  <si>
    <t>Stages(*).StageTemperature</t>
  </si>
  <si>
    <t>120.000000 UOM</t>
  </si>
  <si>
    <t>Stages(*).StagePressure</t>
  </si>
  <si>
    <t>13.500000 UOM</t>
  </si>
  <si>
    <t>Stages(*).StageHeatFlow</t>
  </si>
  <si>
    <t>Heater Duty </t>
  </si>
  <si>
    <t>-120.091744 UOM</t>
  </si>
  <si>
    <t>K-Values</t>
  </si>
  <si>
    <t>Liquid_From</t>
  </si>
  <si>
    <t>Repeated Attribute "Mass Density"</t>
  </si>
  <si>
    <t>8.219872 </t>
  </si>
  <si>
    <t>Stages(*).StageLiquidVolumetricFlow</t>
  </si>
  <si>
    <t>Actual Volumetric Flowrate </t>
  </si>
  <si>
    <t>13615.176881 </t>
  </si>
  <si>
    <t>Dry Acentric Factor </t>
  </si>
  <si>
    <t>Dry Critical Compressibility Factor </t>
  </si>
  <si>
    <t>Dry Critical Pressure </t>
  </si>
  <si>
    <t>3197.536406 </t>
  </si>
  <si>
    <t>Dry Critical Temperature </t>
  </si>
  <si>
    <t>704.825643 </t>
  </si>
  <si>
    <t>Dry Molar Average Boiling Point </t>
  </si>
  <si>
    <t>211.807304 </t>
  </si>
  <si>
    <t>Dry Molecular Weight </t>
  </si>
  <si>
    <t>Dry Standard API Gravity </t>
  </si>
  <si>
    <t>Dry Standard Specific Gravity </t>
  </si>
  <si>
    <t>Dry UOP K Factor </t>
  </si>
  <si>
    <t>Stages(*).StageLiquidMassDensity</t>
  </si>
  <si>
    <t>Mass Density </t>
  </si>
  <si>
    <t>Stages(*).StageLiquidMassFlow</t>
  </si>
  <si>
    <t>Mass Rate </t>
  </si>
  <si>
    <t>111915.015955 </t>
  </si>
  <si>
    <t>Mass Specific Entropy </t>
  </si>
  <si>
    <t>50.869558 </t>
  </si>
  <si>
    <t>Stages(*).LiquidComponentMoleFraction(*)</t>
  </si>
  <si>
    <t>Molar Composition </t>
  </si>
  <si>
    <t>Stages(*).StageLiquidMolarEnthalpy</t>
  </si>
  <si>
    <t>Molar Enthalpy </t>
  </si>
  <si>
    <t>1586.876880 </t>
  </si>
  <si>
    <t>Stages(*).StageLiquidMolecularWeight</t>
  </si>
  <si>
    <t>Repeated Attribute</t>
  </si>
  <si>
    <t>Net Molar Rate </t>
  </si>
  <si>
    <t>Standard API Gravity </t>
  </si>
  <si>
    <t>8.334541 </t>
  </si>
  <si>
    <t>Standard Specific Gravity </t>
  </si>
  <si>
    <t>Standard Volumetric Flowrate </t>
  </si>
  <si>
    <t>13427.855336 </t>
  </si>
  <si>
    <t>Stages(*).StageLiquidSurfaceTension</t>
  </si>
  <si>
    <t>0.069405 </t>
  </si>
  <si>
    <t>0.359863 </t>
  </si>
  <si>
    <t>Stages(*).StageLiquidMolarFlow</t>
  </si>
  <si>
    <t>Total Molar Rate </t>
  </si>
  <si>
    <t>Stages(*).StageLiquidViscosity</t>
  </si>
  <si>
    <t>0.569965 </t>
  </si>
  <si>
    <t>Vapor_From</t>
  </si>
  <si>
    <t>0.078334 </t>
  </si>
  <si>
    <t>Stages(*).StageVaporVolumetricFlow</t>
  </si>
  <si>
    <t>176370.238479 </t>
  </si>
  <si>
    <t>Stages(*).StageVaporCompressibility</t>
  </si>
  <si>
    <t>Compressibility Factor from Density </t>
  </si>
  <si>
    <t>Dry Critical Compressibility </t>
  </si>
  <si>
    <t>1448.350556 </t>
  </si>
  <si>
    <t>225.584386 </t>
  </si>
  <si>
    <t>-53.281858 </t>
  </si>
  <si>
    <t>Dry Molar Gross Heating  </t>
  </si>
  <si>
    <t>7329.798501 </t>
  </si>
  <si>
    <t>BTU/FT3-MOL</t>
  </si>
  <si>
    <t>Dry Molar Lower Heating  </t>
  </si>
  <si>
    <t>6750.474672 </t>
  </si>
  <si>
    <t>Dry Standard Gas Gross Heating  </t>
  </si>
  <si>
    <t>309.398985 </t>
  </si>
  <si>
    <t>Dry Standard Gas Lower Heating  </t>
  </si>
  <si>
    <t>284.945079 </t>
  </si>
  <si>
    <t>Dry Wobbe Index </t>
  </si>
  <si>
    <t>277.836447 </t>
  </si>
  <si>
    <t>Stages(*).StageVaporMassDensity</t>
  </si>
  <si>
    <t>0.010472 </t>
  </si>
  <si>
    <t>Stages(*).StageVaporMassFlow</t>
  </si>
  <si>
    <t>13815.723479 </t>
  </si>
  <si>
    <t>111.810464 </t>
  </si>
  <si>
    <t>Stages(*).VaporComponentMoleFraction(*)</t>
  </si>
  <si>
    <t>Stages(*).StageVaporMolarEnthalpy</t>
  </si>
  <si>
    <t>8734.933775 </t>
  </si>
  <si>
    <t>Stages(*).StageVaporMolecularWeight</t>
  </si>
  <si>
    <t>384.641162 </t>
  </si>
  <si>
    <t>51.048141 </t>
  </si>
  <si>
    <t>145965.227368 </t>
  </si>
  <si>
    <t>0.010084 </t>
  </si>
  <si>
    <t>Stages(*).StageVaporMolarFlow</t>
  </si>
  <si>
    <t>Stages(*).StageVaporViscosity</t>
  </si>
  <si>
    <t>0.014387 </t>
  </si>
  <si>
    <t>Liquid_To</t>
  </si>
  <si>
    <t>Stages(*).TotalReturn.LiquidTemperature</t>
  </si>
  <si>
    <t>-459.670000 </t>
  </si>
  <si>
    <t>Stages(*).TotalReturn.LiquidPressure</t>
  </si>
  <si>
    <t>Stages(*).TotalReturn.LiquidMassFlow</t>
  </si>
  <si>
    <t>Stages(*).TotalReturn.LiquidMassDensity</t>
  </si>
  <si>
    <t>Stages(*).TotalReturn.LiquidMolecularWeight</t>
  </si>
  <si>
    <t>Stages(*).TotalReturn.LiquidViscosity</t>
  </si>
  <si>
    <t>Stages(*).TotalReturn.LiquidSurfaceTension</t>
  </si>
  <si>
    <t>Vapor_To</t>
  </si>
  <si>
    <t>ColumnSections(*).Trays.VaporToTrayTemperature</t>
  </si>
  <si>
    <t>212.947965 </t>
  </si>
  <si>
    <t>ColumnSections(*).Trays.VaporToTrayPressure</t>
  </si>
  <si>
    <t>15.700000 </t>
  </si>
  <si>
    <t>ColumnSections(*).Trays.VaporToTrayMassFlow</t>
  </si>
  <si>
    <t>136086.616878 </t>
  </si>
  <si>
    <t>ColumnSections(*).Trays.VaporToTrayMassDensity</t>
  </si>
  <si>
    <t>0.005565 </t>
  </si>
  <si>
    <t>ColumnSections(*).Trays.VaporToTrayMolecularWeight</t>
  </si>
  <si>
    <t>0.012819 </t>
  </si>
  <si>
    <t>Column</t>
  </si>
  <si>
    <t>Class: Pending</t>
  </si>
  <si>
    <t>Class View: Pending</t>
  </si>
  <si>
    <t>Stream Name 1 (See below screenshot)</t>
  </si>
  <si>
    <t>TBP at 760 MM HG (LV Percent Distilled) </t>
  </si>
  <si>
    <t>1.000 </t>
  </si>
  <si>
    <t>5.000 </t>
  </si>
  <si>
    <t>10.000 </t>
  </si>
  <si>
    <t>30.000 </t>
  </si>
  <si>
    <t>50.000 </t>
  </si>
  <si>
    <t>70.000 </t>
  </si>
  <si>
    <t>90.000 </t>
  </si>
  <si>
    <t>95.000 </t>
  </si>
  <si>
    <t>98.000 </t>
  </si>
  <si>
    <t>TBP at 10 MM HG (LV Percent Distilled) </t>
  </si>
  <si>
    <t>D86 at 760 MM HG (LV Percent Distilled) </t>
  </si>
  <si>
    <t>D86 at 760 MM HG with Cracking (LV Percent Distilled) </t>
  </si>
  <si>
    <t>D1160 at 760 MM HG (LV Percent Distilled) </t>
  </si>
  <si>
    <t>D1160 at 10 MM HG (LV Percent Distilled) </t>
  </si>
  <si>
    <t>D2887 at 760 MM HG (WT Percent Distilled) </t>
  </si>
  <si>
    <t>TBP at 760 MM HG (WT Percent Distilled) </t>
  </si>
  <si>
    <t>PumpArounds</t>
  </si>
  <si>
    <t>PumpAround.HeatDuty(*)</t>
  </si>
  <si>
    <t>From Liquid Fraction</t>
  </si>
  <si>
    <t>From Temperature</t>
  </si>
  <si>
    <t>From Tray</t>
  </si>
  <si>
    <t>Molar Rate</t>
  </si>
  <si>
    <t>PumpAround.Name(*)</t>
  </si>
  <si>
    <t>Name</t>
  </si>
  <si>
    <t>To Liquid Fraction</t>
  </si>
  <si>
    <t>To Temperature</t>
  </si>
  <si>
    <t>To Tray</t>
  </si>
  <si>
    <t>Side Column</t>
  </si>
  <si>
    <t>Calculation Method</t>
  </si>
  <si>
    <t>Column Pressure Drop per Tray</t>
  </si>
  <si>
    <t>Column Type</t>
  </si>
  <si>
    <t>Condenser Option</t>
  </si>
  <si>
    <t>Condenser Pressure</t>
  </si>
  <si>
    <t>Condenser Pressure Drop from Top Tray</t>
  </si>
  <si>
    <t>Condenser Temperature</t>
  </si>
  <si>
    <t>Liquid Molar Reflux Rate</t>
  </si>
  <si>
    <t>Number of Flash Zones</t>
  </si>
  <si>
    <t>Number of Heaters</t>
  </si>
  <si>
    <t>Number of Packed Sections</t>
  </si>
  <si>
    <t>Number of Pumparounds</t>
  </si>
  <si>
    <t>Number of Rating Sections</t>
  </si>
  <si>
    <t>Number of Sizing Sections</t>
  </si>
  <si>
    <t>Number of Trays</t>
  </si>
  <si>
    <t>Reboiler Type</t>
  </si>
  <si>
    <t>Total Water Feed Rate on Top Tray</t>
  </si>
  <si>
    <t>Tray Overall Efficiency Factor</t>
  </si>
  <si>
    <t>VLLE Check</t>
  </si>
  <si>
    <t>No Condenser</t>
  </si>
  <si>
    <t>No Reboiler</t>
  </si>
  <si>
    <t>KG-MOL/HR</t>
  </si>
  <si>
    <t>Class: Turbine</t>
  </si>
  <si>
    <t>Expander</t>
  </si>
  <si>
    <t>Class View: AbeAdsExpander</t>
  </si>
  <si>
    <t>X1</t>
  </si>
  <si>
    <t>EXPANDER</t>
  </si>
  <si>
    <t>Inlet Temperature</t>
  </si>
  <si>
    <t>Inlet Pressure</t>
  </si>
  <si>
    <t>KJ/KG-MOL</t>
  </si>
  <si>
    <t>Inlet Molar Vapor Fraction</t>
  </si>
  <si>
    <t>Inlet Molar Molecular weight Solid Fraction</t>
  </si>
  <si>
    <t>Inlet Compressibility Factor</t>
  </si>
  <si>
    <t>Outlet Temperature</t>
  </si>
  <si>
    <t>Outlet Pressure</t>
  </si>
  <si>
    <t>Outlet Molar Vapor Fraction</t>
  </si>
  <si>
    <t>Outlet Molar Molecular weight Solid Fraction</t>
  </si>
  <si>
    <t>Outlet Compressibility Factor</t>
  </si>
  <si>
    <t>Isentropic Temperature</t>
  </si>
  <si>
    <t>Isentropic Pressure</t>
  </si>
  <si>
    <t>Isentropic Specific Molar Enthalpy</t>
  </si>
  <si>
    <t>Isentropic Molar Vapor Fraction</t>
  </si>
  <si>
    <t>Isentropic Molar Liquid Fraction</t>
  </si>
  <si>
    <t>Isentropic Molar Molecular Weight Solid Fraction</t>
  </si>
  <si>
    <t>Adiabatic Efficiency</t>
  </si>
  <si>
    <t>Polytropic Efficiency</t>
  </si>
  <si>
    <t>Theoretical Work</t>
  </si>
  <si>
    <t>Actual Work</t>
  </si>
  <si>
    <t>Polytropic Work</t>
  </si>
  <si>
    <t>Pressure Ratio</t>
  </si>
  <si>
    <t>Isentropic/Polytropic Exponent</t>
  </si>
  <si>
    <t>Pro II File Name</t>
  </si>
  <si>
    <t>G5_Expander_plant.xml</t>
  </si>
  <si>
    <t xml:space="preserve">Rigorous HX </t>
  </si>
  <si>
    <t xml:space="preserve">HX-1 </t>
  </si>
  <si>
    <t>AMINE HX1</t>
  </si>
  <si>
    <t xml:space="preserve">Thermodynamic Method </t>
  </si>
  <si>
    <t>Shell Side</t>
  </si>
  <si>
    <t xml:space="preserve">AMINE  </t>
  </si>
  <si>
    <t>Tube Side</t>
  </si>
  <si>
    <t>Ports.ShellSideInlet</t>
  </si>
  <si>
    <t>Shell Side Inlet</t>
  </si>
  <si>
    <t>S1</t>
  </si>
  <si>
    <t>Ports.TubeSideInlet</t>
  </si>
  <si>
    <t>Tube Side Inlet</t>
  </si>
  <si>
    <t>S2</t>
  </si>
  <si>
    <t xml:space="preserve">Products </t>
  </si>
  <si>
    <t>Ports.ShellSideOutlet</t>
  </si>
  <si>
    <t>Shell Side Outlet</t>
  </si>
  <si>
    <t>S4</t>
  </si>
  <si>
    <t>Ports.TubeSideOutlet</t>
  </si>
  <si>
    <t>Tube Side Outlet</t>
  </si>
  <si>
    <t>S3</t>
  </si>
  <si>
    <t>Simulation Model</t>
  </si>
  <si>
    <t>HTRI</t>
  </si>
  <si>
    <t>UFouled</t>
  </si>
  <si>
    <t>U-Value with Fouling</t>
  </si>
  <si>
    <t>KW/M2K</t>
  </si>
  <si>
    <t>UClean</t>
  </si>
  <si>
    <t>U-Value without Fouling</t>
  </si>
  <si>
    <t>U-Value (Required)</t>
  </si>
  <si>
    <t>U*A Value</t>
  </si>
  <si>
    <t>KW/K</t>
  </si>
  <si>
    <t>LMTD</t>
  </si>
  <si>
    <t>FTFactor</t>
  </si>
  <si>
    <t>F Factor (FT)</t>
  </si>
  <si>
    <t>Tube Side Inlet Total Molar Rate</t>
  </si>
  <si>
    <t>Shell Side Inlet Total Molar Rate</t>
  </si>
  <si>
    <t>Shell Side Outlet Liquid Weight Fraction</t>
  </si>
  <si>
    <t>Tube Side Outlet Liquid Weight Fraction</t>
  </si>
  <si>
    <t>Tube Side Outlet Total Molar Rate</t>
  </si>
  <si>
    <t>Shell Side Outlet Total Molar Rate</t>
  </si>
  <si>
    <t>Shell Side Inlet Temperature</t>
  </si>
  <si>
    <t>Shell Side Outlet Temperature</t>
  </si>
  <si>
    <t>Tube Side Outlet Temperature</t>
  </si>
  <si>
    <t>Shell Side Inlet Pressure</t>
  </si>
  <si>
    <t>Shell Side Outlet Pressure</t>
  </si>
  <si>
    <t>Tube Side Outlet Pressure</t>
  </si>
  <si>
    <t>ShellPressureDrop</t>
  </si>
  <si>
    <t>Shell Side Pressure Drop</t>
  </si>
  <si>
    <t>TubePressureDrop</t>
  </si>
  <si>
    <t>Tube Side Pressure Drop</t>
  </si>
  <si>
    <t>ShellDesignPressure</t>
  </si>
  <si>
    <t>Shell Side Design Pressure</t>
  </si>
  <si>
    <t>TubeDesignPressure</t>
  </si>
  <si>
    <t>Tube Side Design Pressure</t>
  </si>
  <si>
    <t>Shell Side Inlet Molar Enthalpy</t>
  </si>
  <si>
    <t>Shell Side Outlet Molar Enthalpy</t>
  </si>
  <si>
    <t>Tube Side Inlet Molar Enthalpy</t>
  </si>
  <si>
    <t>Tube Side Outlet Molar Enthalpy</t>
  </si>
  <si>
    <t>Orientation</t>
  </si>
  <si>
    <t>Position</t>
  </si>
  <si>
    <t>Horizontal</t>
  </si>
  <si>
    <t>ShellTEMAType</t>
  </si>
  <si>
    <t>TEMA Type</t>
  </si>
  <si>
    <t>AES</t>
  </si>
  <si>
    <t>Spec Type</t>
  </si>
  <si>
    <t>Fixed Duty</t>
  </si>
  <si>
    <t>Flow Configuration</t>
  </si>
  <si>
    <t>Counter-Current</t>
  </si>
  <si>
    <t>Fins Flag</t>
  </si>
  <si>
    <t>No Fins</t>
  </si>
  <si>
    <t>TubePattern</t>
  </si>
  <si>
    <t>Tube Pitch Pattern</t>
  </si>
  <si>
    <t>Square</t>
  </si>
  <si>
    <t>TubesNumber</t>
  </si>
  <si>
    <t>Number of Tubes per Shell</t>
  </si>
  <si>
    <t>Number of Tube Passes per Shell</t>
  </si>
  <si>
    <t>Number of Sealing Strip Pairs</t>
  </si>
  <si>
    <t>TubeMaterial</t>
  </si>
  <si>
    <t>Tube Material Name</t>
  </si>
  <si>
    <t>CARB STL</t>
  </si>
  <si>
    <t>Number of Shell Passes per Shell</t>
  </si>
  <si>
    <t>ShellParallel</t>
  </si>
  <si>
    <t>Number of Shells in Parallel</t>
  </si>
  <si>
    <t>ShellSeries</t>
  </si>
  <si>
    <t>Number of Shells in Series</t>
  </si>
  <si>
    <t>AreaPerShell</t>
  </si>
  <si>
    <t>Area per Shell</t>
  </si>
  <si>
    <t>M2</t>
  </si>
  <si>
    <t>Required Area</t>
  </si>
  <si>
    <t>Shell Material Name</t>
  </si>
  <si>
    <t>Number of Tube Inlet Nozzles</t>
  </si>
  <si>
    <t>Number of Tube Outlet Nozzles</t>
  </si>
  <si>
    <t>Tube Nozzle Type</t>
  </si>
  <si>
    <t>Program sized</t>
  </si>
  <si>
    <t>Number of Shell Inlet Nozzles</t>
  </si>
  <si>
    <t>Number of Shell Outlet Nozzles</t>
  </si>
  <si>
    <t>Shell Nozzle Type</t>
  </si>
  <si>
    <t>TubeInletNozzleDiameter</t>
  </si>
  <si>
    <t>Tube Nozzle Inlet ID</t>
  </si>
  <si>
    <t>MM</t>
  </si>
  <si>
    <t>TubeOutletNozzleDiameter</t>
  </si>
  <si>
    <t>Tube Nozzle Outlet ID</t>
  </si>
  <si>
    <t>ShellInletNozzleDiameter</t>
  </si>
  <si>
    <t>Shell Nozzle Inlet ID</t>
  </si>
  <si>
    <t>ShellOutletNozzleDiameter</t>
  </si>
  <si>
    <t>Shell Nozzle Outlet ID</t>
  </si>
  <si>
    <t>Shell Inlet Nozzle Pressure drop</t>
  </si>
  <si>
    <t>Shell Outlet Nozzle Pressure drop</t>
  </si>
  <si>
    <t>Tube Inlet Nozzle Pressure drop</t>
  </si>
  <si>
    <t>Tube Outlet Nozzle Pressure drop</t>
  </si>
  <si>
    <t>Annular Shell Outlet Nozzle Length</t>
  </si>
  <si>
    <t>BaffleType</t>
  </si>
  <si>
    <t>Baffle Type</t>
  </si>
  <si>
    <t>Single</t>
  </si>
  <si>
    <t>Number of Baffles</t>
  </si>
  <si>
    <t>Baffle Geometry</t>
  </si>
  <si>
    <t>BaffleCut</t>
  </si>
  <si>
    <t>Baffle Cut Fraction</t>
  </si>
  <si>
    <t>BaffleSpacing</t>
  </si>
  <si>
    <t>Baffle Spacing</t>
  </si>
  <si>
    <t>Tube to Baffle Leak Area</t>
  </si>
  <si>
    <t>MM2</t>
  </si>
  <si>
    <t>Shell to Baffle Leakage Area</t>
  </si>
  <si>
    <t>Correction Factor for Baffle Configuration</t>
  </si>
  <si>
    <t>Correction Factor for Baffle Leakage</t>
  </si>
  <si>
    <t>BaffleSpacingInlet</t>
  </si>
  <si>
    <t>Inlet Baffle Spacing</t>
  </si>
  <si>
    <t>BaffleSpacingOutlet</t>
  </si>
  <si>
    <t>Outlet Baffle Spacing</t>
  </si>
  <si>
    <t>BaffleThickness</t>
  </si>
  <si>
    <t>Baffle Thickness</t>
  </si>
  <si>
    <t>Attached Side Flag</t>
  </si>
  <si>
    <t>No</t>
  </si>
  <si>
    <t>HTRI-XIST Data File Name</t>
  </si>
  <si>
    <t>G8_Amine_sweetening_plant_1_RM_E1_E1.htri</t>
  </si>
  <si>
    <t>Hotside for HTRI Option</t>
  </si>
  <si>
    <t>Tube</t>
  </si>
  <si>
    <t>Corrected MTD</t>
  </si>
  <si>
    <t>U-Scaling Factor</t>
  </si>
  <si>
    <t>TubePitch</t>
  </si>
  <si>
    <t>Tube Pitch</t>
  </si>
  <si>
    <t>Tube Length</t>
  </si>
  <si>
    <t>Tube Fouling Factor</t>
  </si>
  <si>
    <t>Tube Fouling Thickness</t>
  </si>
  <si>
    <t>Tube Sheet Thickness</t>
  </si>
  <si>
    <t>Tube Thermal Conductivity</t>
  </si>
  <si>
    <t>W/MK</t>
  </si>
  <si>
    <t>Tube Density</t>
  </si>
  <si>
    <t>KG/M3</t>
  </si>
  <si>
    <t>Tube Velocity</t>
  </si>
  <si>
    <t>M/HR</t>
  </si>
  <si>
    <t>Tube Pitch Perpendicular Flow</t>
  </si>
  <si>
    <t>Tube DP Scaling Factor</t>
  </si>
  <si>
    <t>Tube Film Coefficient Scaling Factor</t>
  </si>
  <si>
    <t>Tube Prandtl Number</t>
  </si>
  <si>
    <t>Tube Reynolds Number</t>
  </si>
  <si>
    <t>Tube Film Coefficient</t>
  </si>
  <si>
    <t>Tube Bundle Diameter</t>
  </si>
  <si>
    <t>Tube Latent Heat</t>
  </si>
  <si>
    <t>KJ/KG</t>
  </si>
  <si>
    <t>Tube Bundle Weight</t>
  </si>
  <si>
    <t>KG</t>
  </si>
  <si>
    <t>Tube Wall Resistance</t>
  </si>
  <si>
    <t>Tube Overall LMTD (2 phases)</t>
  </si>
  <si>
    <t>TubeInsideDiameter</t>
  </si>
  <si>
    <t>Tube Inner Diameter</t>
  </si>
  <si>
    <t>TubeOutsideDiameter</t>
  </si>
  <si>
    <t>Tube Outer Diameter</t>
  </si>
  <si>
    <t>FinEfficiency</t>
  </si>
  <si>
    <t>Fin Efficiency</t>
  </si>
  <si>
    <t>Fins per Inch</t>
  </si>
  <si>
    <t>FinRootDiameter</t>
  </si>
  <si>
    <t>Fin Root Diameter</t>
  </si>
  <si>
    <t>ShellDiameter</t>
  </si>
  <si>
    <t>Shell Inner Diameter</t>
  </si>
  <si>
    <t>ShellFoulingResistance</t>
  </si>
  <si>
    <t>Shell Fouling Resistance</t>
  </si>
  <si>
    <t>Shell Fouling Layer Thickness</t>
  </si>
  <si>
    <t>Shell Film Coefficient Scaling Factor</t>
  </si>
  <si>
    <t>Shell Fouling Resistance Required</t>
  </si>
  <si>
    <t>Shell Velocity</t>
  </si>
  <si>
    <t>Shell Reynolds Number</t>
  </si>
  <si>
    <t>Shell Film Coefficient</t>
  </si>
  <si>
    <t>Shell Material Density</t>
  </si>
  <si>
    <t>Shell DP Scaling Factor</t>
  </si>
  <si>
    <t>Fin Bond Resistance</t>
  </si>
  <si>
    <t>Shell Prandtl Number</t>
  </si>
  <si>
    <t>ShellWeightEmpty</t>
  </si>
  <si>
    <t>Shell Empty Weight</t>
  </si>
  <si>
    <t>ShellWeightWet</t>
  </si>
  <si>
    <t>Shell Wet Weight</t>
  </si>
  <si>
    <t>Number of Crossed Tube Rows</t>
  </si>
  <si>
    <t>Number of Effective Crossflow Rows in Window</t>
  </si>
  <si>
    <t>Fraction of Crossflow Tubes</t>
  </si>
  <si>
    <t>Window Area</t>
  </si>
  <si>
    <t>Window - Hydraulic Diameter</t>
  </si>
  <si>
    <t>Overlap as Fraction of Shell ID</t>
  </si>
  <si>
    <t>Correction Factor for Redeynolds Number</t>
  </si>
  <si>
    <t>Tube Absolute Roughness</t>
  </si>
  <si>
    <t>Overdesign Percentage</t>
  </si>
  <si>
    <t>Shell Delta Temperature</t>
  </si>
  <si>
    <t>Tube Delta Temperature</t>
  </si>
  <si>
    <t>G8_Amine_sweetening_plant_1_RM.xml</t>
  </si>
  <si>
    <t>R3R_Crude_oil_distillation.xml</t>
  </si>
  <si>
    <t>SS02</t>
  </si>
  <si>
    <t>DIESEL STRIP</t>
  </si>
  <si>
    <t>GS01</t>
  </si>
  <si>
    <t>PumpAround.ToStage.(n)</t>
  </si>
  <si>
    <t>PumpAround.ReturnTemperature.(n)</t>
  </si>
  <si>
    <t>PumpAround.FromStage.(n)</t>
  </si>
  <si>
    <t>PumpAround.DrawTemperature.(n)</t>
  </si>
  <si>
    <t>COL1</t>
  </si>
  <si>
    <t>1. open G8_Amine_sweetening_plant_1 1.xml in Sim Mapper</t>
  </si>
  <si>
    <t>2. transfer CN-1 object selecting Port Mapping according to screenshot</t>
  </si>
  <si>
    <t>3. add oid for CN-1 object to automation testing project and run test</t>
  </si>
  <si>
    <t>2. transfer V-1 object selecting Port Mapping according to screenshot</t>
  </si>
  <si>
    <t>3. add oid for V-1 object to automation testing project and run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</si>
</sst>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0"/>
      <color rgb="FF000000"/>
      <name val="Courier New"/>
      <family val="3"/>
    </font>
    <font>
      <sz val="10"/>
      <name val="Arial"/>
      <family val="2"/>
    </font>
    <font>
      <sz val="11"/>
      <color rgb="FF000000"/>
      <name val="Aptos Narrow"/>
      <family val="2"/>
      <scheme val="minor"/>
    </font>
    <font>
      <sz val="11"/>
      <color rgb="FF7030A0"/>
      <name val="Aptos Narrow"/>
      <scheme val="minor"/>
    </font>
    <font>
      <strike/>
      <sz val="11"/>
      <color rgb="FF7030A0"/>
      <name val="Aptos Narrow"/>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i/>
      <sz val="11"/>
      <color rgb="FF7F7F7F"/>
      <name val="Aptos Narrow"/>
      <family val="2"/>
      <scheme val="minor"/>
    </font>
    <font>
      <sz val="11"/>
      <color theme="0"/>
      <name val="Aptos Narrow"/>
      <family val="2"/>
      <scheme val="minor"/>
    </font>
    <font>
      <sz val="11"/>
      <color rgb="FFFFFF00"/>
      <name val="Aptos Narrow"/>
      <family val="2"/>
      <scheme val="minor"/>
    </font>
    <font>
      <sz val="11"/>
      <color rgb="FF000000"/>
      <name val="Aptos Narrow"/>
      <charset val="1"/>
    </font>
    <font>
      <b/>
      <sz val="11"/>
      <color rgb="FF000000"/>
      <name val="Aptos Narrow"/>
      <family val="2"/>
      <scheme val="minor"/>
    </font>
    <font>
      <sz val="7"/>
      <color rgb="FF1A1AA6"/>
      <name val="Courier New"/>
      <family val="3"/>
    </font>
  </fonts>
  <fills count="4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
      <patternFill patternType="solid">
        <fgColor rgb="FF00B0F0"/>
        <bgColor rgb="FF000000"/>
      </patternFill>
    </fill>
    <fill>
      <patternFill patternType="solid">
        <fgColor rgb="FF92D050"/>
        <bgColor rgb="FF000000"/>
      </patternFill>
    </fill>
    <fill>
      <patternFill patternType="solid">
        <fgColor rgb="FFDAE9F8"/>
        <bgColor rgb="FF000000"/>
      </patternFill>
    </fill>
    <fill>
      <patternFill patternType="solid">
        <fgColor rgb="FFC0E6F5"/>
        <bgColor rgb="FF000000"/>
      </patternFill>
    </fill>
  </fills>
  <borders count="3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right/>
      <top style="medium">
        <color rgb="FF000000"/>
      </top>
      <bottom style="medium">
        <color indexed="64"/>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indexed="64"/>
      </bottom>
      <diagonal/>
    </border>
    <border>
      <left style="medium">
        <color rgb="FF000000"/>
      </left>
      <right/>
      <top/>
      <bottom/>
      <diagonal/>
    </border>
    <border>
      <left style="medium">
        <color rgb="FF000000"/>
      </left>
      <right/>
      <top style="medium">
        <color indexed="64"/>
      </top>
      <bottom/>
      <diagonal/>
    </border>
    <border>
      <left style="medium">
        <color rgb="FF000000"/>
      </left>
      <right/>
      <top/>
      <bottom style="medium">
        <color rgb="FF000000"/>
      </bottom>
      <diagonal/>
    </border>
  </borders>
  <cellStyleXfs count="43">
    <xf numFmtId="0" fontId="0" fillId="0" borderId="0"/>
    <xf numFmtId="0" fontId="5" fillId="0" borderId="0"/>
    <xf numFmtId="0" fontId="10" fillId="0" borderId="0" applyNumberFormat="0" applyFill="0" applyBorder="0" applyAlignment="0" applyProtection="0"/>
    <xf numFmtId="0" fontId="11" fillId="0" borderId="16" applyNumberFormat="0" applyFill="0" applyAlignment="0" applyProtection="0"/>
    <xf numFmtId="0" fontId="12" fillId="0" borderId="17" applyNumberFormat="0" applyFill="0" applyAlignment="0" applyProtection="0"/>
    <xf numFmtId="0" fontId="13" fillId="0" borderId="18"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19" applyNumberFormat="0" applyAlignment="0" applyProtection="0"/>
    <xf numFmtId="0" fontId="18" fillId="14" borderId="20" applyNumberFormat="0" applyAlignment="0" applyProtection="0"/>
    <xf numFmtId="0" fontId="19" fillId="14" borderId="19" applyNumberFormat="0" applyAlignment="0" applyProtection="0"/>
    <xf numFmtId="0" fontId="20" fillId="0" borderId="21" applyNumberFormat="0" applyFill="0" applyAlignment="0" applyProtection="0"/>
    <xf numFmtId="0" fontId="21" fillId="15" borderId="22" applyNumberFormat="0" applyAlignment="0" applyProtection="0"/>
    <xf numFmtId="0" fontId="2" fillId="0" borderId="0" applyNumberFormat="0" applyFill="0" applyBorder="0" applyAlignment="0" applyProtection="0"/>
    <xf numFmtId="0" fontId="9" fillId="16" borderId="23" applyNumberFormat="0" applyFont="0" applyAlignment="0" applyProtection="0"/>
    <xf numFmtId="0" fontId="22" fillId="0" borderId="0" applyNumberFormat="0" applyFill="0" applyBorder="0" applyAlignment="0" applyProtection="0"/>
    <xf numFmtId="0" fontId="1" fillId="0" borderId="24" applyNumberFormat="0" applyFill="0" applyAlignment="0" applyProtection="0"/>
    <xf numFmtId="0" fontId="23"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3"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3"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3"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3"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3"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170">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0" fontId="0" fillId="0" borderId="10" xfId="0" applyBorder="1"/>
    <xf numFmtId="0" fontId="0" fillId="0" borderId="9" xfId="0" applyBorder="1" applyAlignment="1">
      <alignment horizontal="center"/>
    </xf>
    <xf numFmtId="0" fontId="1" fillId="0" borderId="9" xfId="0" applyFont="1" applyBorder="1" applyAlignment="1">
      <alignment horizontal="center"/>
    </xf>
    <xf numFmtId="0" fontId="0" fillId="0" borderId="10" xfId="0" applyBorder="1" applyAlignment="1">
      <alignment horizontal="center"/>
    </xf>
    <xf numFmtId="0" fontId="0" fillId="2" borderId="9"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1" xfId="0" applyFill="1" applyBorder="1" applyAlignment="1">
      <alignment horizontal="center"/>
    </xf>
    <xf numFmtId="0" fontId="4" fillId="0" borderId="0" xfId="0" applyFont="1" applyAlignment="1">
      <alignment vertical="center" wrapText="1"/>
    </xf>
    <xf numFmtId="0" fontId="4" fillId="0" borderId="0" xfId="0" applyFont="1" applyAlignment="1">
      <alignment horizontal="left" vertical="center" wrapText="1" indent="1"/>
    </xf>
    <xf numFmtId="0" fontId="0" fillId="0" borderId="14"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 fillId="0" borderId="0" xfId="0" applyFont="1" applyAlignment="1">
      <alignment horizontal="center"/>
    </xf>
    <xf numFmtId="0" fontId="2" fillId="0" borderId="4" xfId="0" applyFont="1" applyBorder="1" applyAlignment="1">
      <alignment horizontal="center"/>
    </xf>
    <xf numFmtId="0" fontId="2" fillId="0" borderId="9" xfId="0" applyFont="1" applyBorder="1" applyAlignment="1">
      <alignment horizontal="center"/>
    </xf>
    <xf numFmtId="0" fontId="3" fillId="0" borderId="4" xfId="0" applyFont="1" applyBorder="1" applyAlignment="1">
      <alignment horizontal="center"/>
    </xf>
    <xf numFmtId="0" fontId="0" fillId="2" borderId="0" xfId="0" applyFill="1" applyAlignment="1">
      <alignment horizontal="center"/>
    </xf>
    <xf numFmtId="0" fontId="3" fillId="0" borderId="9" xfId="0" applyFont="1" applyBorder="1" applyAlignment="1">
      <alignment horizontal="center"/>
    </xf>
    <xf numFmtId="0" fontId="0" fillId="2" borderId="12" xfId="0" applyFill="1" applyBorder="1" applyAlignment="1">
      <alignment horizontal="center"/>
    </xf>
    <xf numFmtId="0" fontId="1" fillId="3" borderId="15" xfId="0" applyFont="1"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3" borderId="1" xfId="0" applyFont="1" applyFill="1"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vertical="center"/>
    </xf>
    <xf numFmtId="0" fontId="3" fillId="0" borderId="5" xfId="0" applyFont="1" applyBorder="1" applyAlignment="1">
      <alignment horizontal="center" vertical="center"/>
    </xf>
    <xf numFmtId="0" fontId="0" fillId="2" borderId="0" xfId="0" applyFill="1" applyAlignment="1">
      <alignment horizontal="center" vertical="center"/>
    </xf>
    <xf numFmtId="0" fontId="0" fillId="2" borderId="12" xfId="0" applyFill="1" applyBorder="1" applyAlignment="1">
      <alignment horizontal="center" vertical="center"/>
    </xf>
    <xf numFmtId="0" fontId="2" fillId="0" borderId="5" xfId="0" applyFont="1" applyBorder="1" applyAlignment="1">
      <alignment horizontal="center" vertical="center"/>
    </xf>
    <xf numFmtId="0" fontId="0" fillId="0" borderId="8" xfId="0"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horizontal="left" vertical="center"/>
    </xf>
    <xf numFmtId="0" fontId="0" fillId="4" borderId="0" xfId="0" applyFill="1" applyAlignment="1">
      <alignment horizontal="center"/>
    </xf>
    <xf numFmtId="0" fontId="0" fillId="0" borderId="7" xfId="0" applyBorder="1" applyAlignment="1">
      <alignment horizontal="center" vertical="center"/>
    </xf>
    <xf numFmtId="0" fontId="1" fillId="0" borderId="0" xfId="0" applyFont="1" applyAlignment="1">
      <alignment horizontal="center" vertical="center"/>
    </xf>
    <xf numFmtId="0" fontId="0" fillId="0" borderId="5" xfId="0" applyBorder="1" applyAlignment="1">
      <alignment horizontal="center"/>
    </xf>
    <xf numFmtId="0" fontId="2" fillId="0" borderId="5" xfId="0" applyFont="1" applyBorder="1" applyAlignment="1">
      <alignment horizontal="center"/>
    </xf>
    <xf numFmtId="0" fontId="1" fillId="3" borderId="14" xfId="0" applyFont="1" applyFill="1" applyBorder="1" applyAlignment="1">
      <alignment horizontal="center"/>
    </xf>
    <xf numFmtId="11" fontId="0" fillId="0" borderId="0" xfId="0" applyNumberFormat="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1" fontId="0" fillId="0" borderId="12" xfId="0" applyNumberFormat="1" applyBorder="1" applyAlignment="1">
      <alignment horizontal="center" vertical="center"/>
    </xf>
    <xf numFmtId="11" fontId="0" fillId="0" borderId="10" xfId="0" applyNumberFormat="1" applyBorder="1" applyAlignment="1">
      <alignment horizontal="center" vertical="center"/>
    </xf>
    <xf numFmtId="11" fontId="0" fillId="0" borderId="13" xfId="0" applyNumberFormat="1" applyBorder="1" applyAlignment="1">
      <alignment horizontal="center" vertical="center"/>
    </xf>
    <xf numFmtId="11" fontId="0" fillId="0" borderId="8" xfId="0" applyNumberFormat="1" applyBorder="1" applyAlignment="1">
      <alignment horizontal="center" vertical="center"/>
    </xf>
    <xf numFmtId="0" fontId="0" fillId="0" borderId="4" xfId="0" applyBorder="1"/>
    <xf numFmtId="0" fontId="0" fillId="0" borderId="5" xfId="0" applyBorder="1"/>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3" fillId="0" borderId="0" xfId="0" applyFont="1" applyAlignment="1">
      <alignment horizontal="center" vertical="center"/>
    </xf>
    <xf numFmtId="164" fontId="0" fillId="0" borderId="0" xfId="0" applyNumberFormat="1" applyAlignment="1">
      <alignment horizontal="center"/>
    </xf>
    <xf numFmtId="0" fontId="2" fillId="0" borderId="0" xfId="0" applyFont="1"/>
    <xf numFmtId="0" fontId="0" fillId="4" borderId="0" xfId="0" applyFill="1" applyAlignment="1">
      <alignment horizontal="center" vertical="center"/>
    </xf>
    <xf numFmtId="0" fontId="6" fillId="0" borderId="4" xfId="0" applyFont="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5" borderId="9" xfId="0" applyFill="1" applyBorder="1" applyAlignment="1">
      <alignment horizontal="center"/>
    </xf>
    <xf numFmtId="0" fontId="0" fillId="5" borderId="0" xfId="0" applyFill="1" applyAlignment="1">
      <alignment horizontal="center"/>
    </xf>
    <xf numFmtId="0" fontId="0" fillId="5" borderId="0" xfId="0" applyFill="1"/>
    <xf numFmtId="0" fontId="0" fillId="4" borderId="0" xfId="0" applyFill="1"/>
    <xf numFmtId="0" fontId="0" fillId="8" borderId="0" xfId="0" applyFill="1"/>
    <xf numFmtId="0" fontId="0" fillId="9" borderId="0" xfId="0" applyFill="1"/>
    <xf numFmtId="0" fontId="0" fillId="4" borderId="4" xfId="0" applyFill="1" applyBorder="1" applyAlignment="1">
      <alignment horizontal="center" vertical="center"/>
    </xf>
    <xf numFmtId="0" fontId="0" fillId="8" borderId="4" xfId="0" applyFill="1" applyBorder="1" applyAlignment="1">
      <alignment horizontal="center" vertical="center"/>
    </xf>
    <xf numFmtId="0" fontId="3" fillId="4" borderId="4" xfId="0" applyFont="1" applyFill="1" applyBorder="1" applyAlignment="1">
      <alignment horizontal="center" vertical="center"/>
    </xf>
    <xf numFmtId="0" fontId="0" fillId="4" borderId="5" xfId="0" applyFill="1" applyBorder="1" applyAlignment="1">
      <alignment horizontal="center" vertical="center"/>
    </xf>
    <xf numFmtId="0" fontId="3" fillId="8" borderId="4" xfId="0" applyFont="1" applyFill="1" applyBorder="1" applyAlignment="1">
      <alignment horizontal="center"/>
    </xf>
    <xf numFmtId="0" fontId="0" fillId="4" borderId="4" xfId="0" applyFill="1"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5" borderId="4" xfId="0" applyFill="1" applyBorder="1" applyAlignment="1">
      <alignment horizontal="center" vertical="center"/>
    </xf>
    <xf numFmtId="0" fontId="6" fillId="4" borderId="4"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0" fillId="4" borderId="5" xfId="0" applyFill="1" applyBorder="1" applyAlignment="1">
      <alignment horizontal="center"/>
    </xf>
    <xf numFmtId="0" fontId="0" fillId="4" borderId="14" xfId="0" applyFill="1" applyBorder="1" applyAlignment="1">
      <alignment horizontal="center"/>
    </xf>
    <xf numFmtId="0" fontId="0" fillId="4" borderId="14" xfId="0" applyFill="1" applyBorder="1" applyAlignment="1">
      <alignment horizontal="center" vertical="center"/>
    </xf>
    <xf numFmtId="0" fontId="7" fillId="8" borderId="4"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41" borderId="0" xfId="0" applyFill="1" applyAlignment="1">
      <alignment horizontal="center" vertical="center"/>
    </xf>
    <xf numFmtId="0" fontId="0" fillId="41" borderId="0" xfId="0" applyFill="1" applyAlignment="1">
      <alignment horizontal="center"/>
    </xf>
    <xf numFmtId="0" fontId="0" fillId="8" borderId="6" xfId="0" applyFill="1" applyBorder="1" applyAlignment="1">
      <alignment horizontal="center"/>
    </xf>
    <xf numFmtId="0" fontId="24" fillId="8" borderId="5" xfId="0" applyFont="1" applyFill="1" applyBorder="1" applyAlignment="1">
      <alignment horizontal="center" vertical="center"/>
    </xf>
    <xf numFmtId="0" fontId="24" fillId="8" borderId="4" xfId="0" applyFont="1" applyFill="1" applyBorder="1" applyAlignment="1">
      <alignment horizontal="center" vertical="center"/>
    </xf>
    <xf numFmtId="0" fontId="6" fillId="4" borderId="4" xfId="0" applyFont="1" applyFill="1" applyBorder="1" applyAlignment="1">
      <alignment horizontal="center" vertical="center"/>
    </xf>
    <xf numFmtId="0" fontId="0" fillId="8" borderId="5" xfId="0" applyFill="1" applyBorder="1" applyAlignment="1">
      <alignment horizontal="center" vertical="center"/>
    </xf>
    <xf numFmtId="0" fontId="0" fillId="42" borderId="0" xfId="0" applyFill="1" applyAlignment="1">
      <alignment horizontal="center" vertical="center"/>
    </xf>
    <xf numFmtId="0" fontId="0" fillId="0" borderId="0" xfId="0" applyAlignment="1">
      <alignment wrapText="1"/>
    </xf>
    <xf numFmtId="0" fontId="25" fillId="0" borderId="0" xfId="0" applyFont="1"/>
    <xf numFmtId="0" fontId="25" fillId="0" borderId="0" xfId="0" applyFont="1" applyAlignment="1">
      <alignment wrapText="1"/>
    </xf>
    <xf numFmtId="0" fontId="0" fillId="0" borderId="0" xfId="0" applyAlignment="1">
      <alignment horizontal="left"/>
    </xf>
    <xf numFmtId="0" fontId="24" fillId="8" borderId="5" xfId="0" applyFont="1" applyFill="1" applyBorder="1" applyAlignment="1">
      <alignment horizontal="center" vertical="center" wrapText="1"/>
    </xf>
    <xf numFmtId="0" fontId="0" fillId="8" borderId="0" xfId="0" applyFill="1" applyAlignment="1">
      <alignment horizontal="center"/>
    </xf>
    <xf numFmtId="0" fontId="0" fillId="8" borderId="10" xfId="0" applyFill="1" applyBorder="1" applyAlignment="1">
      <alignment horizontal="center"/>
    </xf>
    <xf numFmtId="4" fontId="0" fillId="8" borderId="0" xfId="0" applyNumberFormat="1" applyFill="1"/>
    <xf numFmtId="0" fontId="6" fillId="8" borderId="4" xfId="0" applyFont="1" applyFill="1" applyBorder="1" applyAlignment="1">
      <alignment horizontal="center" vertical="center"/>
    </xf>
    <xf numFmtId="0" fontId="6" fillId="8" borderId="4" xfId="0" applyFont="1" applyFill="1" applyBorder="1" applyAlignment="1">
      <alignment horizontal="center"/>
    </xf>
    <xf numFmtId="0" fontId="26" fillId="43" borderId="25" xfId="0" applyFont="1" applyFill="1" applyBorder="1" applyAlignment="1">
      <alignment horizontal="center" vertical="center"/>
    </xf>
    <xf numFmtId="0" fontId="6" fillId="0" borderId="27" xfId="0" applyFont="1" applyBorder="1" applyAlignment="1">
      <alignment horizontal="center" vertical="center"/>
    </xf>
    <xf numFmtId="0" fontId="6" fillId="0" borderId="7" xfId="0" applyFont="1" applyBorder="1" applyAlignment="1">
      <alignment horizontal="center"/>
    </xf>
    <xf numFmtId="0" fontId="6" fillId="0" borderId="0" xfId="0" applyFont="1" applyAlignment="1">
      <alignment horizontal="center"/>
    </xf>
    <xf numFmtId="0" fontId="6" fillId="0" borderId="0" xfId="0" applyFont="1"/>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2" fillId="0" borderId="29" xfId="0" applyFont="1" applyBorder="1" applyAlignment="1">
      <alignment horizontal="center"/>
    </xf>
    <xf numFmtId="0" fontId="6" fillId="0" borderId="29" xfId="0" applyFont="1" applyBorder="1" applyAlignment="1">
      <alignment horizontal="center"/>
    </xf>
    <xf numFmtId="0" fontId="6" fillId="44" borderId="0" xfId="0" applyFont="1" applyFill="1" applyAlignment="1">
      <alignment horizontal="center"/>
    </xf>
    <xf numFmtId="0" fontId="2" fillId="0" borderId="29" xfId="0" applyFont="1" applyBorder="1" applyAlignment="1">
      <alignment horizontal="center" vertical="center"/>
    </xf>
    <xf numFmtId="0" fontId="26" fillId="0" borderId="0" xfId="0" applyFont="1" applyAlignment="1">
      <alignment horizontal="center"/>
    </xf>
    <xf numFmtId="0" fontId="3" fillId="0" borderId="29" xfId="0" applyFont="1" applyBorder="1" applyAlignment="1">
      <alignment horizontal="center" vertical="center"/>
    </xf>
    <xf numFmtId="0" fontId="6" fillId="45" borderId="0" xfId="0" applyFont="1" applyFill="1"/>
    <xf numFmtId="0" fontId="6" fillId="0" borderId="30" xfId="0" applyFont="1" applyBorder="1"/>
    <xf numFmtId="0" fontId="6" fillId="44" borderId="0" xfId="0" applyFont="1" applyFill="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26" fillId="43" borderId="34" xfId="0" applyFont="1" applyFill="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xf>
    <xf numFmtId="0" fontId="6" fillId="0" borderId="28" xfId="0" applyFont="1" applyBorder="1"/>
    <xf numFmtId="0" fontId="6" fillId="0" borderId="35" xfId="0" applyFont="1" applyBorder="1"/>
    <xf numFmtId="0" fontId="2" fillId="0" borderId="35" xfId="0" applyFont="1" applyBorder="1" applyAlignment="1">
      <alignment horizontal="center" vertical="center"/>
    </xf>
    <xf numFmtId="0" fontId="6" fillId="0" borderId="35" xfId="0" applyFont="1" applyBorder="1" applyAlignment="1">
      <alignment horizontal="center"/>
    </xf>
    <xf numFmtId="0" fontId="26" fillId="0" borderId="35" xfId="0" applyFont="1" applyBorder="1" applyAlignment="1">
      <alignment horizontal="center"/>
    </xf>
    <xf numFmtId="0" fontId="3" fillId="0" borderId="35" xfId="0" applyFont="1" applyBorder="1" applyAlignment="1">
      <alignment horizontal="center" vertical="center"/>
    </xf>
    <xf numFmtId="0" fontId="6" fillId="0" borderId="0" xfId="0" applyFont="1" applyAlignment="1">
      <alignment wrapText="1"/>
    </xf>
    <xf numFmtId="0" fontId="6" fillId="46" borderId="35" xfId="0" applyFont="1" applyFill="1" applyBorder="1" applyAlignment="1">
      <alignment horizontal="center"/>
    </xf>
    <xf numFmtId="0" fontId="6" fillId="0" borderId="35" xfId="0" applyFont="1" applyBorder="1" applyAlignment="1">
      <alignment vertical="center"/>
    </xf>
    <xf numFmtId="0" fontId="2" fillId="0" borderId="35" xfId="0" applyFont="1" applyBorder="1" applyAlignment="1">
      <alignment vertical="center"/>
    </xf>
    <xf numFmtId="0" fontId="6" fillId="0" borderId="37" xfId="0" applyFont="1" applyBorder="1"/>
    <xf numFmtId="0" fontId="6" fillId="0" borderId="37" xfId="0" applyFont="1" applyBorder="1" applyAlignment="1">
      <alignment horizontal="center"/>
    </xf>
    <xf numFmtId="0" fontId="6" fillId="0" borderId="32" xfId="0" applyFont="1" applyBorder="1" applyAlignment="1">
      <alignment wrapText="1"/>
    </xf>
    <xf numFmtId="0" fontId="0" fillId="0" borderId="12" xfId="0" applyBorder="1"/>
    <xf numFmtId="0" fontId="0" fillId="0" borderId="13" xfId="0" applyBorder="1"/>
    <xf numFmtId="0" fontId="2" fillId="0" borderId="0" xfId="0" applyFont="1" applyAlignment="1">
      <alignment horizontal="center" vertical="center"/>
    </xf>
    <xf numFmtId="0" fontId="27" fillId="0" borderId="0" xfId="0" applyFont="1"/>
    <xf numFmtId="0" fontId="6" fillId="4" borderId="29" xfId="0" applyFont="1" applyFill="1" applyBorder="1" applyAlignment="1">
      <alignment horizontal="center" vertical="center"/>
    </xf>
    <xf numFmtId="0" fontId="3" fillId="8" borderId="4" xfId="0" applyFont="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15" xfId="0" applyFont="1" applyFill="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0" fillId="0" borderId="0" xfId="0" applyAlignment="1">
      <alignment horizontal="center"/>
    </xf>
    <xf numFmtId="0" fontId="26" fillId="43" borderId="34" xfId="0" applyFont="1" applyFill="1" applyBorder="1" applyAlignment="1">
      <alignment horizontal="center"/>
    </xf>
    <xf numFmtId="0" fontId="26" fillId="43" borderId="26"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C2789F23-2357-4C25-BB86-2FB35F1433B2}"/>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8.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5</xdr:col>
      <xdr:colOff>182335</xdr:colOff>
      <xdr:row>17</xdr:row>
      <xdr:rowOff>2267</xdr:rowOff>
    </xdr:from>
    <xdr:to>
      <xdr:col>15</xdr:col>
      <xdr:colOff>445860</xdr:colOff>
      <xdr:row>55</xdr:row>
      <xdr:rowOff>11408</xdr:rowOff>
    </xdr:to>
    <xdr:pic>
      <xdr:nvPicPr>
        <xdr:cNvPr id="2" name="Picture 1">
          <a:extLst>
            <a:ext uri="{FF2B5EF4-FFF2-40B4-BE49-F238E27FC236}">
              <a16:creationId xmlns:a16="http://schemas.microsoft.com/office/drawing/2014/main" id="{C449B197-D938-5531-8B40-7AEE5B96FB54}"/>
            </a:ext>
          </a:extLst>
        </xdr:cNvPr>
        <xdr:cNvPicPr>
          <a:picLocks noChangeAspect="1"/>
        </xdr:cNvPicPr>
      </xdr:nvPicPr>
      <xdr:blipFill>
        <a:blip xmlns:r="http://schemas.openxmlformats.org/officeDocument/2006/relationships" r:embed="rId1"/>
        <a:stretch>
          <a:fillRect/>
        </a:stretch>
      </xdr:blipFill>
      <xdr:spPr>
        <a:xfrm>
          <a:off x="9021535" y="3088367"/>
          <a:ext cx="6359525" cy="68957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19050</xdr:colOff>
      <xdr:row>1</xdr:row>
      <xdr:rowOff>152400</xdr:rowOff>
    </xdr:from>
    <xdr:to>
      <xdr:col>13</xdr:col>
      <xdr:colOff>467552</xdr:colOff>
      <xdr:row>24</xdr:row>
      <xdr:rowOff>175238</xdr:rowOff>
    </xdr:to>
    <xdr:pic>
      <xdr:nvPicPr>
        <xdr:cNvPr id="5" name="Picture 4">
          <a:extLst>
            <a:ext uri="{FF2B5EF4-FFF2-40B4-BE49-F238E27FC236}">
              <a16:creationId xmlns:a16="http://schemas.microsoft.com/office/drawing/2014/main" id="{6D66FDA4-5FEF-165F-5BD3-D0A736F16868}"/>
            </a:ext>
          </a:extLst>
        </xdr:cNvPr>
        <xdr:cNvPicPr>
          <a:picLocks noChangeAspect="1"/>
        </xdr:cNvPicPr>
      </xdr:nvPicPr>
      <xdr:blipFill>
        <a:blip xmlns:r="http://schemas.openxmlformats.org/officeDocument/2006/relationships" r:embed="rId1"/>
        <a:stretch>
          <a:fillRect/>
        </a:stretch>
      </xdr:blipFill>
      <xdr:spPr>
        <a:xfrm>
          <a:off x="7334250" y="355600"/>
          <a:ext cx="5934902" cy="4112238"/>
        </a:xfrm>
        <a:prstGeom prst="rect">
          <a:avLst/>
        </a:prstGeom>
      </xdr:spPr>
    </xdr:pic>
    <xdr:clientData/>
  </xdr:twoCellAnchor>
  <xdr:twoCellAnchor editAs="oneCell">
    <xdr:from>
      <xdr:col>4</xdr:col>
      <xdr:colOff>215900</xdr:colOff>
      <xdr:row>26</xdr:row>
      <xdr:rowOff>19050</xdr:rowOff>
    </xdr:from>
    <xdr:to>
      <xdr:col>11</xdr:col>
      <xdr:colOff>111705</xdr:colOff>
      <xdr:row>61</xdr:row>
      <xdr:rowOff>26337</xdr:rowOff>
    </xdr:to>
    <xdr:pic>
      <xdr:nvPicPr>
        <xdr:cNvPr id="6" name="Picture 5">
          <a:extLst>
            <a:ext uri="{FF2B5EF4-FFF2-40B4-BE49-F238E27FC236}">
              <a16:creationId xmlns:a16="http://schemas.microsoft.com/office/drawing/2014/main" id="{192329C1-59FD-29E1-63BD-95EECBBD9AB9}"/>
            </a:ext>
          </a:extLst>
        </xdr:cNvPr>
        <xdr:cNvPicPr>
          <a:picLocks noChangeAspect="1"/>
        </xdr:cNvPicPr>
      </xdr:nvPicPr>
      <xdr:blipFill>
        <a:blip xmlns:r="http://schemas.openxmlformats.org/officeDocument/2006/relationships" r:embed="rId2"/>
        <a:stretch>
          <a:fillRect/>
        </a:stretch>
      </xdr:blipFill>
      <xdr:spPr>
        <a:xfrm>
          <a:off x="7219950" y="4984750"/>
          <a:ext cx="4153480" cy="6716062"/>
        </a:xfrm>
        <a:prstGeom prst="rect">
          <a:avLst/>
        </a:prstGeom>
      </xdr:spPr>
    </xdr:pic>
    <xdr:clientData/>
  </xdr:twoCellAnchor>
  <xdr:twoCellAnchor editAs="oneCell">
    <xdr:from>
      <xdr:col>4</xdr:col>
      <xdr:colOff>177800</xdr:colOff>
      <xdr:row>62</xdr:row>
      <xdr:rowOff>120650</xdr:rowOff>
    </xdr:from>
    <xdr:to>
      <xdr:col>12</xdr:col>
      <xdr:colOff>172129</xdr:colOff>
      <xdr:row>97</xdr:row>
      <xdr:rowOff>153335</xdr:rowOff>
    </xdr:to>
    <xdr:pic>
      <xdr:nvPicPr>
        <xdr:cNvPr id="7" name="Picture 6">
          <a:extLst>
            <a:ext uri="{FF2B5EF4-FFF2-40B4-BE49-F238E27FC236}">
              <a16:creationId xmlns:a16="http://schemas.microsoft.com/office/drawing/2014/main" id="{8097F045-44D3-05EA-8C51-898BE1AD6736}"/>
            </a:ext>
          </a:extLst>
        </xdr:cNvPr>
        <xdr:cNvPicPr>
          <a:picLocks noChangeAspect="1"/>
        </xdr:cNvPicPr>
      </xdr:nvPicPr>
      <xdr:blipFill>
        <a:blip xmlns:r="http://schemas.openxmlformats.org/officeDocument/2006/relationships" r:embed="rId3"/>
        <a:stretch>
          <a:fillRect/>
        </a:stretch>
      </xdr:blipFill>
      <xdr:spPr>
        <a:xfrm>
          <a:off x="7181850" y="11957050"/>
          <a:ext cx="4871129" cy="6700185"/>
        </a:xfrm>
        <a:prstGeom prst="rect">
          <a:avLst/>
        </a:prstGeom>
      </xdr:spPr>
    </xdr:pic>
    <xdr:clientData/>
  </xdr:twoCellAnchor>
  <xdr:twoCellAnchor editAs="oneCell">
    <xdr:from>
      <xdr:col>14</xdr:col>
      <xdr:colOff>0</xdr:colOff>
      <xdr:row>1</xdr:row>
      <xdr:rowOff>0</xdr:rowOff>
    </xdr:from>
    <xdr:to>
      <xdr:col>25</xdr:col>
      <xdr:colOff>152400</xdr:colOff>
      <xdr:row>24</xdr:row>
      <xdr:rowOff>85725</xdr:rowOff>
    </xdr:to>
    <xdr:pic>
      <xdr:nvPicPr>
        <xdr:cNvPr id="2" name="Picture 1">
          <a:extLst>
            <a:ext uri="{FF2B5EF4-FFF2-40B4-BE49-F238E27FC236}">
              <a16:creationId xmlns:a16="http://schemas.microsoft.com/office/drawing/2014/main" id="{CCFD9E60-1E30-2F0F-C2AD-5A8731ECFF00}"/>
            </a:ext>
            <a:ext uri="{147F2762-F138-4A5C-976F-8EAC2B608ADB}">
              <a16:predDERef xmlns:a16="http://schemas.microsoft.com/office/drawing/2014/main" pred="{8097F045-44D3-05EA-8C51-898BE1AD6736}"/>
            </a:ext>
          </a:extLst>
        </xdr:cNvPr>
        <xdr:cNvPicPr>
          <a:picLocks noChangeAspect="1"/>
        </xdr:cNvPicPr>
      </xdr:nvPicPr>
      <xdr:blipFill>
        <a:blip xmlns:r="http://schemas.openxmlformats.org/officeDocument/2006/relationships" r:embed="rId4"/>
        <a:stretch>
          <a:fillRect/>
        </a:stretch>
      </xdr:blipFill>
      <xdr:spPr>
        <a:xfrm>
          <a:off x="13087350" y="190500"/>
          <a:ext cx="6858000" cy="42481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28575</xdr:colOff>
      <xdr:row>1</xdr:row>
      <xdr:rowOff>28575</xdr:rowOff>
    </xdr:from>
    <xdr:to>
      <xdr:col>13</xdr:col>
      <xdr:colOff>435797</xdr:colOff>
      <xdr:row>24</xdr:row>
      <xdr:rowOff>57766</xdr:rowOff>
    </xdr:to>
    <xdr:pic>
      <xdr:nvPicPr>
        <xdr:cNvPr id="5" name="Picture 4">
          <a:extLst>
            <a:ext uri="{FF2B5EF4-FFF2-40B4-BE49-F238E27FC236}">
              <a16:creationId xmlns:a16="http://schemas.microsoft.com/office/drawing/2014/main" id="{1CC63CA2-01B9-6F78-1DEB-3837BE86CBA9}"/>
            </a:ext>
          </a:extLst>
        </xdr:cNvPr>
        <xdr:cNvPicPr>
          <a:picLocks noChangeAspect="1"/>
        </xdr:cNvPicPr>
      </xdr:nvPicPr>
      <xdr:blipFill>
        <a:blip xmlns:r="http://schemas.openxmlformats.org/officeDocument/2006/relationships" r:embed="rId1"/>
        <a:stretch>
          <a:fillRect/>
        </a:stretch>
      </xdr:blipFill>
      <xdr:spPr>
        <a:xfrm>
          <a:off x="7019925" y="228600"/>
          <a:ext cx="5887272" cy="4410691"/>
        </a:xfrm>
        <a:prstGeom prst="rect">
          <a:avLst/>
        </a:prstGeom>
      </xdr:spPr>
    </xdr:pic>
    <xdr:clientData/>
  </xdr:twoCellAnchor>
  <xdr:twoCellAnchor editAs="oneCell">
    <xdr:from>
      <xdr:col>4</xdr:col>
      <xdr:colOff>190500</xdr:colOff>
      <xdr:row>25</xdr:row>
      <xdr:rowOff>142875</xdr:rowOff>
    </xdr:from>
    <xdr:to>
      <xdr:col>10</xdr:col>
      <xdr:colOff>530782</xdr:colOff>
      <xdr:row>59</xdr:row>
      <xdr:rowOff>169214</xdr:rowOff>
    </xdr:to>
    <xdr:pic>
      <xdr:nvPicPr>
        <xdr:cNvPr id="6" name="Picture 5">
          <a:extLst>
            <a:ext uri="{FF2B5EF4-FFF2-40B4-BE49-F238E27FC236}">
              <a16:creationId xmlns:a16="http://schemas.microsoft.com/office/drawing/2014/main" id="{B16C007D-053F-E12B-4CC5-861BE435BEA9}"/>
            </a:ext>
          </a:extLst>
        </xdr:cNvPr>
        <xdr:cNvPicPr>
          <a:picLocks noChangeAspect="1"/>
        </xdr:cNvPicPr>
      </xdr:nvPicPr>
      <xdr:blipFill>
        <a:blip xmlns:r="http://schemas.openxmlformats.org/officeDocument/2006/relationships" r:embed="rId2"/>
        <a:stretch>
          <a:fillRect/>
        </a:stretch>
      </xdr:blipFill>
      <xdr:spPr>
        <a:xfrm>
          <a:off x="7194550" y="4918075"/>
          <a:ext cx="3997882" cy="6728764"/>
        </a:xfrm>
        <a:prstGeom prst="rect">
          <a:avLst/>
        </a:prstGeom>
      </xdr:spPr>
    </xdr:pic>
    <xdr:clientData/>
  </xdr:twoCellAnchor>
  <xdr:twoCellAnchor editAs="oneCell">
    <xdr:from>
      <xdr:col>4</xdr:col>
      <xdr:colOff>260350</xdr:colOff>
      <xdr:row>61</xdr:row>
      <xdr:rowOff>120650</xdr:rowOff>
    </xdr:from>
    <xdr:to>
      <xdr:col>12</xdr:col>
      <xdr:colOff>492838</xdr:colOff>
      <xdr:row>96</xdr:row>
      <xdr:rowOff>169211</xdr:rowOff>
    </xdr:to>
    <xdr:pic>
      <xdr:nvPicPr>
        <xdr:cNvPr id="7" name="Picture 6">
          <a:extLst>
            <a:ext uri="{FF2B5EF4-FFF2-40B4-BE49-F238E27FC236}">
              <a16:creationId xmlns:a16="http://schemas.microsoft.com/office/drawing/2014/main" id="{A23644B6-C31E-1FE6-D988-3AF9CD70EC13}"/>
            </a:ext>
          </a:extLst>
        </xdr:cNvPr>
        <xdr:cNvPicPr>
          <a:picLocks noChangeAspect="1"/>
        </xdr:cNvPicPr>
      </xdr:nvPicPr>
      <xdr:blipFill>
        <a:blip xmlns:r="http://schemas.openxmlformats.org/officeDocument/2006/relationships" r:embed="rId3"/>
        <a:stretch>
          <a:fillRect/>
        </a:stretch>
      </xdr:blipFill>
      <xdr:spPr>
        <a:xfrm>
          <a:off x="7264400" y="11791950"/>
          <a:ext cx="5106113" cy="6706536"/>
        </a:xfrm>
        <a:prstGeom prst="rect">
          <a:avLst/>
        </a:prstGeom>
      </xdr:spPr>
    </xdr:pic>
    <xdr:clientData/>
  </xdr:twoCellAnchor>
  <xdr:twoCellAnchor editAs="oneCell">
    <xdr:from>
      <xdr:col>0</xdr:col>
      <xdr:colOff>0</xdr:colOff>
      <xdr:row>51</xdr:row>
      <xdr:rowOff>0</xdr:rowOff>
    </xdr:from>
    <xdr:to>
      <xdr:col>3</xdr:col>
      <xdr:colOff>361974</xdr:colOff>
      <xdr:row>73</xdr:row>
      <xdr:rowOff>24877</xdr:rowOff>
    </xdr:to>
    <xdr:pic>
      <xdr:nvPicPr>
        <xdr:cNvPr id="2" name="Picture 1">
          <a:extLst>
            <a:ext uri="{FF2B5EF4-FFF2-40B4-BE49-F238E27FC236}">
              <a16:creationId xmlns:a16="http://schemas.microsoft.com/office/drawing/2014/main" id="{94B786BD-C836-4D3F-B0B6-E0A44A1DB661}"/>
            </a:ext>
          </a:extLst>
        </xdr:cNvPr>
        <xdr:cNvPicPr>
          <a:picLocks noChangeAspect="1"/>
        </xdr:cNvPicPr>
      </xdr:nvPicPr>
      <xdr:blipFill>
        <a:blip xmlns:r="http://schemas.openxmlformats.org/officeDocument/2006/relationships" r:embed="rId4"/>
        <a:stretch>
          <a:fillRect/>
        </a:stretch>
      </xdr:blipFill>
      <xdr:spPr>
        <a:xfrm>
          <a:off x="0" y="9372600"/>
          <a:ext cx="6737374" cy="39364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1047750</xdr:colOff>
      <xdr:row>5</xdr:row>
      <xdr:rowOff>6349</xdr:rowOff>
    </xdr:from>
    <xdr:to>
      <xdr:col>11</xdr:col>
      <xdr:colOff>256451</xdr:colOff>
      <xdr:row>19</xdr:row>
      <xdr:rowOff>168274</xdr:rowOff>
    </xdr:to>
    <xdr:pic>
      <xdr:nvPicPr>
        <xdr:cNvPr id="3" name="Picture 2">
          <a:extLst>
            <a:ext uri="{FF2B5EF4-FFF2-40B4-BE49-F238E27FC236}">
              <a16:creationId xmlns:a16="http://schemas.microsoft.com/office/drawing/2014/main" id="{361355AB-F675-84E4-49EC-7AE71AA2F2B6}"/>
            </a:ext>
          </a:extLst>
        </xdr:cNvPr>
        <xdr:cNvPicPr>
          <a:picLocks noChangeAspect="1"/>
        </xdr:cNvPicPr>
      </xdr:nvPicPr>
      <xdr:blipFill>
        <a:blip xmlns:r="http://schemas.openxmlformats.org/officeDocument/2006/relationships" r:embed="rId1"/>
        <a:stretch>
          <a:fillRect/>
        </a:stretch>
      </xdr:blipFill>
      <xdr:spPr>
        <a:xfrm>
          <a:off x="7419975" y="920749"/>
          <a:ext cx="6962051" cy="27146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10016</xdr:colOff>
      <xdr:row>1</xdr:row>
      <xdr:rowOff>69851</xdr:rowOff>
    </xdr:from>
    <xdr:to>
      <xdr:col>14</xdr:col>
      <xdr:colOff>15875</xdr:colOff>
      <xdr:row>16</xdr:row>
      <xdr:rowOff>159217</xdr:rowOff>
    </xdr:to>
    <xdr:pic>
      <xdr:nvPicPr>
        <xdr:cNvPr id="3" name="Picture 2">
          <a:extLst>
            <a:ext uri="{FF2B5EF4-FFF2-40B4-BE49-F238E27FC236}">
              <a16:creationId xmlns:a16="http://schemas.microsoft.com/office/drawing/2014/main" id="{77D86287-C7CF-7FD6-41B9-584D2C56CD1D}"/>
            </a:ext>
          </a:extLst>
        </xdr:cNvPr>
        <xdr:cNvPicPr>
          <a:picLocks noChangeAspect="1"/>
        </xdr:cNvPicPr>
      </xdr:nvPicPr>
      <xdr:blipFill>
        <a:blip xmlns:r="http://schemas.openxmlformats.org/officeDocument/2006/relationships" r:embed="rId1"/>
        <a:stretch>
          <a:fillRect/>
        </a:stretch>
      </xdr:blipFill>
      <xdr:spPr>
        <a:xfrm>
          <a:off x="7350616" y="260351"/>
          <a:ext cx="5993909" cy="285161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762000</xdr:colOff>
      <xdr:row>3</xdr:row>
      <xdr:rowOff>25400</xdr:rowOff>
    </xdr:from>
    <xdr:to>
      <xdr:col>13</xdr:col>
      <xdr:colOff>359601</xdr:colOff>
      <xdr:row>29</xdr:row>
      <xdr:rowOff>22880</xdr:rowOff>
    </xdr:to>
    <xdr:pic>
      <xdr:nvPicPr>
        <xdr:cNvPr id="4" name="Picture 3">
          <a:extLst>
            <a:ext uri="{FF2B5EF4-FFF2-40B4-BE49-F238E27FC236}">
              <a16:creationId xmlns:a16="http://schemas.microsoft.com/office/drawing/2014/main" id="{14D9E7DF-6B82-A8A9-BD7A-34D50C81A8CE}"/>
            </a:ext>
          </a:extLst>
        </xdr:cNvPr>
        <xdr:cNvPicPr>
          <a:picLocks noChangeAspect="1"/>
        </xdr:cNvPicPr>
      </xdr:nvPicPr>
      <xdr:blipFill>
        <a:blip xmlns:r="http://schemas.openxmlformats.org/officeDocument/2006/relationships" r:embed="rId1"/>
        <a:stretch>
          <a:fillRect/>
        </a:stretch>
      </xdr:blipFill>
      <xdr:spPr>
        <a:xfrm>
          <a:off x="7848600" y="584200"/>
          <a:ext cx="5909501" cy="4785380"/>
        </a:xfrm>
        <a:prstGeom prst="rect">
          <a:avLst/>
        </a:prstGeom>
      </xdr:spPr>
    </xdr:pic>
    <xdr:clientData/>
  </xdr:twoCellAnchor>
  <xdr:twoCellAnchor editAs="oneCell">
    <xdr:from>
      <xdr:col>4</xdr:col>
      <xdr:colOff>373716</xdr:colOff>
      <xdr:row>34</xdr:row>
      <xdr:rowOff>57337</xdr:rowOff>
    </xdr:from>
    <xdr:to>
      <xdr:col>12</xdr:col>
      <xdr:colOff>206285</xdr:colOff>
      <xdr:row>49</xdr:row>
      <xdr:rowOff>156158</xdr:rowOff>
    </xdr:to>
    <xdr:pic>
      <xdr:nvPicPr>
        <xdr:cNvPr id="5" name="Picture 4">
          <a:extLst>
            <a:ext uri="{FF2B5EF4-FFF2-40B4-BE49-F238E27FC236}">
              <a16:creationId xmlns:a16="http://schemas.microsoft.com/office/drawing/2014/main" id="{F013770F-2024-14E0-3BD3-9291DFB46045}"/>
            </a:ext>
          </a:extLst>
        </xdr:cNvPr>
        <xdr:cNvPicPr>
          <a:picLocks noChangeAspect="1"/>
        </xdr:cNvPicPr>
      </xdr:nvPicPr>
      <xdr:blipFill>
        <a:blip xmlns:r="http://schemas.openxmlformats.org/officeDocument/2006/relationships" r:embed="rId2"/>
        <a:stretch>
          <a:fillRect/>
        </a:stretch>
      </xdr:blipFill>
      <xdr:spPr>
        <a:xfrm>
          <a:off x="8292540" y="6414808"/>
          <a:ext cx="4733274" cy="2922703"/>
        </a:xfrm>
        <a:prstGeom prst="rect">
          <a:avLst/>
        </a:prstGeom>
      </xdr:spPr>
    </xdr:pic>
    <xdr:clientData/>
  </xdr:twoCellAnchor>
  <xdr:twoCellAnchor editAs="oneCell">
    <xdr:from>
      <xdr:col>12</xdr:col>
      <xdr:colOff>63500</xdr:colOff>
      <xdr:row>34</xdr:row>
      <xdr:rowOff>25400</xdr:rowOff>
    </xdr:from>
    <xdr:to>
      <xdr:col>19</xdr:col>
      <xdr:colOff>130779</xdr:colOff>
      <xdr:row>48</xdr:row>
      <xdr:rowOff>35284</xdr:rowOff>
    </xdr:to>
    <xdr:pic>
      <xdr:nvPicPr>
        <xdr:cNvPr id="6" name="Picture 5">
          <a:extLst>
            <a:ext uri="{FF2B5EF4-FFF2-40B4-BE49-F238E27FC236}">
              <a16:creationId xmlns:a16="http://schemas.microsoft.com/office/drawing/2014/main" id="{75B1DEAF-A0E4-C268-95BC-9CD947514862}"/>
            </a:ext>
          </a:extLst>
        </xdr:cNvPr>
        <xdr:cNvPicPr>
          <a:picLocks noChangeAspect="1"/>
        </xdr:cNvPicPr>
      </xdr:nvPicPr>
      <xdr:blipFill>
        <a:blip xmlns:r="http://schemas.openxmlformats.org/officeDocument/2006/relationships" r:embed="rId3"/>
        <a:stretch>
          <a:fillRect/>
        </a:stretch>
      </xdr:blipFill>
      <xdr:spPr>
        <a:xfrm>
          <a:off x="12722225" y="6188075"/>
          <a:ext cx="4324954" cy="2575284"/>
        </a:xfrm>
        <a:prstGeom prst="rect">
          <a:avLst/>
        </a:prstGeom>
      </xdr:spPr>
    </xdr:pic>
    <xdr:clientData/>
  </xdr:twoCellAnchor>
  <xdr:twoCellAnchor editAs="oneCell">
    <xdr:from>
      <xdr:col>14</xdr:col>
      <xdr:colOff>23812</xdr:colOff>
      <xdr:row>0</xdr:row>
      <xdr:rowOff>185738</xdr:rowOff>
    </xdr:from>
    <xdr:to>
      <xdr:col>20</xdr:col>
      <xdr:colOff>173567</xdr:colOff>
      <xdr:row>33</xdr:row>
      <xdr:rowOff>126284</xdr:rowOff>
    </xdr:to>
    <xdr:pic>
      <xdr:nvPicPr>
        <xdr:cNvPr id="2" name="Picture 1">
          <a:extLst>
            <a:ext uri="{FF2B5EF4-FFF2-40B4-BE49-F238E27FC236}">
              <a16:creationId xmlns:a16="http://schemas.microsoft.com/office/drawing/2014/main" id="{9B0651CC-BA7E-6DA9-FC9F-35EDFA840B93}"/>
            </a:ext>
          </a:extLst>
        </xdr:cNvPr>
        <xdr:cNvPicPr>
          <a:picLocks noChangeAspect="1"/>
        </xdr:cNvPicPr>
      </xdr:nvPicPr>
      <xdr:blipFill>
        <a:blip xmlns:r="http://schemas.openxmlformats.org/officeDocument/2006/relationships" r:embed="rId4"/>
        <a:stretch>
          <a:fillRect/>
        </a:stretch>
      </xdr:blipFill>
      <xdr:spPr>
        <a:xfrm>
          <a:off x="14044612" y="185738"/>
          <a:ext cx="3807355" cy="5833346"/>
        </a:xfrm>
        <a:prstGeom prst="rect">
          <a:avLst/>
        </a:prstGeom>
      </xdr:spPr>
    </xdr:pic>
    <xdr:clientData/>
  </xdr:twoCellAnchor>
  <xdr:twoCellAnchor editAs="oneCell">
    <xdr:from>
      <xdr:col>4</xdr:col>
      <xdr:colOff>47625</xdr:colOff>
      <xdr:row>50</xdr:row>
      <xdr:rowOff>57150</xdr:rowOff>
    </xdr:from>
    <xdr:to>
      <xdr:col>12</xdr:col>
      <xdr:colOff>485796</xdr:colOff>
      <xdr:row>84</xdr:row>
      <xdr:rowOff>152400</xdr:rowOff>
    </xdr:to>
    <xdr:pic>
      <xdr:nvPicPr>
        <xdr:cNvPr id="8" name="Picture 7">
          <a:extLst>
            <a:ext uri="{FF2B5EF4-FFF2-40B4-BE49-F238E27FC236}">
              <a16:creationId xmlns:a16="http://schemas.microsoft.com/office/drawing/2014/main" id="{CEC5BDBE-39DD-CC10-E35E-D6C0784030DE}"/>
            </a:ext>
          </a:extLst>
        </xdr:cNvPr>
        <xdr:cNvPicPr>
          <a:picLocks noChangeAspect="1"/>
        </xdr:cNvPicPr>
      </xdr:nvPicPr>
      <xdr:blipFill>
        <a:blip xmlns:r="http://schemas.openxmlformats.org/officeDocument/2006/relationships" r:embed="rId5"/>
        <a:stretch>
          <a:fillRect/>
        </a:stretch>
      </xdr:blipFill>
      <xdr:spPr>
        <a:xfrm>
          <a:off x="7962900" y="9153525"/>
          <a:ext cx="5314971" cy="6267450"/>
        </a:xfrm>
        <a:prstGeom prst="rect">
          <a:avLst/>
        </a:prstGeom>
      </xdr:spPr>
    </xdr:pic>
    <xdr:clientData/>
  </xdr:twoCellAnchor>
  <xdr:twoCellAnchor editAs="oneCell">
    <xdr:from>
      <xdr:col>4</xdr:col>
      <xdr:colOff>28574</xdr:colOff>
      <xdr:row>87</xdr:row>
      <xdr:rowOff>19592</xdr:rowOff>
    </xdr:from>
    <xdr:to>
      <xdr:col>13</xdr:col>
      <xdr:colOff>419589</xdr:colOff>
      <xdr:row>124</xdr:row>
      <xdr:rowOff>76200</xdr:rowOff>
    </xdr:to>
    <xdr:pic>
      <xdr:nvPicPr>
        <xdr:cNvPr id="9" name="Picture 8">
          <a:extLst>
            <a:ext uri="{FF2B5EF4-FFF2-40B4-BE49-F238E27FC236}">
              <a16:creationId xmlns:a16="http://schemas.microsoft.com/office/drawing/2014/main" id="{C1B2752B-301F-868D-E485-B7D084861CCE}"/>
            </a:ext>
          </a:extLst>
        </xdr:cNvPr>
        <xdr:cNvPicPr>
          <a:picLocks noChangeAspect="1"/>
        </xdr:cNvPicPr>
      </xdr:nvPicPr>
      <xdr:blipFill>
        <a:blip xmlns:r="http://schemas.openxmlformats.org/officeDocument/2006/relationships" r:embed="rId6"/>
        <a:stretch>
          <a:fillRect/>
        </a:stretch>
      </xdr:blipFill>
      <xdr:spPr>
        <a:xfrm>
          <a:off x="7943849" y="15850142"/>
          <a:ext cx="5877415" cy="6762208"/>
        </a:xfrm>
        <a:prstGeom prst="rect">
          <a:avLst/>
        </a:prstGeom>
      </xdr:spPr>
    </xdr:pic>
    <xdr:clientData/>
  </xdr:twoCellAnchor>
  <xdr:twoCellAnchor editAs="oneCell">
    <xdr:from>
      <xdr:col>4</xdr:col>
      <xdr:colOff>47625</xdr:colOff>
      <xdr:row>128</xdr:row>
      <xdr:rowOff>85724</xdr:rowOff>
    </xdr:from>
    <xdr:to>
      <xdr:col>12</xdr:col>
      <xdr:colOff>179293</xdr:colOff>
      <xdr:row>135</xdr:row>
      <xdr:rowOff>69849</xdr:rowOff>
    </xdr:to>
    <xdr:pic>
      <xdr:nvPicPr>
        <xdr:cNvPr id="10" name="Picture 9">
          <a:extLst>
            <a:ext uri="{FF2B5EF4-FFF2-40B4-BE49-F238E27FC236}">
              <a16:creationId xmlns:a16="http://schemas.microsoft.com/office/drawing/2014/main" id="{FD0BEF77-AC04-866A-AA86-95E206B57F19}"/>
            </a:ext>
          </a:extLst>
        </xdr:cNvPr>
        <xdr:cNvPicPr>
          <a:picLocks noChangeAspect="1"/>
        </xdr:cNvPicPr>
      </xdr:nvPicPr>
      <xdr:blipFill>
        <a:blip xmlns:r="http://schemas.openxmlformats.org/officeDocument/2006/relationships" r:embed="rId7"/>
        <a:stretch>
          <a:fillRect/>
        </a:stretch>
      </xdr:blipFill>
      <xdr:spPr>
        <a:xfrm>
          <a:off x="7962900" y="23374349"/>
          <a:ext cx="5011643" cy="1247775"/>
        </a:xfrm>
        <a:prstGeom prst="rect">
          <a:avLst/>
        </a:prstGeom>
      </xdr:spPr>
    </xdr:pic>
    <xdr:clientData/>
  </xdr:twoCellAnchor>
  <xdr:twoCellAnchor editAs="oneCell">
    <xdr:from>
      <xdr:col>4</xdr:col>
      <xdr:colOff>19050</xdr:colOff>
      <xdr:row>140</xdr:row>
      <xdr:rowOff>28575</xdr:rowOff>
    </xdr:from>
    <xdr:to>
      <xdr:col>11</xdr:col>
      <xdr:colOff>476706</xdr:colOff>
      <xdr:row>146</xdr:row>
      <xdr:rowOff>0</xdr:rowOff>
    </xdr:to>
    <xdr:pic>
      <xdr:nvPicPr>
        <xdr:cNvPr id="11" name="Picture 10">
          <a:extLst>
            <a:ext uri="{FF2B5EF4-FFF2-40B4-BE49-F238E27FC236}">
              <a16:creationId xmlns:a16="http://schemas.microsoft.com/office/drawing/2014/main" id="{5C3507DF-698D-D957-66F4-15D126E24D73}"/>
            </a:ext>
          </a:extLst>
        </xdr:cNvPr>
        <xdr:cNvPicPr>
          <a:picLocks noChangeAspect="1"/>
        </xdr:cNvPicPr>
      </xdr:nvPicPr>
      <xdr:blipFill>
        <a:blip xmlns:r="http://schemas.openxmlformats.org/officeDocument/2006/relationships" r:embed="rId8"/>
        <a:stretch>
          <a:fillRect/>
        </a:stretch>
      </xdr:blipFill>
      <xdr:spPr>
        <a:xfrm>
          <a:off x="7934325" y="25498425"/>
          <a:ext cx="4724856" cy="1054100"/>
        </a:xfrm>
        <a:prstGeom prst="rect">
          <a:avLst/>
        </a:prstGeom>
      </xdr:spPr>
    </xdr:pic>
    <xdr:clientData/>
  </xdr:twoCellAnchor>
  <xdr:twoCellAnchor editAs="oneCell">
    <xdr:from>
      <xdr:col>25</xdr:col>
      <xdr:colOff>101600</xdr:colOff>
      <xdr:row>6</xdr:row>
      <xdr:rowOff>76200</xdr:rowOff>
    </xdr:from>
    <xdr:to>
      <xdr:col>31</xdr:col>
      <xdr:colOff>253522</xdr:colOff>
      <xdr:row>26</xdr:row>
      <xdr:rowOff>87545</xdr:rowOff>
    </xdr:to>
    <xdr:pic>
      <xdr:nvPicPr>
        <xdr:cNvPr id="3" name="Picture 2">
          <a:extLst>
            <a:ext uri="{FF2B5EF4-FFF2-40B4-BE49-F238E27FC236}">
              <a16:creationId xmlns:a16="http://schemas.microsoft.com/office/drawing/2014/main" id="{6F0CFBD3-FD99-4CEC-922D-86A71591B178}"/>
            </a:ext>
          </a:extLst>
        </xdr:cNvPr>
        <xdr:cNvPicPr>
          <a:picLocks noChangeAspect="1"/>
        </xdr:cNvPicPr>
      </xdr:nvPicPr>
      <xdr:blipFill>
        <a:blip xmlns:r="http://schemas.openxmlformats.org/officeDocument/2006/relationships" r:embed="rId9"/>
        <a:stretch>
          <a:fillRect/>
        </a:stretch>
      </xdr:blipFill>
      <xdr:spPr>
        <a:xfrm>
          <a:off x="20828000" y="1168400"/>
          <a:ext cx="3809522" cy="3567345"/>
        </a:xfrm>
        <a:prstGeom prst="rect">
          <a:avLst/>
        </a:prstGeom>
      </xdr:spPr>
    </xdr:pic>
    <xdr:clientData/>
  </xdr:twoCellAnchor>
  <xdr:twoCellAnchor editAs="oneCell">
    <xdr:from>
      <xdr:col>25</xdr:col>
      <xdr:colOff>452663</xdr:colOff>
      <xdr:row>26</xdr:row>
      <xdr:rowOff>44449</xdr:rowOff>
    </xdr:from>
    <xdr:to>
      <xdr:col>35</xdr:col>
      <xdr:colOff>290449</xdr:colOff>
      <xdr:row>56</xdr:row>
      <xdr:rowOff>8387</xdr:rowOff>
    </xdr:to>
    <xdr:pic>
      <xdr:nvPicPr>
        <xdr:cNvPr id="7" name="Picture 6">
          <a:extLst>
            <a:ext uri="{FF2B5EF4-FFF2-40B4-BE49-F238E27FC236}">
              <a16:creationId xmlns:a16="http://schemas.microsoft.com/office/drawing/2014/main" id="{16317A8A-07C3-488B-B1BA-DC22F2136844}"/>
            </a:ext>
          </a:extLst>
        </xdr:cNvPr>
        <xdr:cNvPicPr>
          <a:picLocks noChangeAspect="1"/>
        </xdr:cNvPicPr>
      </xdr:nvPicPr>
      <xdr:blipFill>
        <a:blip xmlns:r="http://schemas.openxmlformats.org/officeDocument/2006/relationships" r:embed="rId10"/>
        <a:stretch>
          <a:fillRect/>
        </a:stretch>
      </xdr:blipFill>
      <xdr:spPr>
        <a:xfrm>
          <a:off x="21179063" y="4692649"/>
          <a:ext cx="5933786" cy="5450338"/>
        </a:xfrm>
        <a:prstGeom prst="rect">
          <a:avLst/>
        </a:prstGeom>
      </xdr:spPr>
    </xdr:pic>
    <xdr:clientData/>
  </xdr:twoCellAnchor>
  <xdr:twoCellAnchor editAs="oneCell">
    <xdr:from>
      <xdr:col>26</xdr:col>
      <xdr:colOff>1360</xdr:colOff>
      <xdr:row>55</xdr:row>
      <xdr:rowOff>96156</xdr:rowOff>
    </xdr:from>
    <xdr:to>
      <xdr:col>33</xdr:col>
      <xdr:colOff>146855</xdr:colOff>
      <xdr:row>68</xdr:row>
      <xdr:rowOff>55047</xdr:rowOff>
    </xdr:to>
    <xdr:pic>
      <xdr:nvPicPr>
        <xdr:cNvPr id="12" name="Picture 11">
          <a:extLst>
            <a:ext uri="{FF2B5EF4-FFF2-40B4-BE49-F238E27FC236}">
              <a16:creationId xmlns:a16="http://schemas.microsoft.com/office/drawing/2014/main" id="{58C9CB8B-FA18-4365-AE44-FD7DE6BB621D}"/>
            </a:ext>
          </a:extLst>
        </xdr:cNvPr>
        <xdr:cNvPicPr>
          <a:picLocks noChangeAspect="1"/>
        </xdr:cNvPicPr>
      </xdr:nvPicPr>
      <xdr:blipFill>
        <a:blip xmlns:r="http://schemas.openxmlformats.org/officeDocument/2006/relationships" r:embed="rId11"/>
        <a:stretch>
          <a:fillRect/>
        </a:stretch>
      </xdr:blipFill>
      <xdr:spPr>
        <a:xfrm>
          <a:off x="21337360" y="10052956"/>
          <a:ext cx="4412695" cy="2270291"/>
        </a:xfrm>
        <a:prstGeom prst="rect">
          <a:avLst/>
        </a:prstGeom>
      </xdr:spPr>
    </xdr:pic>
    <xdr:clientData/>
  </xdr:twoCellAnchor>
  <xdr:twoCellAnchor editAs="oneCell">
    <xdr:from>
      <xdr:col>26</xdr:col>
      <xdr:colOff>183242</xdr:colOff>
      <xdr:row>73</xdr:row>
      <xdr:rowOff>148770</xdr:rowOff>
    </xdr:from>
    <xdr:to>
      <xdr:col>34</xdr:col>
      <xdr:colOff>586711</xdr:colOff>
      <xdr:row>90</xdr:row>
      <xdr:rowOff>122985</xdr:rowOff>
    </xdr:to>
    <xdr:pic>
      <xdr:nvPicPr>
        <xdr:cNvPr id="13" name="Picture 12">
          <a:extLst>
            <a:ext uri="{FF2B5EF4-FFF2-40B4-BE49-F238E27FC236}">
              <a16:creationId xmlns:a16="http://schemas.microsoft.com/office/drawing/2014/main" id="{B5AFDAFE-DA89-489E-99FD-99ACC0838050}"/>
            </a:ext>
          </a:extLst>
        </xdr:cNvPr>
        <xdr:cNvPicPr>
          <a:picLocks noChangeAspect="1"/>
        </xdr:cNvPicPr>
      </xdr:nvPicPr>
      <xdr:blipFill>
        <a:blip xmlns:r="http://schemas.openxmlformats.org/officeDocument/2006/relationships" r:embed="rId12"/>
        <a:stretch>
          <a:fillRect/>
        </a:stretch>
      </xdr:blipFill>
      <xdr:spPr>
        <a:xfrm>
          <a:off x="21519242" y="13305970"/>
          <a:ext cx="5280269" cy="30730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216766</xdr:colOff>
      <xdr:row>5</xdr:row>
      <xdr:rowOff>85725</xdr:rowOff>
    </xdr:from>
    <xdr:to>
      <xdr:col>14</xdr:col>
      <xdr:colOff>160474</xdr:colOff>
      <xdr:row>16</xdr:row>
      <xdr:rowOff>85725</xdr:rowOff>
    </xdr:to>
    <xdr:pic>
      <xdr:nvPicPr>
        <xdr:cNvPr id="4" name="Picture 1">
          <a:extLst>
            <a:ext uri="{FF2B5EF4-FFF2-40B4-BE49-F238E27FC236}">
              <a16:creationId xmlns:a16="http://schemas.microsoft.com/office/drawing/2014/main" id="{99842F13-CBEE-EB30-E714-9B7B3004231D}"/>
            </a:ext>
          </a:extLst>
        </xdr:cNvPr>
        <xdr:cNvPicPr>
          <a:picLocks noChangeAspect="1"/>
        </xdr:cNvPicPr>
      </xdr:nvPicPr>
      <xdr:blipFill>
        <a:blip xmlns:r="http://schemas.openxmlformats.org/officeDocument/2006/relationships" r:embed="rId1"/>
        <a:stretch>
          <a:fillRect/>
        </a:stretch>
      </xdr:blipFill>
      <xdr:spPr>
        <a:xfrm>
          <a:off x="6179416" y="1000125"/>
          <a:ext cx="6658833" cy="19907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123825</xdr:colOff>
      <xdr:row>2</xdr:row>
      <xdr:rowOff>111125</xdr:rowOff>
    </xdr:from>
    <xdr:to>
      <xdr:col>15</xdr:col>
      <xdr:colOff>28575</xdr:colOff>
      <xdr:row>26</xdr:row>
      <xdr:rowOff>111125</xdr:rowOff>
    </xdr:to>
    <xdr:pic>
      <xdr:nvPicPr>
        <xdr:cNvPr id="2" name="Picture 1">
          <a:extLst>
            <a:ext uri="{FF2B5EF4-FFF2-40B4-BE49-F238E27FC236}">
              <a16:creationId xmlns:a16="http://schemas.microsoft.com/office/drawing/2014/main" id="{188B5470-5187-C17B-9DC0-89C5DFA8B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482600"/>
          <a:ext cx="6000750" cy="434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60325</xdr:colOff>
      <xdr:row>2</xdr:row>
      <xdr:rowOff>44450</xdr:rowOff>
    </xdr:from>
    <xdr:to>
      <xdr:col>11</xdr:col>
      <xdr:colOff>495300</xdr:colOff>
      <xdr:row>23</xdr:row>
      <xdr:rowOff>6350</xdr:rowOff>
    </xdr:to>
    <xdr:pic>
      <xdr:nvPicPr>
        <xdr:cNvPr id="2" name="Picture 1">
          <a:extLst>
            <a:ext uri="{FF2B5EF4-FFF2-40B4-BE49-F238E27FC236}">
              <a16:creationId xmlns:a16="http://schemas.microsoft.com/office/drawing/2014/main" id="{0BF845A1-7460-E199-87AE-3B20D2C3C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54875" y="419100"/>
          <a:ext cx="4568825" cy="382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23</xdr:row>
      <xdr:rowOff>98425</xdr:rowOff>
    </xdr:from>
    <xdr:to>
      <xdr:col>11</xdr:col>
      <xdr:colOff>238125</xdr:colOff>
      <xdr:row>48</xdr:row>
      <xdr:rowOff>79375</xdr:rowOff>
    </xdr:to>
    <xdr:pic>
      <xdr:nvPicPr>
        <xdr:cNvPr id="3" name="Picture 2">
          <a:extLst>
            <a:ext uri="{FF2B5EF4-FFF2-40B4-BE49-F238E27FC236}">
              <a16:creationId xmlns:a16="http://schemas.microsoft.com/office/drawing/2014/main" id="{1DBF0FD5-DEB6-632C-7A29-B9DD20FE1D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99300" y="4340225"/>
          <a:ext cx="4467225" cy="458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12700</xdr:colOff>
      <xdr:row>49</xdr:row>
      <xdr:rowOff>177800</xdr:rowOff>
    </xdr:from>
    <xdr:to>
      <xdr:col>11</xdr:col>
      <xdr:colOff>450850</xdr:colOff>
      <xdr:row>60</xdr:row>
      <xdr:rowOff>19050</xdr:rowOff>
    </xdr:to>
    <xdr:pic>
      <xdr:nvPicPr>
        <xdr:cNvPr id="4" name="Picture 3">
          <a:extLst>
            <a:ext uri="{FF2B5EF4-FFF2-40B4-BE49-F238E27FC236}">
              <a16:creationId xmlns:a16="http://schemas.microsoft.com/office/drawing/2014/main" id="{82E79C2F-7D43-0B15-99AC-9F5CD2F42E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07250" y="9207500"/>
          <a:ext cx="4572000" cy="205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606425</xdr:colOff>
      <xdr:row>0</xdr:row>
      <xdr:rowOff>171450</xdr:rowOff>
    </xdr:from>
    <xdr:to>
      <xdr:col>15</xdr:col>
      <xdr:colOff>66227</xdr:colOff>
      <xdr:row>21</xdr:row>
      <xdr:rowOff>120650</xdr:rowOff>
    </xdr:to>
    <xdr:pic>
      <xdr:nvPicPr>
        <xdr:cNvPr id="2" name="Picture 1">
          <a:extLst>
            <a:ext uri="{FF2B5EF4-FFF2-40B4-BE49-F238E27FC236}">
              <a16:creationId xmlns:a16="http://schemas.microsoft.com/office/drawing/2014/main" id="{075A2E2F-6EEE-060F-4614-CB0EB6596650}"/>
            </a:ext>
          </a:extLst>
        </xdr:cNvPr>
        <xdr:cNvPicPr>
          <a:picLocks noChangeAspect="1"/>
        </xdr:cNvPicPr>
      </xdr:nvPicPr>
      <xdr:blipFill>
        <a:blip xmlns:r="http://schemas.openxmlformats.org/officeDocument/2006/relationships" r:embed="rId1"/>
        <a:stretch>
          <a:fillRect/>
        </a:stretch>
      </xdr:blipFill>
      <xdr:spPr>
        <a:xfrm>
          <a:off x="7445375" y="171450"/>
          <a:ext cx="6165402" cy="3759200"/>
        </a:xfrm>
        <a:prstGeom prst="rect">
          <a:avLst/>
        </a:prstGeom>
      </xdr:spPr>
    </xdr:pic>
    <xdr:clientData/>
  </xdr:twoCellAnchor>
  <xdr:twoCellAnchor editAs="oneCell">
    <xdr:from>
      <xdr:col>5</xdr:col>
      <xdr:colOff>266700</xdr:colOff>
      <xdr:row>22</xdr:row>
      <xdr:rowOff>123825</xdr:rowOff>
    </xdr:from>
    <xdr:to>
      <xdr:col>11</xdr:col>
      <xdr:colOff>476449</xdr:colOff>
      <xdr:row>27</xdr:row>
      <xdr:rowOff>177849</xdr:rowOff>
    </xdr:to>
    <xdr:pic>
      <xdr:nvPicPr>
        <xdr:cNvPr id="4" name="Picture 3">
          <a:extLst>
            <a:ext uri="{FF2B5EF4-FFF2-40B4-BE49-F238E27FC236}">
              <a16:creationId xmlns:a16="http://schemas.microsoft.com/office/drawing/2014/main" id="{26EEB83E-2113-AD44-5B1A-5BA4F061113F}"/>
            </a:ext>
          </a:extLst>
        </xdr:cNvPr>
        <xdr:cNvPicPr>
          <a:picLocks noChangeAspect="1"/>
        </xdr:cNvPicPr>
      </xdr:nvPicPr>
      <xdr:blipFill>
        <a:blip xmlns:r="http://schemas.openxmlformats.org/officeDocument/2006/relationships" r:embed="rId2"/>
        <a:stretch>
          <a:fillRect/>
        </a:stretch>
      </xdr:blipFill>
      <xdr:spPr>
        <a:xfrm>
          <a:off x="7715250" y="4114800"/>
          <a:ext cx="3867349" cy="958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57150</xdr:colOff>
      <xdr:row>1</xdr:row>
      <xdr:rowOff>28575</xdr:rowOff>
    </xdr:from>
    <xdr:to>
      <xdr:col>13</xdr:col>
      <xdr:colOff>238916</xdr:colOff>
      <xdr:row>41</xdr:row>
      <xdr:rowOff>96323</xdr:rowOff>
    </xdr:to>
    <xdr:pic>
      <xdr:nvPicPr>
        <xdr:cNvPr id="2" name="Picture 1">
          <a:extLst>
            <a:ext uri="{FF2B5EF4-FFF2-40B4-BE49-F238E27FC236}">
              <a16:creationId xmlns:a16="http://schemas.microsoft.com/office/drawing/2014/main" id="{30C817F7-9329-6B78-DCD0-769C117B7DB3}"/>
            </a:ext>
          </a:extLst>
        </xdr:cNvPr>
        <xdr:cNvPicPr>
          <a:picLocks noChangeAspect="1"/>
        </xdr:cNvPicPr>
      </xdr:nvPicPr>
      <xdr:blipFill>
        <a:blip xmlns:r="http://schemas.openxmlformats.org/officeDocument/2006/relationships" r:embed="rId1"/>
        <a:stretch>
          <a:fillRect/>
        </a:stretch>
      </xdr:blipFill>
      <xdr:spPr>
        <a:xfrm>
          <a:off x="5162550" y="228600"/>
          <a:ext cx="5668166" cy="7687748"/>
        </a:xfrm>
        <a:prstGeom prst="rect">
          <a:avLst/>
        </a:prstGeom>
      </xdr:spPr>
    </xdr:pic>
    <xdr:clientData/>
  </xdr:twoCellAnchor>
  <xdr:twoCellAnchor editAs="oneCell">
    <xdr:from>
      <xdr:col>4</xdr:col>
      <xdr:colOff>76200</xdr:colOff>
      <xdr:row>43</xdr:row>
      <xdr:rowOff>0</xdr:rowOff>
    </xdr:from>
    <xdr:to>
      <xdr:col>11</xdr:col>
      <xdr:colOff>467375</xdr:colOff>
      <xdr:row>67</xdr:row>
      <xdr:rowOff>637</xdr:rowOff>
    </xdr:to>
    <xdr:pic>
      <xdr:nvPicPr>
        <xdr:cNvPr id="3" name="Picture 2">
          <a:extLst>
            <a:ext uri="{FF2B5EF4-FFF2-40B4-BE49-F238E27FC236}">
              <a16:creationId xmlns:a16="http://schemas.microsoft.com/office/drawing/2014/main" id="{286A5AA5-BBC0-2465-1A0F-8743CE4FC320}"/>
            </a:ext>
          </a:extLst>
        </xdr:cNvPr>
        <xdr:cNvPicPr>
          <a:picLocks noChangeAspect="1"/>
        </xdr:cNvPicPr>
      </xdr:nvPicPr>
      <xdr:blipFill>
        <a:blip xmlns:r="http://schemas.openxmlformats.org/officeDocument/2006/relationships" r:embed="rId2"/>
        <a:stretch>
          <a:fillRect/>
        </a:stretch>
      </xdr:blipFill>
      <xdr:spPr>
        <a:xfrm>
          <a:off x="5181600" y="8010525"/>
          <a:ext cx="4658375" cy="4563112"/>
        </a:xfrm>
        <a:prstGeom prst="rect">
          <a:avLst/>
        </a:prstGeom>
      </xdr:spPr>
    </xdr:pic>
    <xdr:clientData/>
  </xdr:twoCellAnchor>
  <xdr:twoCellAnchor editAs="oneCell">
    <xdr:from>
      <xdr:col>0</xdr:col>
      <xdr:colOff>1937869</xdr:colOff>
      <xdr:row>91</xdr:row>
      <xdr:rowOff>49601</xdr:rowOff>
    </xdr:from>
    <xdr:to>
      <xdr:col>2</xdr:col>
      <xdr:colOff>2419736</xdr:colOff>
      <xdr:row>114</xdr:row>
      <xdr:rowOff>11884</xdr:rowOff>
    </xdr:to>
    <xdr:pic>
      <xdr:nvPicPr>
        <xdr:cNvPr id="4" name="Picture 3">
          <a:extLst>
            <a:ext uri="{FF2B5EF4-FFF2-40B4-BE49-F238E27FC236}">
              <a16:creationId xmlns:a16="http://schemas.microsoft.com/office/drawing/2014/main" id="{D382BCEE-8E55-40CE-BF7E-3FC24F67C505}"/>
            </a:ext>
          </a:extLst>
        </xdr:cNvPr>
        <xdr:cNvPicPr>
          <a:picLocks noChangeAspect="1"/>
        </xdr:cNvPicPr>
      </xdr:nvPicPr>
      <xdr:blipFill>
        <a:blip xmlns:r="http://schemas.openxmlformats.org/officeDocument/2006/relationships" r:embed="rId3"/>
        <a:stretch>
          <a:fillRect/>
        </a:stretch>
      </xdr:blipFill>
      <xdr:spPr>
        <a:xfrm>
          <a:off x="1937869" y="16387777"/>
          <a:ext cx="5883102" cy="4086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40298</xdr:colOff>
      <xdr:row>5</xdr:row>
      <xdr:rowOff>48358</xdr:rowOff>
    </xdr:from>
    <xdr:to>
      <xdr:col>14</xdr:col>
      <xdr:colOff>238025</xdr:colOff>
      <xdr:row>24</xdr:row>
      <xdr:rowOff>10758</xdr:rowOff>
    </xdr:to>
    <xdr:pic>
      <xdr:nvPicPr>
        <xdr:cNvPr id="2" name="Picture 1">
          <a:extLst>
            <a:ext uri="{FF2B5EF4-FFF2-40B4-BE49-F238E27FC236}">
              <a16:creationId xmlns:a16="http://schemas.microsoft.com/office/drawing/2014/main" id="{EA7AFAFC-86FA-0E87-8FB7-17E215E51B07}"/>
            </a:ext>
          </a:extLst>
        </xdr:cNvPr>
        <xdr:cNvPicPr>
          <a:picLocks noChangeAspect="1"/>
        </xdr:cNvPicPr>
      </xdr:nvPicPr>
      <xdr:blipFill>
        <a:blip xmlns:r="http://schemas.openxmlformats.org/officeDocument/2006/relationships" r:embed="rId1"/>
        <a:stretch>
          <a:fillRect/>
        </a:stretch>
      </xdr:blipFill>
      <xdr:spPr>
        <a:xfrm>
          <a:off x="5806586" y="1008185"/>
          <a:ext cx="6279074" cy="35819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57150</xdr:colOff>
      <xdr:row>0</xdr:row>
      <xdr:rowOff>44450</xdr:rowOff>
    </xdr:from>
    <xdr:to>
      <xdr:col>20</xdr:col>
      <xdr:colOff>65683</xdr:colOff>
      <xdr:row>12</xdr:row>
      <xdr:rowOff>129888</xdr:rowOff>
    </xdr:to>
    <xdr:pic>
      <xdr:nvPicPr>
        <xdr:cNvPr id="2" name="Picture 1">
          <a:extLst>
            <a:ext uri="{FF2B5EF4-FFF2-40B4-BE49-F238E27FC236}">
              <a16:creationId xmlns:a16="http://schemas.microsoft.com/office/drawing/2014/main" id="{E41F517E-7F31-BE23-9E58-D0EAA87E158C}"/>
            </a:ext>
          </a:extLst>
        </xdr:cNvPr>
        <xdr:cNvPicPr>
          <a:picLocks noChangeAspect="1"/>
        </xdr:cNvPicPr>
      </xdr:nvPicPr>
      <xdr:blipFill>
        <a:blip xmlns:r="http://schemas.openxmlformats.org/officeDocument/2006/relationships" r:embed="rId1"/>
        <a:stretch>
          <a:fillRect/>
        </a:stretch>
      </xdr:blipFill>
      <xdr:spPr>
        <a:xfrm>
          <a:off x="4324350" y="44450"/>
          <a:ext cx="7933333" cy="229523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88900</xdr:colOff>
      <xdr:row>1</xdr:row>
      <xdr:rowOff>165100</xdr:rowOff>
    </xdr:from>
    <xdr:to>
      <xdr:col>21</xdr:col>
      <xdr:colOff>509250</xdr:colOff>
      <xdr:row>30</xdr:row>
      <xdr:rowOff>169021</xdr:rowOff>
    </xdr:to>
    <xdr:pic>
      <xdr:nvPicPr>
        <xdr:cNvPr id="2" name="Picture 1">
          <a:extLst>
            <a:ext uri="{FF2B5EF4-FFF2-40B4-BE49-F238E27FC236}">
              <a16:creationId xmlns:a16="http://schemas.microsoft.com/office/drawing/2014/main" id="{5D78AE53-07DE-1300-AD7F-CBF3BDA637A1}"/>
            </a:ext>
          </a:extLst>
        </xdr:cNvPr>
        <xdr:cNvPicPr>
          <a:picLocks noChangeAspect="1"/>
        </xdr:cNvPicPr>
      </xdr:nvPicPr>
      <xdr:blipFill>
        <a:blip xmlns:r="http://schemas.openxmlformats.org/officeDocument/2006/relationships" r:embed="rId1"/>
        <a:stretch>
          <a:fillRect/>
        </a:stretch>
      </xdr:blipFill>
      <xdr:spPr>
        <a:xfrm>
          <a:off x="4356100" y="349250"/>
          <a:ext cx="8954750" cy="5344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82550</xdr:colOff>
      <xdr:row>2</xdr:row>
      <xdr:rowOff>44450</xdr:rowOff>
    </xdr:from>
    <xdr:to>
      <xdr:col>14</xdr:col>
      <xdr:colOff>194540</xdr:colOff>
      <xdr:row>16</xdr:row>
      <xdr:rowOff>111505</xdr:rowOff>
    </xdr:to>
    <xdr:pic>
      <xdr:nvPicPr>
        <xdr:cNvPr id="2" name="Picture 1">
          <a:extLst>
            <a:ext uri="{FF2B5EF4-FFF2-40B4-BE49-F238E27FC236}">
              <a16:creationId xmlns:a16="http://schemas.microsoft.com/office/drawing/2014/main" id="{ECB5B610-8A1F-B873-C3FE-63F86D1A63B1}"/>
            </a:ext>
          </a:extLst>
        </xdr:cNvPr>
        <xdr:cNvPicPr>
          <a:picLocks noChangeAspect="1"/>
        </xdr:cNvPicPr>
      </xdr:nvPicPr>
      <xdr:blipFill>
        <a:blip xmlns:r="http://schemas.openxmlformats.org/officeDocument/2006/relationships" r:embed="rId1"/>
        <a:stretch>
          <a:fillRect/>
        </a:stretch>
      </xdr:blipFill>
      <xdr:spPr>
        <a:xfrm>
          <a:off x="4387850" y="438150"/>
          <a:ext cx="6207990" cy="27245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3</xdr:row>
      <xdr:rowOff>19050</xdr:rowOff>
    </xdr:from>
    <xdr:to>
      <xdr:col>14</xdr:col>
      <xdr:colOff>305688</xdr:colOff>
      <xdr:row>16</xdr:row>
      <xdr:rowOff>111483</xdr:rowOff>
    </xdr:to>
    <xdr:pic>
      <xdr:nvPicPr>
        <xdr:cNvPr id="2" name="Picture 1">
          <a:extLst>
            <a:ext uri="{FF2B5EF4-FFF2-40B4-BE49-F238E27FC236}">
              <a16:creationId xmlns:a16="http://schemas.microsoft.com/office/drawing/2014/main" id="{DD14EC68-A61F-2218-1DF9-F0A2A065E4E3}"/>
            </a:ext>
          </a:extLst>
        </xdr:cNvPr>
        <xdr:cNvPicPr>
          <a:picLocks noChangeAspect="1"/>
        </xdr:cNvPicPr>
      </xdr:nvPicPr>
      <xdr:blipFill>
        <a:blip xmlns:r="http://schemas.openxmlformats.org/officeDocument/2006/relationships" r:embed="rId1"/>
        <a:stretch>
          <a:fillRect/>
        </a:stretch>
      </xdr:blipFill>
      <xdr:spPr>
        <a:xfrm>
          <a:off x="7448550" y="600075"/>
          <a:ext cx="6363588" cy="25625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397039</xdr:colOff>
      <xdr:row>7</xdr:row>
      <xdr:rowOff>155574</xdr:rowOff>
    </xdr:from>
    <xdr:to>
      <xdr:col>14</xdr:col>
      <xdr:colOff>390051</xdr:colOff>
      <xdr:row>46</xdr:row>
      <xdr:rowOff>165676</xdr:rowOff>
    </xdr:to>
    <xdr:pic>
      <xdr:nvPicPr>
        <xdr:cNvPr id="2" name="Picture 1">
          <a:extLst>
            <a:ext uri="{FF2B5EF4-FFF2-40B4-BE49-F238E27FC236}">
              <a16:creationId xmlns:a16="http://schemas.microsoft.com/office/drawing/2014/main" id="{E17B9323-BB37-D0CC-BFE0-E29059542B6D}"/>
            </a:ext>
          </a:extLst>
        </xdr:cNvPr>
        <xdr:cNvPicPr>
          <a:picLocks noChangeAspect="1"/>
        </xdr:cNvPicPr>
      </xdr:nvPicPr>
      <xdr:blipFill>
        <a:blip xmlns:r="http://schemas.openxmlformats.org/officeDocument/2006/relationships" r:embed="rId1"/>
        <a:stretch>
          <a:fillRect/>
        </a:stretch>
      </xdr:blipFill>
      <xdr:spPr>
        <a:xfrm>
          <a:off x="8241157" y="1470398"/>
          <a:ext cx="6118894" cy="7293925"/>
        </a:xfrm>
        <a:prstGeom prst="rect">
          <a:avLst/>
        </a:prstGeom>
      </xdr:spPr>
    </xdr:pic>
    <xdr:clientData/>
  </xdr:twoCellAnchor>
  <xdr:twoCellAnchor editAs="oneCell">
    <xdr:from>
      <xdr:col>16</xdr:col>
      <xdr:colOff>271318</xdr:colOff>
      <xdr:row>7</xdr:row>
      <xdr:rowOff>150091</xdr:rowOff>
    </xdr:from>
    <xdr:to>
      <xdr:col>20</xdr:col>
      <xdr:colOff>366289</xdr:colOff>
      <xdr:row>35</xdr:row>
      <xdr:rowOff>16604</xdr:rowOff>
    </xdr:to>
    <xdr:pic>
      <xdr:nvPicPr>
        <xdr:cNvPr id="3" name="Picture 2">
          <a:extLst>
            <a:ext uri="{FF2B5EF4-FFF2-40B4-BE49-F238E27FC236}">
              <a16:creationId xmlns:a16="http://schemas.microsoft.com/office/drawing/2014/main" id="{4FF65C90-AC83-4B8B-9344-2355D78F0D97}"/>
            </a:ext>
          </a:extLst>
        </xdr:cNvPr>
        <xdr:cNvPicPr>
          <a:picLocks noChangeAspect="1"/>
        </xdr:cNvPicPr>
      </xdr:nvPicPr>
      <xdr:blipFill>
        <a:blip xmlns:r="http://schemas.openxmlformats.org/officeDocument/2006/relationships" r:embed="rId2"/>
        <a:stretch>
          <a:fillRect/>
        </a:stretch>
      </xdr:blipFill>
      <xdr:spPr>
        <a:xfrm>
          <a:off x="15453591" y="1454727"/>
          <a:ext cx="2542607" cy="50388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57149</xdr:colOff>
      <xdr:row>1</xdr:row>
      <xdr:rowOff>47624</xdr:rowOff>
    </xdr:from>
    <xdr:to>
      <xdr:col>13</xdr:col>
      <xdr:colOff>53975</xdr:colOff>
      <xdr:row>47</xdr:row>
      <xdr:rowOff>148413</xdr:rowOff>
    </xdr:to>
    <xdr:pic>
      <xdr:nvPicPr>
        <xdr:cNvPr id="2" name="Picture 1">
          <a:extLst>
            <a:ext uri="{FF2B5EF4-FFF2-40B4-BE49-F238E27FC236}">
              <a16:creationId xmlns:a16="http://schemas.microsoft.com/office/drawing/2014/main" id="{A1877079-8174-D0EC-6154-0344E404A62F}"/>
            </a:ext>
          </a:extLst>
        </xdr:cNvPr>
        <xdr:cNvPicPr>
          <a:picLocks noChangeAspect="1"/>
        </xdr:cNvPicPr>
      </xdr:nvPicPr>
      <xdr:blipFill>
        <a:blip xmlns:r="http://schemas.openxmlformats.org/officeDocument/2006/relationships" r:embed="rId1"/>
        <a:stretch>
          <a:fillRect/>
        </a:stretch>
      </xdr:blipFill>
      <xdr:spPr>
        <a:xfrm>
          <a:off x="6981824" y="238124"/>
          <a:ext cx="5470525" cy="8422464"/>
        </a:xfrm>
        <a:prstGeom prst="rect">
          <a:avLst/>
        </a:prstGeom>
      </xdr:spPr>
    </xdr:pic>
    <xdr:clientData/>
  </xdr:twoCellAnchor>
  <xdr:twoCellAnchor editAs="oneCell">
    <xdr:from>
      <xdr:col>4</xdr:col>
      <xdr:colOff>365124</xdr:colOff>
      <xdr:row>45</xdr:row>
      <xdr:rowOff>154489</xdr:rowOff>
    </xdr:from>
    <xdr:to>
      <xdr:col>13</xdr:col>
      <xdr:colOff>339726</xdr:colOff>
      <xdr:row>65</xdr:row>
      <xdr:rowOff>35071</xdr:rowOff>
    </xdr:to>
    <xdr:pic>
      <xdr:nvPicPr>
        <xdr:cNvPr id="3" name="Picture 2">
          <a:extLst>
            <a:ext uri="{FF2B5EF4-FFF2-40B4-BE49-F238E27FC236}">
              <a16:creationId xmlns:a16="http://schemas.microsoft.com/office/drawing/2014/main" id="{7B9339B5-DC52-9525-9651-592A69054A71}"/>
            </a:ext>
          </a:extLst>
        </xdr:cNvPr>
        <xdr:cNvPicPr>
          <a:picLocks noChangeAspect="1"/>
        </xdr:cNvPicPr>
      </xdr:nvPicPr>
      <xdr:blipFill>
        <a:blip xmlns:r="http://schemas.openxmlformats.org/officeDocument/2006/relationships" r:embed="rId2"/>
        <a:stretch>
          <a:fillRect/>
        </a:stretch>
      </xdr:blipFill>
      <xdr:spPr>
        <a:xfrm>
          <a:off x="7289799" y="8307889"/>
          <a:ext cx="5451476" cy="34937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239782</xdr:colOff>
      <xdr:row>0</xdr:row>
      <xdr:rowOff>165238</xdr:rowOff>
    </xdr:from>
    <xdr:to>
      <xdr:col>12</xdr:col>
      <xdr:colOff>189656</xdr:colOff>
      <xdr:row>5</xdr:row>
      <xdr:rowOff>73698</xdr:rowOff>
    </xdr:to>
    <xdr:pic>
      <xdr:nvPicPr>
        <xdr:cNvPr id="2" name="Picture 1">
          <a:extLst>
            <a:ext uri="{FF2B5EF4-FFF2-40B4-BE49-F238E27FC236}">
              <a16:creationId xmlns:a16="http://schemas.microsoft.com/office/drawing/2014/main" id="{BBB896C9-81BD-3347-65F1-F7800681209D}"/>
            </a:ext>
          </a:extLst>
        </xdr:cNvPr>
        <xdr:cNvPicPr>
          <a:picLocks noChangeAspect="1"/>
        </xdr:cNvPicPr>
      </xdr:nvPicPr>
      <xdr:blipFill>
        <a:blip xmlns:r="http://schemas.openxmlformats.org/officeDocument/2006/relationships" r:embed="rId1"/>
        <a:stretch>
          <a:fillRect/>
        </a:stretch>
      </xdr:blipFill>
      <xdr:spPr>
        <a:xfrm>
          <a:off x="6788565" y="165238"/>
          <a:ext cx="4809004" cy="8305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9769</xdr:colOff>
      <xdr:row>1</xdr:row>
      <xdr:rowOff>39077</xdr:rowOff>
    </xdr:from>
    <xdr:to>
      <xdr:col>13</xdr:col>
      <xdr:colOff>357391</xdr:colOff>
      <xdr:row>11</xdr:row>
      <xdr:rowOff>111402</xdr:rowOff>
    </xdr:to>
    <xdr:pic>
      <xdr:nvPicPr>
        <xdr:cNvPr id="3" name="Picture 2">
          <a:extLst>
            <a:ext uri="{FF2B5EF4-FFF2-40B4-BE49-F238E27FC236}">
              <a16:creationId xmlns:a16="http://schemas.microsoft.com/office/drawing/2014/main" id="{E0B22A69-CAFD-31B4-BD82-87A66C478D31}"/>
            </a:ext>
          </a:extLst>
        </xdr:cNvPr>
        <xdr:cNvPicPr>
          <a:picLocks noChangeAspect="1"/>
        </xdr:cNvPicPr>
      </xdr:nvPicPr>
      <xdr:blipFill>
        <a:blip xmlns:r="http://schemas.openxmlformats.org/officeDocument/2006/relationships" r:embed="rId1"/>
        <a:stretch>
          <a:fillRect/>
        </a:stretch>
      </xdr:blipFill>
      <xdr:spPr>
        <a:xfrm>
          <a:off x="5981211" y="236904"/>
          <a:ext cx="5811309" cy="1974150"/>
        </a:xfrm>
        <a:prstGeom prst="rect">
          <a:avLst/>
        </a:prstGeom>
      </xdr:spPr>
    </xdr:pic>
    <xdr:clientData/>
  </xdr:twoCellAnchor>
  <xdr:twoCellAnchor editAs="oneCell">
    <xdr:from>
      <xdr:col>4</xdr:col>
      <xdr:colOff>130175</xdr:colOff>
      <xdr:row>12</xdr:row>
      <xdr:rowOff>174625</xdr:rowOff>
    </xdr:from>
    <xdr:to>
      <xdr:col>13</xdr:col>
      <xdr:colOff>359571</xdr:colOff>
      <xdr:row>21</xdr:row>
      <xdr:rowOff>133585</xdr:rowOff>
    </xdr:to>
    <xdr:pic>
      <xdr:nvPicPr>
        <xdr:cNvPr id="2" name="Picture 1">
          <a:extLst>
            <a:ext uri="{FF2B5EF4-FFF2-40B4-BE49-F238E27FC236}">
              <a16:creationId xmlns:a16="http://schemas.microsoft.com/office/drawing/2014/main" id="{8B6300A6-179C-AD94-1823-C72CE22395DA}"/>
            </a:ext>
          </a:extLst>
        </xdr:cNvPr>
        <xdr:cNvPicPr>
          <a:picLocks noChangeAspect="1"/>
        </xdr:cNvPicPr>
      </xdr:nvPicPr>
      <xdr:blipFill>
        <a:blip xmlns:r="http://schemas.openxmlformats.org/officeDocument/2006/relationships" r:embed="rId2"/>
        <a:stretch>
          <a:fillRect/>
        </a:stretch>
      </xdr:blipFill>
      <xdr:spPr>
        <a:xfrm>
          <a:off x="6099175" y="2473325"/>
          <a:ext cx="5712621" cy="16861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447006</xdr:colOff>
      <xdr:row>1</xdr:row>
      <xdr:rowOff>78301</xdr:rowOff>
    </xdr:from>
    <xdr:to>
      <xdr:col>16</xdr:col>
      <xdr:colOff>84580</xdr:colOff>
      <xdr:row>30</xdr:row>
      <xdr:rowOff>142016</xdr:rowOff>
    </xdr:to>
    <xdr:pic>
      <xdr:nvPicPr>
        <xdr:cNvPr id="3" name="Picture 2">
          <a:extLst>
            <a:ext uri="{FF2B5EF4-FFF2-40B4-BE49-F238E27FC236}">
              <a16:creationId xmlns:a16="http://schemas.microsoft.com/office/drawing/2014/main" id="{DC80B86A-7B28-3457-8AF7-EFF87D1B2D5A}"/>
            </a:ext>
          </a:extLst>
        </xdr:cNvPr>
        <xdr:cNvPicPr>
          <a:picLocks noChangeAspect="1"/>
        </xdr:cNvPicPr>
      </xdr:nvPicPr>
      <xdr:blipFill>
        <a:blip xmlns:r="http://schemas.openxmlformats.org/officeDocument/2006/relationships" r:embed="rId1"/>
        <a:stretch>
          <a:fillRect/>
        </a:stretch>
      </xdr:blipFill>
      <xdr:spPr>
        <a:xfrm>
          <a:off x="8381745" y="268801"/>
          <a:ext cx="6379618" cy="5348019"/>
        </a:xfrm>
        <a:prstGeom prst="rect">
          <a:avLst/>
        </a:prstGeom>
      </xdr:spPr>
    </xdr:pic>
    <xdr:clientData/>
  </xdr:twoCellAnchor>
  <xdr:twoCellAnchor editAs="oneCell">
    <xdr:from>
      <xdr:col>6</xdr:col>
      <xdr:colOff>57978</xdr:colOff>
      <xdr:row>31</xdr:row>
      <xdr:rowOff>132521</xdr:rowOff>
    </xdr:from>
    <xdr:to>
      <xdr:col>12</xdr:col>
      <xdr:colOff>477647</xdr:colOff>
      <xdr:row>66</xdr:row>
      <xdr:rowOff>133458</xdr:rowOff>
    </xdr:to>
    <xdr:pic>
      <xdr:nvPicPr>
        <xdr:cNvPr id="6" name="Picture 5">
          <a:extLst>
            <a:ext uri="{FF2B5EF4-FFF2-40B4-BE49-F238E27FC236}">
              <a16:creationId xmlns:a16="http://schemas.microsoft.com/office/drawing/2014/main" id="{4BEAE1CB-95CE-D603-746B-1445EEA834A0}"/>
            </a:ext>
          </a:extLst>
        </xdr:cNvPr>
        <xdr:cNvPicPr>
          <a:picLocks noChangeAspect="1"/>
        </xdr:cNvPicPr>
      </xdr:nvPicPr>
      <xdr:blipFill>
        <a:blip xmlns:r="http://schemas.openxmlformats.org/officeDocument/2006/relationships" r:embed="rId2"/>
        <a:stretch>
          <a:fillRect/>
        </a:stretch>
      </xdr:blipFill>
      <xdr:spPr>
        <a:xfrm>
          <a:off x="8605630" y="5789543"/>
          <a:ext cx="4097147" cy="6403393"/>
        </a:xfrm>
        <a:prstGeom prst="rect">
          <a:avLst/>
        </a:prstGeom>
      </xdr:spPr>
    </xdr:pic>
    <xdr:clientData/>
  </xdr:twoCellAnchor>
  <xdr:twoCellAnchor editAs="oneCell">
    <xdr:from>
      <xdr:col>5</xdr:col>
      <xdr:colOff>120650</xdr:colOff>
      <xdr:row>68</xdr:row>
      <xdr:rowOff>12700</xdr:rowOff>
    </xdr:from>
    <xdr:to>
      <xdr:col>13</xdr:col>
      <xdr:colOff>207066</xdr:colOff>
      <xdr:row>103</xdr:row>
      <xdr:rowOff>73962</xdr:rowOff>
    </xdr:to>
    <xdr:pic>
      <xdr:nvPicPr>
        <xdr:cNvPr id="7" name="Picture 6">
          <a:extLst>
            <a:ext uri="{FF2B5EF4-FFF2-40B4-BE49-F238E27FC236}">
              <a16:creationId xmlns:a16="http://schemas.microsoft.com/office/drawing/2014/main" id="{900F9FFA-9327-80BA-14AD-738233CD985A}"/>
            </a:ext>
          </a:extLst>
        </xdr:cNvPr>
        <xdr:cNvPicPr>
          <a:picLocks noChangeAspect="1"/>
        </xdr:cNvPicPr>
      </xdr:nvPicPr>
      <xdr:blipFill>
        <a:blip xmlns:r="http://schemas.openxmlformats.org/officeDocument/2006/relationships" r:embed="rId3"/>
        <a:stretch>
          <a:fillRect/>
        </a:stretch>
      </xdr:blipFill>
      <xdr:spPr>
        <a:xfrm>
          <a:off x="7734300" y="13017500"/>
          <a:ext cx="4953691" cy="67192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odeinde, Oyindasola" id="{DBFF209B-8432-4EDF-8CA1-FF5764A39095}" userId="oyindasola.sodeinde@aspentech.com" providerId="PeoplePicker"/>
  <person displayName="Silva, Jose" id="{D34DA2A4-4E11-465E-81FD-886C76EA3F91}" userId="S::jose.silva@aspentech.com::1a4f9a44-bf79-42f4-b74d-5c704d42bfdb" providerId="AD"/>
  <person displayName="Gutierrez, Juan" id="{24BCF825-0E1D-40E8-879D-7F97300FE885}" userId="S::juan.gutierrez@aspentech.com::35402090-fb73-49c7-862d-e7b0e32057d0" providerId="AD"/>
  <person displayName="Sodeinde, Oyindasola" id="{D4516496-F8D8-49BA-AB78-7398A95EF65D}" userId="S::oyindasola.sodeinde@aspentech.com::6597791b-18af-42a6-b750-f7f6cbb5c0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4-11-26T18:32:08.96" personId="{D34DA2A4-4E11-465E-81FD-886C76EA3F91}" id="{20A1C343-6A8C-4CC5-A56B-B65C0A3B9237}">
    <text xml:space="preserve">Attribute available in CompositeView ShellAndTubeHeatExchanger, Class View needs to be updated, not sure how it works with Hysys/A+. </text>
  </threadedComment>
  <threadedComment ref="B6" dT="2024-11-26T18:31:24.29" personId="{D34DA2A4-4E11-465E-81FD-886C76EA3F91}" id="{E9B97DE2-CD45-49C9-B775-783A5519C764}">
    <text>Attribute available in CompositeView ShellAndTubeHeatExchanger, Class View needs to be updated.</text>
  </threadedComment>
  <threadedComment ref="B20" dT="2024-11-28T21:46:35.64" personId="{D34DA2A4-4E11-465E-81FD-886C76EA3F91}" id="{8E33CCAC-61ED-4BDC-BB4D-292B9B6BA93D}">
    <text xml:space="preserve">No similar attribute in ABE. </text>
  </threadedComment>
  <threadedComment ref="B30" dT="2024-11-26T20:11:40.85" personId="{D34DA2A4-4E11-465E-81FD-886C76EA3F91}" id="{7B2F3524-BC81-40A2-8583-E553FE9F99DE}">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ext>
  </threadedComment>
  <threadedComment ref="B31" dT="2024-11-28T19:10:42.46" personId="{D34DA2A4-4E11-465E-81FD-886C76EA3F91}" id="{9DAFD04D-4528-4C7F-812F-19A66ADCB8F9}">
    <text xml:space="preserve">No similar attribute in ClassView or CompositeView. 
“ColdSide.DifferentialTemperature” attribute in the Class ShellAndTubeHeatExchanger should be the one used. 
</text>
  </threadedComment>
  <threadedComment ref="B33" dT="2024-11-26T18:22:07.33" personId="{D34DA2A4-4E11-465E-81FD-886C76EA3F91}" id="{2E6C3FA9-7983-409A-AD69-3E91DD508E92}">
    <text xml:space="preserve">FlowDirection is the attribute in the ShellAndTubeHeatExchanger Class, but it is not used in any Composite View or Class View. Data Model will need to be updated. </text>
  </threadedComment>
  <threadedComment ref="B34" dT="2024-12-09T16:17:53.01" personId="{D34DA2A4-4E11-465E-81FD-886C76EA3F91}" id="{66397AFD-5117-40C9-91D4-9B018C3E5DE8}">
    <text>ABE does not support this attribute and may not be useful.</text>
  </threadedComment>
  <threadedComment ref="B35" dT="2024-12-09T16:17:53.01" personId="{D34DA2A4-4E11-465E-81FD-886C76EA3F91}" id="{8F160C3F-B3C2-46A5-A2D2-3C0C4F21B27B}">
    <text>ABE does not support this attribute and may not be useful.</text>
  </threadedComment>
  <threadedComment ref="B36" dT="2024-12-09T16:17:53.01" personId="{D34DA2A4-4E11-465E-81FD-886C76EA3F91}" id="{3DED99A5-69BE-43F7-95EA-3D7C49E5776C}">
    <text>ABE does not support this attribute and may not be useful.</text>
  </threadedComment>
  <threadedComment ref="B46" dT="2024-11-26T20:11:40.85" personId="{D34DA2A4-4E11-465E-81FD-886C76EA3F91}" id="{5763E668-83A4-4652-8B70-912CABD7B1D5}">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ext>
  </threadedComment>
  <threadedComment ref="B47" dT="2024-11-28T19:10:05.40" personId="{D34DA2A4-4E11-465E-81FD-886C76EA3F91}" id="{EA12AF44-14A2-44EB-BDD7-1C8069F6778A}">
    <text xml:space="preserve">No similar attribute in ClassView or CompositeView. 
HotSide.DifferentialTemperature attribute in the Class ShellAndTubeHeatExchanger should be the one used. </text>
  </threadedComment>
  <threadedComment ref="B54" dT="2024-11-28T21:52:37.37" personId="{D34DA2A4-4E11-465E-81FD-886C76EA3F91}" id="{71E617C7-6652-456C-8BCB-011F98B24E56}">
    <text>This is not an attribute that can be found in ABE, it will be a mapping decision. It seems that PROII can simulate a simple HX with utility and a 2 streams HX.</text>
  </threadedComment>
</ThreadedComments>
</file>

<file path=xl/threadedComments/threadedComment10.xml><?xml version="1.0" encoding="utf-8"?>
<ThreadedComments xmlns="http://schemas.microsoft.com/office/spreadsheetml/2018/threadedcomments" xmlns:x="http://schemas.openxmlformats.org/spreadsheetml/2006/main">
  <threadedComment ref="A5" dT="2024-11-26T18:32:08.96" personId="{D34DA2A4-4E11-465E-81FD-886C76EA3F91}" id="{616EF6ED-9F08-4D5A-8787-F122EA49DF45}">
    <text xml:space="preserve">Should take the object name from Stream data. </text>
  </threadedComment>
  <threadedComment ref="A7" dT="2024-12-09T22:01:13.65" personId="{D34DA2A4-4E11-465E-81FD-886C76EA3F91}" id="{CE8FFA7B-2156-4975-8B9E-D9D52230AD09}">
    <text>Not available in ABE, it’s a node in the attribute for the Stream.</text>
  </threadedComment>
  <threadedComment ref="A11" dT="2024-12-09T16:18:55.63" personId="{D34DA2A4-4E11-465E-81FD-886C76EA3F91}" id="{DFF4CC1F-5A0D-4CD7-814C-153A58FAAF0A}">
    <text xml:space="preserve">Not supported attribute in ABE but nay not be needed. </text>
  </threadedComment>
  <threadedComment ref="A12" dT="2024-12-09T20:41:37.22" personId="{D34DA2A4-4E11-465E-81FD-886C76EA3F91}" id="{109D3597-19C0-4AB0-BABF-A6CE12EF88B8}">
    <text>Not available attribute in ABE.</text>
  </threadedComment>
  <threadedComment ref="A14" dT="2024-12-09T18:07:27.92" personId="{D34DA2A4-4E11-465E-81FD-886C76EA3F91}" id="{3C9BB515-76BA-4EFF-8434-FD09C88BCD11}">
    <text xml:space="preserve">For Liquid, ABE has “Liquid1Compressibility” in the Class View, but it’s not critical. ABE only has Critical Compressibility for each of the Components: “NormalFlow.Liquid1Phase.Components.CriticalCompressibility(*)”. </text>
  </threadedComment>
  <threadedComment ref="A19" dT="2024-12-09T18:36:59.83" personId="{D34DA2A4-4E11-465E-81FD-886C76EA3F91}" id="{61AA1F2E-82B5-4BF5-9A7F-BC90C9EF8300}">
    <text>Not available for Liquid Phase, just for each component “NormalFlow.Liquid1Phase.Components.NormalBoilingPoint(*)”</text>
  </threadedComment>
  <threadedComment ref="A25" dT="2024-12-09T22:11:32.12" personId="{D34DA2A4-4E11-465E-81FD-886C76EA3F91}" id="{5FAC497F-4994-4A85-8915-7B15BEDA764F}">
    <text>Attribute “Liquid1StdMassDensity” is available in the Class View but is not linked. Should be linked to “NormalFlow.Liquid1Phase.PvtProperties.StandardDensityMassBasis” in the Class.</text>
  </threadedComment>
  <threadedComment ref="A29" dT="2024-12-09T20:30:59.59" personId="{D34DA2A4-4E11-465E-81FD-886C76EA3F91}" id="{C5AF0769-0105-49A1-9879-7A6745223E40}">
    <text xml:space="preserve">Attribute not available in Class View, it should be created and linked to “LiquidUOPK” in the Composite View. </text>
  </threadedComment>
  <threadedComment ref="A31" dT="2024-12-09T18:36:59.83" personId="{D34DA2A4-4E11-465E-81FD-886C76EA3F91}" id="{14EBFA42-F19C-4DC1-B0DC-430F695223DC}">
    <text>Not available for Liquid Flow, just for each component “NormalFlow.Liquid1Phase.Components.NormalBoilingPoint(*)”</text>
  </threadedComment>
  <threadedComment ref="A32" dT="2024-12-09T18:36:59.83" personId="{D34DA2A4-4E11-465E-81FD-886C76EA3F91}" id="{DF37F0CB-6F4C-45DB-8795-637251D816CD}">
    <text>Not available for Liquid Flow, just for each component “NormalFlow.Liquid1Phase.Components.NormalBoilingPoint(*)”</text>
  </threadedComment>
  <threadedComment ref="A34" dT="2024-12-09T22:21:45.64" personId="{D34DA2A4-4E11-465E-81FD-886C76EA3F91}" id="{4A1DB92F-6138-4ACC-81A3-D68D1BB7D3E9}">
    <text xml:space="preserve">These is no attribute for “Liquid1MassFraction”. </text>
  </threadedComment>
  <threadedComment ref="A44" dT="2024-12-09T20:41:37.22" personId="{D34DA2A4-4E11-465E-81FD-886C76EA3F91}" id="{D78AE61A-1F20-45EB-A4F4-A3EA7687A949}">
    <text>Not available attribute in ABE.</text>
  </threadedComment>
  <threadedComment ref="A45" dT="2024-12-09T20:41:37.22" personId="{D34DA2A4-4E11-465E-81FD-886C76EA3F91}" id="{2FBA3041-9766-41C6-AF36-C3B00FB70B34}">
    <text>Not available attribute in ABE.</text>
  </threadedComment>
</ThreadedComments>
</file>

<file path=xl/threadedComments/threadedComment11.xml><?xml version="1.0" encoding="utf-8"?>
<ThreadedComments xmlns="http://schemas.microsoft.com/office/spreadsheetml/2018/threadedcomments" xmlns:x="http://schemas.openxmlformats.org/spreadsheetml/2006/main">
  <threadedComment ref="A5" dT="2024-11-26T18:32:08.96" personId="{D34DA2A4-4E11-465E-81FD-886C76EA3F91}" id="{37BEA8EC-FB6E-4428-867F-14E29DB01BB2}">
    <text xml:space="preserve">Should take the object name from Stream data. </text>
  </threadedComment>
  <threadedComment ref="A10" dT="2024-12-09T16:18:55.63" personId="{D34DA2A4-4E11-465E-81FD-886C76EA3F91}" id="{FE949BE6-57A2-4C22-B810-0796E7961468}">
    <text xml:space="preserve">Not supported attribute in ABE but nay not be needed. </text>
  </threadedComment>
  <threadedComment ref="A11" dT="2024-12-09T20:41:37.22" personId="{D34DA2A4-4E11-465E-81FD-886C76EA3F91}" id="{F4EB6CBB-0D1C-4878-B8A6-F217775E0366}">
    <text>Not available attribute in ABE.</text>
  </threadedComment>
  <threadedComment ref="A14" dT="2024-12-09T18:07:27.92" personId="{D34DA2A4-4E11-465E-81FD-886C76EA3F91}" id="{139FB0BF-11B9-4B52-9676-2EC814573F9C}">
    <text xml:space="preserve">For Vapor, ABE has “VaporCompressibility” in the Class View, but it’s not critical. ABE only has Critical Compressibility for each of the Components: “NormalFlow.VaporPhase.Components.CriticalCompressibility(*)”. </text>
  </threadedComment>
  <threadedComment ref="A18" dT="2024-12-09T20:41:37.22" personId="{D34DA2A4-4E11-465E-81FD-886C76EA3F91}" id="{3D1E5449-A1DE-4E98-98D2-FAC9E13B0F90}">
    <text>Not available attribute in ABE.</text>
  </threadedComment>
  <threadedComment ref="A20" dT="2024-12-09T18:36:59.83" personId="{D34DA2A4-4E11-465E-81FD-886C76EA3F91}" id="{A3658C40-2306-497F-A924-EB99ABDA96AD}">
    <text>Not available for Vapor Phase, just for each component “NormalFlow.VaporPhase.Components.NormalBoilingPoint(*)”</text>
  </threadedComment>
  <threadedComment ref="A22" dT="2024-12-09T23:29:25.40" personId="{D34DA2A4-4E11-465E-81FD-886C76EA3F91}" id="{8A86B86C-2805-41B3-A93F-A54BDE9429B2}">
    <text>“VaporMolarHeatCapacityConstVol” is available in the Class View but is not linked to Composite “VaporMolarHeatCapacityConstVol”.</text>
  </threadedComment>
  <threadedComment ref="A27" dT="2024-12-09T22:01:13.65" personId="{D34DA2A4-4E11-465E-81FD-886C76EA3F91}" id="{3BAD4F07-F0EB-4498-A360-292B1463ECD1}">
    <text>Not available in ABE, it’s a node in the attribute for the Stream.</text>
  </threadedComment>
  <threadedComment ref="A28" dT="2024-12-09T23:32:49.56" personId="{D34DA2A4-4E11-465E-81FD-886C76EA3F91}" id="{81277B8B-807C-45D8-A827-A0152DE3643E}">
    <text>Attribute “VaporStdMassDensity” not linked to Composite “VaporStandardDensityMassBasis”</text>
  </threadedComment>
  <threadedComment ref="A31" dT="2024-12-09T20:30:59.59" personId="{D34DA2A4-4E11-465E-81FD-886C76EA3F91}" id="{84FAEEAB-6A41-47EF-B22D-358059FBD858}">
    <text xml:space="preserve">Attribute not available in Class View, it should be created and linked to “VaporUOPK” in the Composite View. </text>
  </threadedComment>
  <threadedComment ref="A33" dT="2024-12-09T18:36:59.83" personId="{D34DA2A4-4E11-465E-81FD-886C76EA3F91}" id="{890DA1D8-30CC-46A6-8671-3F2601C0E5E0}">
    <text>Not available for Vapor Flow, just for each component “NormalFlow.VaporPhase.Components.NormalBoilingPoint(*)”</text>
  </threadedComment>
  <threadedComment ref="A34" dT="2024-12-09T18:36:59.83" personId="{D34DA2A4-4E11-465E-81FD-886C76EA3F91}" id="{7EBDD176-5BBA-4FDC-A241-698AE726F191}">
    <text>Not available for Vapor Flow, just for each component “NormalFlow.VaporPhase.Components.NormalBoilingPoint(*)”</text>
  </threadedComment>
  <threadedComment ref="A42" dT="2024-12-09T20:41:37.22" personId="{D34DA2A4-4E11-465E-81FD-886C76EA3F91}" id="{47338839-0F0B-4945-855C-753B5565C8D7}">
    <text>Not available attribute in ABE.</text>
  </threadedComment>
  <threadedComment ref="A43" dT="2024-12-09T20:41:37.22" personId="{D34DA2A4-4E11-465E-81FD-886C76EA3F91}" id="{E6DA72AA-22BF-4095-9AF5-BDDB7FD1C4FF}">
    <text>Not available attribute in ABE.</text>
  </threadedComment>
</ThreadedComments>
</file>

<file path=xl/threadedComments/threadedComment12.xml><?xml version="1.0" encoding="utf-8"?>
<ThreadedComments xmlns="http://schemas.microsoft.com/office/spreadsheetml/2018/threadedcomments" xmlns:x="http://schemas.openxmlformats.org/spreadsheetml/2006/main">
  <threadedComment ref="A5" dT="2024-11-26T18:32:08.96" personId="{D34DA2A4-4E11-465E-81FD-886C76EA3F91}" id="{8CE9DFE8-5323-450C-90E2-314DD0D4DF15}">
    <text xml:space="preserve">This attribute is set upon object creation. </text>
  </threadedComment>
  <threadedComment ref="A6" dT="2024-11-26T18:31:24.29" personId="{D34DA2A4-4E11-465E-81FD-886C76EA3F91}" id="{7C677B12-AC83-435F-8301-89FC839FE415}">
    <text>Attribute available in Class, Class View needs to be updated.</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4-11-26T18:32:08.96" personId="{D34DA2A4-4E11-465E-81FD-886C76EA3F91}" id="{D6912A9B-0E70-4318-9BDB-A16F40AA6CE5}">
    <text xml:space="preserve">This attribute is set upon object creation. </text>
  </threadedComment>
  <threadedComment ref="A6" dT="2024-11-26T18:31:24.29" personId="{D34DA2A4-4E11-465E-81FD-886C76EA3F91}" id="{5686C9ED-6AEB-4BF4-A1D4-6B620B0C17DA}">
    <text>Attribute available in Class, Class View needs to be updated.</text>
  </threadedComment>
  <threadedComment ref="A20" dT="2024-12-19T15:12:50.71" personId="{D34DA2A4-4E11-465E-81FD-886C76EA3F91}" id="{D701C4A4-8F85-47A3-A137-31245FE9EC1F}">
    <text xml:space="preserve">Seems to be Mass based. </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4-11-26T18:32:08.96" personId="{D34DA2A4-4E11-465E-81FD-886C76EA3F91}" id="{370ABF21-78C5-4B2B-B36C-8F94FA1F05A2}">
    <text xml:space="preserve">This attribute is set upon object creation. </text>
  </threadedComment>
  <threadedComment ref="A6" dT="2024-11-26T18:31:24.29" personId="{D34DA2A4-4E11-465E-81FD-886C76EA3F91}" id="{F70C038C-522A-4EA2-90C5-513518D5C684}">
    <text>Attribute available in Class, Class View needs to be updated.</text>
  </threadedComment>
  <threadedComment ref="A11" dT="2024-12-12T15:19:13.94" personId="{D34DA2A4-4E11-465E-81FD-886C76EA3F91}" id="{CF7BE579-F8CC-4CD4-9796-A296D7DF95C5}">
    <text xml:space="preserve">Not sure how to identify the inlet numeration, seems like PROII sort it by stream name rather than inlet tray. </text>
  </threadedComment>
  <threadedComment ref="A14" dT="2024-12-12T17:03:31.22" personId="{D34DA2A4-4E11-465E-81FD-886C76EA3F91}" id="{30F89139-1870-4F80-A354-0A19B89A816D}">
    <text xml:space="preserve">ABE should identify the outlet to be the top outlet in PROII. </text>
  </threadedComment>
  <threadedComment ref="A15" dT="2024-12-12T17:03:41.33" personId="{D34DA2A4-4E11-465E-81FD-886C76EA3F91}" id="{FABE24FC-8CF3-40CC-AC34-64223A270D84}">
    <text xml:space="preserve">ABE should identify the outlet to be the bottom outlet in PROII. </text>
  </threadedComment>
  <threadedComment ref="A18" dT="2024-12-12T17:08:48.01" personId="{D34DA2A4-4E11-465E-81FD-886C76EA3F91}" id="{68B24FEC-CD2A-495C-B256-02C461AFE4FB}">
    <text xml:space="preserve">No available attribute in the Class View, it should be created and llinked to “NumberOfPackedSections” in the Class. </text>
  </threadedComment>
  <threadedComment ref="A21" dT="2024-12-12T17:08:48.01" personId="{D34DA2A4-4E11-465E-81FD-886C76EA3F91}" id="{DB4E5CEB-EA40-4CA4-9113-85310D5F928C}">
    <text xml:space="preserve">No available attribute in the Class View, it should be created and llinked to “Type” in the Class. </text>
  </threadedComment>
  <threadedComment ref="A23" dT="2024-12-12T17:45:35.31" personId="{D34DA2A4-4E11-465E-81FD-886C76EA3F91}" id="{FB08F66A-643D-4558-9025-694FB0461BAE}">
    <text>ABE only shows “NumberRequired” for Condenser and Reboiler nodes in the Class.</text>
  </threadedComment>
  <threadedComment ref="A24" dT="2024-12-12T17:57:52.22" personId="{D34DA2A4-4E11-465E-81FD-886C76EA3F91}" id="{51BC89ED-0A9D-4583-8EAA-D25BD36DB441}">
    <text>Seems llike ABE does not support this attribute but may not be needed.</text>
  </threadedComment>
  <threadedComment ref="A25" dT="2024-12-12T17:57:52.22" personId="{D34DA2A4-4E11-465E-81FD-886C76EA3F91}" id="{19793D6E-CF04-49DC-A013-B23A8AA34DBF}">
    <text>New attribute need to be created and linked to “Condenser.Type” in the Class.</text>
  </threadedComment>
  <threadedComment ref="A29" dT="2024-12-12T17:57:52.22" personId="{D34DA2A4-4E11-465E-81FD-886C76EA3F91}" id="{0EDCDEC8-4250-4A1B-B22A-2728EAD91E48}">
    <text>New attribute need to be created and linked to “Reboiler.Type” in the Class.</text>
  </threadedComment>
  <threadedComment ref="A29" dT="2025-01-17T17:43:51.00" personId="{D4516496-F8D8-49BA-AB78-7398A95EF65D}" id="{F90177AB-9774-48F2-ABAE-5868DA6672CF}" parentId="{0EDCDEC8-4250-4A1B-B22A-2728EAD91E48}">
    <text>This will be mapped to the top level reboiler type attribute in the classview</text>
  </threadedComment>
  <threadedComment ref="A32" dT="2024-12-12T18:54:54.92" personId="{D34DA2A4-4E11-465E-81FD-886C76EA3F91}" id="{770BD46A-3435-47CE-BF5E-F6B1992CDE7D}">
    <text>In PROII this is an average pressure drop per tray, not the maximum but we can use this attribute in ABE temporally.</text>
  </threadedComment>
  <threadedComment ref="A33" dT="2024-12-12T19:14:19.85" personId="{D34DA2A4-4E11-465E-81FD-886C76EA3F91}" id="{2B22BC54-86D4-4FB7-B905-38E1526B3043}">
    <text>A new attribute in the “ColumnSections.Trays” node need to be added in the Class View and be linked to “MaterialPorts.Flow.Liquid2Phase.MoleFlowRate” but needs to be pointing to the top tray.</text>
  </threadedComment>
  <threadedComment ref="A39" dT="2024-12-12T21:14:58.80" personId="{D34DA2A4-4E11-465E-81FD-886C76EA3F91}" id="{95F75BF9-6FDD-4EB5-B53A-E49F29FAD74E}">
    <text xml:space="preserve">Repeated Attribute. </text>
  </threadedComment>
  <threadedComment ref="A40" dT="2024-12-12T21:15:02.13" personId="{D34DA2A4-4E11-465E-81FD-886C76EA3F91}" id="{B5984C17-8885-4136-BA00-471188FFC46D}">
    <text xml:space="preserve">Repeated Attribute. </text>
  </threadedComment>
  <threadedComment ref="A48" dT="2025-03-03T21:07:45.21" personId="{24BCF825-0E1D-40E8-879D-7F97300FE885}" id="{4EE0DD96-E429-4035-8D29-B305A76A61CC}">
    <text xml:space="preserve">This attribute is only present for stages 1 and 12:
Stages(1).StageHeatFlow
Stages(12).StageHeatFlow
</text>
  </threadedComment>
  <threadedComment ref="A48" dT="2025-03-03T21:33:08.62" personId="{D4516496-F8D8-49BA-AB78-7398A95EF65D}" id="{4A2F12E5-EC7B-43CD-BF44-0A4C4FE6A1DA}" parentId="{4EE0DD96-E429-4035-8D29-B305A76A61CC}">
    <text>This is correct, there are only two heater duties on this column</text>
  </threadedComment>
  <threadedComment ref="A50" dT="2024-12-12T21:58:09.98" personId="{D34DA2A4-4E11-465E-81FD-886C76EA3F91}" id="{0A391B8B-7C35-4F6D-9090-C971B94D410B}">
    <text xml:space="preserve">New attribute is needed in the Class View, Stages node. Linked to “Stages(*).StageContent.BulkAmount.Components.KValue(*)” in the DistillationStage Class. </text>
  </threadedComment>
  <threadedComment ref="A57" dT="2024-12-16T17:34:27.90" personId="{D34DA2A4-4E11-465E-81FD-886C76EA3F91}" id="{E6D6650B-FB4F-4921-A813-E5168A964D4D}">
    <text xml:space="preserve">Should use “Stages(*).LiquidFromTray.VolumetricFlowRate” in the Class. </text>
  </threadedComment>
  <threadedComment ref="A58" dT="2024-12-16T17:34:27.90" personId="{D34DA2A4-4E11-465E-81FD-886C76EA3F91}" id="{96942C58-E633-4E7F-A3AB-00EE99267278}">
    <text xml:space="preserve">Should use “Stages(*).LiquidFromTray.DryConditions.DefinedPointPhysicalProperties.AcentricFactor” in the Class. </text>
  </threadedComment>
  <threadedComment ref="A59" dT="2024-12-16T17:34:27.90" personId="{D34DA2A4-4E11-465E-81FD-886C76EA3F91}" id="{D95D7391-4024-40DF-986A-02ED50FC27C3}">
    <text xml:space="preserve">ABE only has Critical Compressibility for each of the Components: “...Components.CriticalCompressibility(*)”. 
</text>
  </threadedComment>
  <threadedComment ref="A60" dT="2024-12-16T17:34:27.90" personId="{D34DA2A4-4E11-465E-81FD-886C76EA3F91}" id="{CAF15BE9-C36F-47E4-9E9F-D6C6D2AB492F}">
    <text xml:space="preserve">Should use “Stages(*).LiquidFromTray.DryConditions.CriticalPressure” in the Class. </text>
  </threadedComment>
  <threadedComment ref="A61" dT="2024-12-16T17:34:27.90" personId="{D34DA2A4-4E11-465E-81FD-886C76EA3F91}" id="{444731DD-8805-4F96-BC54-707A2A17851E}">
    <text xml:space="preserve">Should use “Stages(*).LiquidFromTray.DryConditions.CriticalTemperature” in the Class. </text>
  </threadedComment>
  <threadedComment ref="A62" dT="2024-12-16T17:34:27.90" personId="{D34DA2A4-4E11-465E-81FD-886C76EA3F91}" id="{B06E21BE-55E2-4F64-84B3-D695AB644D2A}">
    <text>Not available for Liquid Phase, just for each component “NormalFlow.LiquidPhase.Components.NormalBoilingPoint(*)”</text>
  </threadedComment>
  <threadedComment ref="A63" dT="2024-12-16T17:34:27.90" personId="{D34DA2A4-4E11-465E-81FD-886C76EA3F91}" id="{46E4A651-336B-4BA2-A2DD-DB1AEE96089E}">
    <text xml:space="preserve">Should use “Stages(*).LiquidFromTray.DryConditions.PvtProperties.MolecularWeight” in the Class. </text>
  </threadedComment>
  <threadedComment ref="A64" dT="2024-12-16T17:34:27.90" personId="{D34DA2A4-4E11-465E-81FD-886C76EA3F91}" id="{E36DA341-52F4-451A-BFC7-416FA251FE33}">
    <text xml:space="preserve">Should use “Stages(*).LiquidFromTray.DryConditions.PvtProperties.SpecificGravityMassBasis” in the Class. </text>
  </threadedComment>
  <threadedComment ref="A65" dT="2024-12-16T17:34:27.90" personId="{D34DA2A4-4E11-465E-81FD-886C76EA3F91}" id="{96988C74-8F75-485B-B41C-649A9C2D1108}">
    <text xml:space="preserve">Should use “Stages(*).LiquidFromTray.DryConditions.PvtProperties.SpecificGravityMassBasis” in the Class. </text>
  </threadedComment>
  <threadedComment ref="A66" dT="2024-12-16T17:34:27.90" personId="{D34DA2A4-4E11-465E-81FD-886C76EA3F91}" id="{AB85EB29-B695-4E8C-A80A-BCD9519F0F29}">
    <text xml:space="preserve">Should use “Stages(*).LiquidFromTray.DryConditions.DefinedPointPhysicalProperties.UOPK” in the Class. </text>
  </threadedComment>
  <threadedComment ref="A67" dT="2024-12-16T17:34:27.90" personId="{D34DA2A4-4E11-465E-81FD-886C76EA3F91}" id="{73BA15EB-C194-402B-9463-8DA2CBB71B73}">
    <text xml:space="preserve">Should use “Stages(*).LiquidFromTray.PvtProperties.DensityMassBasis” in the Class. </text>
  </threadedComment>
  <threadedComment ref="A68" dT="2024-12-16T17:34:27.90" personId="{D34DA2A4-4E11-465E-81FD-886C76EA3F91}" id="{C7BDCA42-5BF5-4EC7-8079-4E801D10F0BC}">
    <text xml:space="preserve">Should use “Stages(*).LiquidFromTray.MassFlowRate” in the Class. </text>
  </threadedComment>
  <threadedComment ref="A69" dT="2024-12-16T17:34:27.90" personId="{D34DA2A4-4E11-465E-81FD-886C76EA3F91}" id="{5C3AD447-6026-468B-9D23-2BCB7D09EEED}">
    <text xml:space="preserve">Should use “Stages(*).LiquidFromTray.ThermoDynamicProperties.SpecificEntropyMassBasis” in the Class. </text>
  </threadedComment>
  <threadedComment ref="A70" dT="2024-12-16T17:34:27.90" personId="{D34DA2A4-4E11-465E-81FD-886C76EA3F91}" id="{7A156991-13C1-49D0-BACE-37B7FB38FC4B}">
    <text xml:space="preserve">Should use “Stages(*).LiquidFromTray.PureComponents.MoleFraction(*)” in the Class. </text>
  </threadedComment>
  <threadedComment ref="A71" dT="2024-12-16T17:34:27.90" personId="{D34DA2A4-4E11-465E-81FD-886C76EA3F91}" id="{C5784B36-981E-4F62-B809-023EEE422AD4}">
    <text xml:space="preserve">Should use “Stages(*).LiquidFromTray.EnthalpyMoleBasis” in the Class. </text>
  </threadedComment>
  <threadedComment ref="A72" dT="2024-12-16T17:34:27.90" personId="{D34DA2A4-4E11-465E-81FD-886C76EA3F91}" id="{C9DB1160-FAE3-410E-99BB-FFAAB939A37E}">
    <text xml:space="preserve">Should use “Stages(*).LiquidFromTray.PvtProperties.MolecularWeight” in the Class. </text>
  </threadedComment>
  <threadedComment ref="A74" dT="2024-12-16T17:34:27.90" personId="{D34DA2A4-4E11-465E-81FD-886C76EA3F91}" id="{9414941E-16AB-4465-A89C-881B9A2AB6A5}">
    <text xml:space="preserve">Seems to be the same value as Total Molar Rate. </text>
  </threadedComment>
  <threadedComment ref="A75" dT="2024-12-16T17:34:27.90" personId="{D34DA2A4-4E11-465E-81FD-886C76EA3F91}" id="{00695571-FAAF-4FCF-9A75-A7029A082993}">
    <text xml:space="preserve">Should use “Stages(*).LiquidFromTray.Pressure” in the Class. </text>
  </threadedComment>
  <threadedComment ref="A76" dT="2024-12-18T16:31:48.80" personId="{D34DA2A4-4E11-465E-81FD-886C76EA3F91}" id="{BA839831-1000-4400-80CF-CC32C6E36B37}">
    <text xml:space="preserve">Attribute not available in Class View.
Should use “Stages(*).LiquidFromTray.DefinedPointPhysicalProperties.ApiGravity” in the Class. </text>
  </threadedComment>
  <threadedComment ref="A77" dT="2024-12-16T17:34:27.90" personId="{D34DA2A4-4E11-465E-81FD-886C76EA3F91}" id="{0D26DDEA-F974-4F2F-BC4B-9A2B452B9739}">
    <text xml:space="preserve">Should use “Stages(*).LiquidFromTray.PvtProperties.StandardDensityMassBasis” in the Class. </text>
  </threadedComment>
  <threadedComment ref="A78" dT="2024-12-18T16:31:48.80" personId="{D34DA2A4-4E11-465E-81FD-886C76EA3F91}" id="{7D2F76E9-3A0B-45FA-AAEA-A7FD8963DDE6}">
    <text xml:space="preserve">Attribute not available in Class View.
Should use “Stages(*).LiquidFromTray.PvtProperties.SpeficiGravityMassBasis” in the Class. </text>
  </threadedComment>
  <threadedComment ref="A79" dT="2024-12-18T16:31:48.80" personId="{D34DA2A4-4E11-465E-81FD-886C76EA3F91}" id="{DDFF3DAD-A0B5-41F7-AD6C-CA433F6D8549}">
    <text xml:space="preserve">Attribute not available in Class View.
Should use “Stages(*).LiquidFromTray.StandardLiquidVolumetricFlowRate.” in the Class. </text>
  </threadedComment>
  <threadedComment ref="A80" dT="2024-12-16T17:34:27.90" personId="{D34DA2A4-4E11-465E-81FD-886C76EA3F91}" id="{095EDE0F-C58A-42E5-9E66-2A230309E87E}">
    <text xml:space="preserve">Should use “Stages(*).LiquidFromTray.TransportProperties.SurfaceTension” in the Class. </text>
  </threadedComment>
  <threadedComment ref="A82" dT="2024-12-16T17:34:27.90" personId="{D34DA2A4-4E11-465E-81FD-886C76EA3F91}" id="{F78C6509-A53D-43C9-8899-A956C291BE65}">
    <text xml:space="preserve">Should use “Stages(*).LiquidFromTray.Temperature” in the Class. </text>
  </threadedComment>
  <threadedComment ref="A83" dT="2024-12-16T17:34:27.90" personId="{D34DA2A4-4E11-465E-81FD-886C76EA3F91}" id="{520AE686-EF23-47FB-B1C3-60BBDE0CDF27}">
    <text xml:space="preserve">Should use “Stages(*).LiquidFromTray.TransportProperties.ThermalConductivity” in the Class. </text>
  </threadedComment>
  <threadedComment ref="A84" dT="2024-12-16T17:34:27.90" personId="{D34DA2A4-4E11-465E-81FD-886C76EA3F91}" id="{BC8C7FD6-F95E-49A7-9149-51B7535030D7}">
    <text xml:space="preserve">Should use “Stages(*).LiquidFromTray.MoleFlowRate” in the Class. </text>
  </threadedComment>
  <threadedComment ref="A84" dT="2025-03-03T21:55:10.26" personId="{24BCF825-0E1D-40E8-879D-7F97300FE885}" id="{15F92349-327A-463D-BEAF-B8A226D86C60}" parentId="{BC8C7FD6-F95E-49A7-9149-51B7535030D7}">
    <text>No StageLiquidMolarFlow(1)</text>
  </threadedComment>
  <threadedComment ref="A85" dT="2024-12-16T17:34:27.90" personId="{D34DA2A4-4E11-465E-81FD-886C76EA3F91}" id="{7DE680E7-CC1D-417D-B4E4-64B9BD3A580C}">
    <text xml:space="preserve">Should use “Stages(*).LiquidFromTray.TransportProperties.SurfaceTension” in the Class. </text>
  </threadedComment>
  <threadedComment ref="A93" dT="2024-12-16T17:34:27.90" personId="{D34DA2A4-4E11-465E-81FD-886C76EA3F91}" id="{3D5D0A8D-ECA5-431E-8B5B-D95B166D1C41}">
    <text xml:space="preserve">Should use “Stages(*).VaporFromTray.VolumetricFlowRate” in the Class. </text>
  </threadedComment>
  <threadedComment ref="A94" dT="2024-12-16T17:34:27.90" personId="{D34DA2A4-4E11-465E-81FD-886C76EA3F91}" id="{DE6298CB-8FF6-40D6-83B8-041FB8A863E4}">
    <text xml:space="preserve">Should use “Stages(*).VaporFromTray.PvtProperties.Compressibility” in the Class. </text>
  </threadedComment>
  <threadedComment ref="A95" dT="2024-12-16T17:34:27.90" personId="{D34DA2A4-4E11-465E-81FD-886C76EA3F91}" id="{3DDED20F-155C-46EB-8A66-2D912D22053D}">
    <text xml:space="preserve">Should use “Stages(*).VaporFromTray.DryConditions.DefinedPointPhysicalProperties.AcentricFactor” in the Class. </text>
  </threadedComment>
  <threadedComment ref="A96" dT="2024-12-16T17:34:27.90" personId="{D34DA2A4-4E11-465E-81FD-886C76EA3F91}" id="{F371E8C3-AF2E-4652-9BBC-DD44B25BA658}">
    <text xml:space="preserve">ABE only has Critical Compressibility for each of the Components: “...Components.CriticalCompressibility(*)”. 
</text>
  </threadedComment>
  <threadedComment ref="A97" dT="2024-12-16T17:34:27.90" personId="{D34DA2A4-4E11-465E-81FD-886C76EA3F91}" id="{F63B1A7C-C5A2-4537-8522-64A03B2B2F45}">
    <text xml:space="preserve">Should use “Stages(*).VaporFromTray.DryConditions.CriticalPressure” in the Class. </text>
  </threadedComment>
  <threadedComment ref="A98" dT="2024-12-16T17:34:27.90" personId="{D34DA2A4-4E11-465E-81FD-886C76EA3F91}" id="{36A701AE-145F-4D81-B33D-5948702CB6D5}">
    <text xml:space="preserve">Should use “Stages(*).VaporFromTray.DryConditions.CriticalTemperature” in the Class. </text>
  </threadedComment>
  <threadedComment ref="A99" dT="2024-12-16T17:34:27.90" personId="{D34DA2A4-4E11-465E-81FD-886C76EA3F91}" id="{A736E69E-92F2-4DA7-A6B2-BB69D630BA19}">
    <text>Not available for Vapor Phase, just for each component “NormalFlow.VaporPhase.Components.NormalBoilingPoint(*)”</text>
  </threadedComment>
  <threadedComment ref="A100" dT="2024-12-18T16:31:48.80" personId="{D34DA2A4-4E11-465E-81FD-886C76EA3F91}" id="{1A4D1382-630B-4E03-B255-9D31F0D242F9}">
    <text>Attribute not available in Class View.
Could use “Stages(*).VaporFromTray.DefinedPointPhysicalProperties.GrossHeatingValue” in the Class but its Mass based not Vol-Mole.</text>
  </threadedComment>
  <threadedComment ref="A101" dT="2024-12-18T16:31:48.80" personId="{D34DA2A4-4E11-465E-81FD-886C76EA3F91}" id="{6D56F1DE-F284-4FD5-92BC-0DE4E0AC92EA}">
    <text>Attribute not available in Class View or Class.</text>
  </threadedComment>
  <threadedComment ref="A102" dT="2024-12-16T17:34:27.90" personId="{D34DA2A4-4E11-465E-81FD-886C76EA3F91}" id="{9BBE451C-C4FE-47F6-BB31-D28399A12A31}">
    <text xml:space="preserve">Should use “Stages(*).VaporFromTray.DryConditions.PvtProperties.MolecularWeight” in the Class. </text>
  </threadedComment>
  <threadedComment ref="A103" dT="2024-12-16T17:34:27.90" personId="{D34DA2A4-4E11-465E-81FD-886C76EA3F91}" id="{9B4F3A6E-3552-4DB7-BF60-E300D7F80616}">
    <text xml:space="preserve">Should use “Stages(*).VaporFromTray.DryConditions.PvtProperties.SpecificGravityMassBasis” in the Class. </text>
  </threadedComment>
  <threadedComment ref="A104" dT="2024-12-18T16:31:48.80" personId="{D34DA2A4-4E11-465E-81FD-886C76EA3F91}" id="{1B0D33FC-6F68-4214-B6A7-1C347D13C09D}">
    <text xml:space="preserve">Attribute not available in Class View.
Could use “Stages(*).VaporFromTray.DefinedPointPhysicalProperties.GrossHeatingValue” in the Class but its Mass based not Vol based. </text>
  </threadedComment>
  <threadedComment ref="A105" dT="2024-12-18T16:31:48.80" personId="{D34DA2A4-4E11-465E-81FD-886C76EA3F91}" id="{2DE0ED15-ECB6-4439-AB44-4B6C6D5917F8}">
    <text>Attribute not available in Class View or Class.</text>
  </threadedComment>
  <threadedComment ref="A106" dT="2024-12-16T17:34:27.90" personId="{D34DA2A4-4E11-465E-81FD-886C76EA3F91}" id="{BFFAD1A9-EEDF-4638-920B-9309E03181D5}">
    <text xml:space="preserve">Should use “Stages(*).VaporFromTray.DryConditions.PvtProperties.SpecificGravityMassBasis” in the Class. </text>
  </threadedComment>
  <threadedComment ref="A107" dT="2024-12-16T17:34:27.90" personId="{D34DA2A4-4E11-465E-81FD-886C76EA3F91}" id="{C2D4752B-9CC1-42C3-B1DB-38FC9984A13D}">
    <text xml:space="preserve">Should use “Stages(*).VaporFromTray.DryConditions.DefinedPointPhysicalProperties.UOPK” in the Class. </text>
  </threadedComment>
  <threadedComment ref="A108" dT="2024-12-16T17:34:27.90" personId="{D34DA2A4-4E11-465E-81FD-886C76EA3F91}" id="{61B06426-9C10-4532-921D-BDD3D90A1BBA}">
    <text xml:space="preserve">Should use “Stages(*).VaporFromTray.DryConditions.DefinedPointPhysicalProperties.WobbeIndex” in the Class. </text>
  </threadedComment>
  <threadedComment ref="A109" dT="2024-12-16T17:34:27.90" personId="{D34DA2A4-4E11-465E-81FD-886C76EA3F91}" id="{E77C37AD-4BAD-4A8A-864C-0D5113FD39C2}">
    <text xml:space="preserve">Should use “Stages(*).VaporFromTray.PvtProperties.DensityMassBasis” in the Class. </text>
  </threadedComment>
  <threadedComment ref="A110" dT="2024-12-16T17:34:27.90" personId="{D34DA2A4-4E11-465E-81FD-886C76EA3F91}" id="{2DA3D35B-9861-4259-8997-978A5E785C2F}">
    <text xml:space="preserve">Should use “Stages(*).VaporFromTray.MassFlowRate” in the Class. </text>
  </threadedComment>
  <threadedComment ref="A111" dT="2024-12-16T17:34:27.90" personId="{D34DA2A4-4E11-465E-81FD-886C76EA3F91}" id="{7782EA13-F698-43F3-B871-77C6B5AC8077}">
    <text xml:space="preserve">Should use “Stages(*).VaporFromTray.ThermoDynamicProperties.SpecificEntropyMassBasis” in the Class. </text>
  </threadedComment>
  <threadedComment ref="A112" dT="2024-12-16T17:34:27.90" personId="{D34DA2A4-4E11-465E-81FD-886C76EA3F91}" id="{F18F6696-2C09-4DFE-AD3C-166D8E4B1D04}">
    <text xml:space="preserve">Should use “Stages(*).VaporFromTray.PureComponents.MoleFraction(*)” in the Class. </text>
  </threadedComment>
  <threadedComment ref="A113" dT="2024-12-16T17:34:27.90" personId="{D34DA2A4-4E11-465E-81FD-886C76EA3F91}" id="{7A67CACB-0B68-4EE0-ADBD-305AAA741321}">
    <text xml:space="preserve">Should use “Stages(*).VaporFromTray.EnthalpyMoleBasis” in the Class. </text>
  </threadedComment>
  <threadedComment ref="A114" dT="2024-12-16T17:34:27.90" personId="{D34DA2A4-4E11-465E-81FD-886C76EA3F91}" id="{1D2F3679-03F5-4070-A695-D1D923501D17}">
    <text xml:space="preserve">Should use “Stages(*).VaporFromTray.PvtProperties.MolecularWeight” in the Class. </text>
  </threadedComment>
  <threadedComment ref="A116" dT="2024-12-16T17:34:27.90" personId="{D34DA2A4-4E11-465E-81FD-886C76EA3F91}" id="{95EB9C7C-BCF7-45D9-839C-527C887CF366}">
    <text xml:space="preserve">Seems to be the same value as Total Molar Rate. </text>
  </threadedComment>
  <threadedComment ref="A117" dT="2024-12-16T17:34:27.90" personId="{D34DA2A4-4E11-465E-81FD-886C76EA3F91}" id="{E78E9C1D-B13D-4B73-AC07-97F92A026559}">
    <text>Should use “Stages(*).VaporFromTray.Pressure” in the Class. 
The current one is the same Class View attribute as “LiquidFrom”</text>
  </threadedComment>
  <threadedComment ref="A118" dT="2024-12-18T16:31:48.80" personId="{D34DA2A4-4E11-465E-81FD-886C76EA3F91}" id="{64CBDB02-FC03-463C-80AB-E077F645E806}">
    <text xml:space="preserve">Attribute not available in Class View.
Should use “Stages(*).VaporFromTray.DefinedPointPhysicalProperties.ApiGravity” in the Class. </text>
  </threadedComment>
  <threadedComment ref="A119" dT="2024-12-16T17:34:27.90" personId="{D34DA2A4-4E11-465E-81FD-886C76EA3F91}" id="{14E68AA9-2030-4CAF-9925-35CD9BFBC93B}">
    <text xml:space="preserve">Should use “Stages(*).VaporFromTray.PvtProperties.StandardDensityMassBasis” in the Class. </text>
  </threadedComment>
  <threadedComment ref="A120" dT="2024-12-18T16:31:48.80" personId="{D34DA2A4-4E11-465E-81FD-886C76EA3F91}" id="{20D63A74-481E-4331-BD0F-8DA81FFE035C}">
    <text xml:space="preserve">Attribute not available in Class View.
Should use “Stages(*).VaporFromTray.PvtProperties.SpeficiGravityMassBasis” in the Class. </text>
  </threadedComment>
  <threadedComment ref="A121" dT="2024-12-18T16:31:48.80" personId="{D34DA2A4-4E11-465E-81FD-886C76EA3F91}" id="{12887192-8D6C-4BE5-8D1B-49129C8B8B2F}">
    <text xml:space="preserve">Attribute not available in Class View.
Should use “Stages(*).VaporFromTray.StandardVaporVolumetricFlowRate.” in the Class. </text>
  </threadedComment>
  <threadedComment ref="A122" dT="2024-12-16T17:34:27.90" personId="{D34DA2A4-4E11-465E-81FD-886C76EA3F91}" id="{A143158B-490D-4F1E-B2F1-F1637C50BB7D}">
    <text>Should use “Stages(*).VaporFromTray.Temperature” in the Class. 
The current one is the same Class View attribute as “LiquidFrom”</text>
  </threadedComment>
  <threadedComment ref="A123" dT="2024-12-16T17:34:27.90" personId="{D34DA2A4-4E11-465E-81FD-886C76EA3F91}" id="{FB5FC91F-C231-4DAA-8D67-366B83E194E1}">
    <text xml:space="preserve">Should use “Stages(*).VaporFromTray.TransportProperties.ThermalConductivity” in the Class. </text>
  </threadedComment>
  <threadedComment ref="A124" dT="2024-12-16T17:34:27.90" personId="{D34DA2A4-4E11-465E-81FD-886C76EA3F91}" id="{AF737769-1F79-4DE0-BC2B-9D3BE77D6CC1}">
    <text xml:space="preserve">Should use “Stages(*).VaporFromTray.MoleFlowRate” in the Class. </text>
  </threadedComment>
  <threadedComment ref="A125" dT="2024-12-16T17:34:27.90" personId="{D34DA2A4-4E11-465E-81FD-886C76EA3F91}" id="{9947863A-4BAD-43A6-BF48-77DC5B3D5EED}">
    <text xml:space="preserve">Should use “Stages(*).VaporFromTray.TransportProperties.SurfaceTension” in the Class. </text>
  </threadedComment>
  <threadedComment ref="A132" dT="2024-12-18T22:27:15.56" personId="{D34DA2A4-4E11-465E-81FD-886C76EA3F91}" id="{DB59A113-0980-411E-83C7-1B40EECD2EA0}">
    <text xml:space="preserve">Should use “Stages(*).LiquidToTray.Temperature” in the Class. </text>
  </threadedComment>
  <threadedComment ref="A133" dT="2024-12-18T22:27:41.03" personId="{D34DA2A4-4E11-465E-81FD-886C76EA3F91}" id="{F14B6B93-4250-420F-87E4-7F3366BFE95B}">
    <text xml:space="preserve">Should use “Stages(*).LiquidToTray.Pressure” in the Class. </text>
  </threadedComment>
  <threadedComment ref="A134" dT="2024-12-18T22:28:24.06" personId="{D34DA2A4-4E11-465E-81FD-886C76EA3F91}" id="{844D3E8B-976B-4F0F-97C8-849DD56581D5}">
    <text xml:space="preserve">Should use “Stages(*).LiquidToTray.MassFlowRate” in the Class. </text>
  </threadedComment>
  <threadedComment ref="A135" dT="2024-12-18T22:28:24.06" personId="{D34DA2A4-4E11-465E-81FD-886C76EA3F91}" id="{DC63ADB6-23A9-4F6D-9C69-4C4F422FABF8}">
    <text xml:space="preserve">Should use “Stages(*).LiquidToTray.PvtProperties.DensityMassBasis” in the Class. </text>
  </threadedComment>
  <threadedComment ref="A136" dT="2024-12-18T22:28:24.06" personId="{D34DA2A4-4E11-465E-81FD-886C76EA3F91}" id="{66BA92A9-5C51-415D-91F6-10F9F09B9361}">
    <text xml:space="preserve">Should use “Stages(*).LiquidToTray.PvtProperties.MolecularWeight” in the Class. </text>
  </threadedComment>
  <threadedComment ref="A137" dT="2024-12-18T22:28:24.06" personId="{D34DA2A4-4E11-465E-81FD-886C76EA3F91}" id="{2870274F-AF31-4B47-BE5D-F2929157C68B}">
    <text xml:space="preserve">Should use “Stages(*).LiquidToTray.TransportProperties.Viscosity” in the Class. </text>
  </threadedComment>
  <threadedComment ref="A138" dT="2024-12-18T22:28:24.06" personId="{D34DA2A4-4E11-465E-81FD-886C76EA3F91}" id="{263B975C-809D-47ED-A1C5-4D0C2275987D}">
    <text xml:space="preserve">Should use “Stages(*).LiquidToTray.TransportProperties.SurfaceTension” in the Class. </text>
  </threadedComment>
  <threadedComment ref="A144" dT="2024-12-18T22:46:34.99" personId="{D34DA2A4-4E11-465E-81FD-886C76EA3F91}" id="{08496833-DE33-4900-84DB-53A49A19F980}">
    <text xml:space="preserve">Should use “Stages(*).VaporToTray.Temperature” in the Class. </text>
  </threadedComment>
  <threadedComment ref="A145" dT="2024-12-18T22:46:47.57" personId="{D34DA2A4-4E11-465E-81FD-886C76EA3F91}" id="{46BC2365-A5E2-4551-A1B7-FE084A7217ED}">
    <text xml:space="preserve">Should use “Stages(*).LiquidToTray.Pressure” in the Class. </text>
  </threadedComment>
  <threadedComment ref="A146" dT="2024-12-18T22:47:09.11" personId="{D34DA2A4-4E11-465E-81FD-886C76EA3F91}" id="{4AA82DA4-35E5-4A99-BE3F-41293D1733C8}">
    <text xml:space="preserve">Should use “Stages(*).VapoToTray.MassFlowRate” in the Class. </text>
  </threadedComment>
  <threadedComment ref="A147" dT="2024-12-18T22:47:34.69" personId="{D34DA2A4-4E11-465E-81FD-886C76EA3F91}" id="{4B094B4E-4BA1-4C19-B4F4-CBC142EB73B9}">
    <text xml:space="preserve">Should use “Stages(*).VaporToTray.PvtProperties.DensityMassBasis” in the Class. </text>
  </threadedComment>
  <threadedComment ref="A148" dT="2024-12-18T22:47:50.04" personId="{D34DA2A4-4E11-465E-81FD-886C76EA3F91}" id="{17DBB62A-E406-4EC4-B94D-87AAC1E61566}">
    <text xml:space="preserve">Should use “Stages(*).VaporToTray.PvtProperties.MolecularWeight” in the Class. </text>
  </threadedComment>
  <threadedComment ref="A149" dT="2024-12-18T22:48:13.37" personId="{D34DA2A4-4E11-465E-81FD-886C76EA3F91}" id="{194CD5AD-8F8E-47CC-B5BD-CBC976CE0CC9}">
    <text xml:space="preserve">Should use “Stages(*).VaporToTray.TransportProperties.Viscosity” in the Class. </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4-11-26T18:32:08.96" personId="{D34DA2A4-4E11-465E-81FD-886C76EA3F91}" id="{FF87B0B8-A193-47B3-B048-E689B37923DC}">
    <text xml:space="preserve">This attribute is set upon object creation. </text>
  </threadedComment>
  <threadedComment ref="A6" dT="2024-11-26T18:31:24.29" personId="{D34DA2A4-4E11-465E-81FD-886C76EA3F91}" id="{57882E18-F65B-4451-BCC0-599B2346C416}">
    <text>Attribute available in Class, Class View needs to be updated.</text>
  </threadedComment>
  <threadedComment ref="A21" dT="2025-03-04T22:10:29.32" personId="{24BCF825-0E1D-40E8-879D-7F97300FE885}" id="{90F1B69B-ACF5-41CA-A867-6AE9557C426E}">
    <text xml:space="preserve">No Present @Sodeinde, Oyindasola </text>
    <mentions>
      <mention mentionpersonId="{DBFF209B-8432-4EDF-8CA1-FF5764A39095}" mentionId="{DDED6B0D-5538-4092-8A9F-2D98302BC946}" startIndex="11" length="21"/>
    </mentions>
  </threadedComment>
</ThreadedComments>
</file>

<file path=xl/threadedComments/threadedComment16.xml><?xml version="1.0" encoding="utf-8"?>
<ThreadedComments xmlns="http://schemas.microsoft.com/office/spreadsheetml/2018/threadedcomments" xmlns:x="http://schemas.openxmlformats.org/spreadsheetml/2006/main">
  <threadedComment ref="A5" dT="2024-11-26T18:32:08.96" personId="{D34DA2A4-4E11-465E-81FD-886C76EA3F91}" id="{714C50CB-14A9-4E5C-BBD1-7990FE93630E}">
    <text xml:space="preserve">This attribute is set upon object creation. </text>
  </threadedComment>
</ThreadedComments>
</file>

<file path=xl/threadedComments/threadedComment17.xml><?xml version="1.0" encoding="utf-8"?>
<ThreadedComments xmlns="http://schemas.microsoft.com/office/spreadsheetml/2018/threadedcomments" xmlns:x="http://schemas.openxmlformats.org/spreadsheetml/2006/main">
  <threadedComment ref="A6" dT="2024-11-26T18:32:08.96" personId="{D34DA2A4-4E11-465E-81FD-886C76EA3F91}" id="{D7D82977-AC00-4BDB-BFD6-F454EFEDC3B4}">
    <text xml:space="preserve">Should take the object name from Stream data. </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11-26T18:32:08.96" personId="{D34DA2A4-4E11-465E-81FD-886C76EA3F91}" id="{8B98115A-677F-4876-A340-756D4A468FFC}">
    <text xml:space="preserve">This attribute is set upon object creation. </text>
  </threadedComment>
  <threadedComment ref="A6" dT="2024-11-26T18:31:24.29" personId="{D34DA2A4-4E11-465E-81FD-886C76EA3F91}" id="{41F88A47-B186-429F-AE57-53CB939D4DA4}">
    <text>Attribute available in CompositeView Pump, Class View needs to be updated.</text>
  </threadedComment>
  <threadedComment ref="A16" dT="2024-11-29T21:56:47.94" personId="{D34DA2A4-4E11-465E-81FD-886C76EA3F91}" id="{D1962B3D-DDC6-4C30-906D-02F220AD5A95}">
    <text>DifferentialHead is the correct attribute, but is not in the ClassView. It’s available in the CompositeView Pump.</text>
  </threadedComment>
  <threadedComment ref="A17" dT="2024-11-29T21:04:59.53" personId="{D34DA2A4-4E11-465E-81FD-886C76EA3F91}" id="{31152D17-ADDF-4E01-A0E4-F83D6C89C88D}">
    <text xml:space="preserve">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ext>
  </threadedComment>
  <threadedComment ref="A18" dT="2024-11-29T22:37:54.97" personId="{D34DA2A4-4E11-465E-81FD-886C76EA3F91}" id="{FEFD5861-F5B0-4A2F-8F2F-D816C79A9D7B}">
    <text xml:space="preserve">To be reviewed with MaterialPort Stream. </text>
  </threadedComment>
  <threadedComment ref="A21" dT="2024-11-29T22:38:03.36" personId="{D34DA2A4-4E11-465E-81FD-886C76EA3F91}" id="{2AE37BBC-3CB4-480C-9369-A3EA58951EC9}">
    <text xml:space="preserve">To be reviewed with MaterialPort Stream. </text>
  </threadedComment>
  <threadedComment ref="A22" dT="2024-11-29T22:38:06.42" personId="{D34DA2A4-4E11-465E-81FD-886C76EA3F91}" id="{36E3EBD2-B40E-47B9-98F3-7C080C581D16}">
    <text xml:space="preserve">To be reviewed with MaterialPort Stream. </text>
  </threadedComment>
  <threadedComment ref="A23" dT="2024-11-29T21:07:17.58" personId="{D34DA2A4-4E11-465E-81FD-886C76EA3F91}" id="{64EA280C-452A-45A6-80DA-4554B31F04C1}">
    <text xml:space="preserve">The attribute VolumetricFlowOut exist in the ClassView but is not linked to anything in the CompositeView. 
Another option is Ports.Outlet.BulkVolumetricFlow. But if we also map Material Ports, this should be the attribute for the Material Ports. 
</text>
  </threadedComment>
  <threadedComment ref="A24" dT="2024-11-29T22:11:22.43" personId="{D34DA2A4-4E11-465E-81FD-886C76EA3F91}" id="{10AF9F76-89BD-4BC0-8231-F55680795ACF}">
    <text xml:space="preserve">This attribute should be “Efficiency” attribute in the “Pump” Class but is not linked to Composite or Class View. 
There is the “EfficiencyDriver” attribute but may not be the correct one to use. </text>
  </threadedComment>
  <threadedComment ref="A26" dT="2024-11-29T19:15:38.37" personId="{D34DA2A4-4E11-465E-81FD-886C76EA3F91}" id="{3C571F2C-A28C-4B84-96A8-C2279F644E08}">
    <text xml:space="preserve">Who called this attribute like that for a pump? But it’s the actual Differential Pressure attribute so it’s OK.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5-02-11T00:39:54.21" personId="{24BCF825-0E1D-40E8-879D-7F97300FE885}" id="{881F593D-1621-4E82-BAA7-5AC9E1C80590}">
    <text>Separator</text>
  </threadedComment>
  <threadedComment ref="A5" dT="2024-11-26T18:32:08.96" personId="{D34DA2A4-4E11-465E-81FD-886C76EA3F91}" id="{95FDFA82-1C13-4150-B4EF-3192B6D771DB}">
    <text xml:space="preserve">This attribute is set upon object creation. </text>
  </threadedComment>
  <threadedComment ref="A6" dT="2024-11-26T18:31:24.29" personId="{D34DA2A4-4E11-465E-81FD-886C76EA3F91}" id="{B9B875F9-4A53-48E6-A3C1-F62626774EBE}">
    <text>Attribute available in Class, Class View needs to be updated.</text>
  </threadedComment>
  <threadedComment ref="A14" dT="2024-12-02T20:37:32.50" personId="{D34DA2A4-4E11-465E-81FD-886C76EA3F91}" id="{41473D07-6CEF-4D66-9CD7-3101DEC31E99}">
    <text xml:space="preserve">Not sure how PROII identifies Vapor and Liquid outlets. </text>
  </threadedComment>
  <threadedComment ref="A15" dT="2024-12-02T20:37:36.03" personId="{D34DA2A4-4E11-465E-81FD-886C76EA3F91}" id="{CCC3FA8F-D97F-4FB7-8A7B-B873D9F3594C}">
    <text xml:space="preserve">Not sure how PROII identifies Vapor and Liquid outlets. </text>
  </threadedComment>
  <threadedComment ref="A19" dT="2024-12-02T20:48:16.07" personId="{D34DA2A4-4E11-465E-81FD-886C76EA3F91}" id="{11CA0940-ABA6-4BBD-95AE-782CCEA65D61}">
    <text xml:space="preserve">In the “ProcessVessel” CompositeView the “Type” attribute exist but is not in the ClassView, it will need to be updated.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5-02-11T00:49:23.74" personId="{24BCF825-0E1D-40E8-879D-7F97300FE885}" id="{1E089116-7217-4F0D-BD2C-1D1772DB5F2E}">
    <text>Valve</text>
  </threadedComment>
  <threadedComment ref="A5" dT="2024-11-26T18:32:08.96" personId="{D34DA2A4-4E11-465E-81FD-886C76EA3F91}" id="{4BF602DC-FACD-4ACB-8304-2C778E25D077}">
    <text xml:space="preserve">This attribute is set upon object creation. </text>
  </threadedComment>
  <threadedComment ref="A6" dT="2024-11-26T18:31:24.29" personId="{D34DA2A4-4E11-465E-81FD-886C76EA3F91}" id="{4B34B2DA-5150-4886-B834-1F29292FDF9F}">
    <text>Attribute available in Class, Class View needs to be updated.</text>
  </threadedComment>
  <threadedComment ref="A17" dT="2024-11-29T22:38:03.36" personId="{D34DA2A4-4E11-465E-81FD-886C76EA3F91}" id="{E7680D47-2063-4085-A1E0-B15132732324}">
    <text xml:space="preserve">To be reviewed with MaterialPort Stream. </text>
  </threadedComment>
  <threadedComment ref="A18" dT="2024-11-29T22:38:03.36" personId="{D34DA2A4-4E11-465E-81FD-886C76EA3F91}" id="{5E5B92B1-FB93-41A6-B173-8C56D3079313}">
    <text xml:space="preserve">To be reviewed with MaterialPort Stream. </text>
  </threadedComment>
  <threadedComment ref="A19" dT="2024-11-29T22:38:03.36" personId="{D34DA2A4-4E11-465E-81FD-886C76EA3F91}" id="{F8A44C84-66C5-49FA-A262-630ABFF311CB}">
    <text xml:space="preserve">To be reviewed with MaterialPort Stream. </text>
  </threadedComment>
  <threadedComment ref="A21" dT="2024-11-29T22:38:03.36" personId="{D34DA2A4-4E11-465E-81FD-886C76EA3F91}" id="{7C941529-7ED2-4FFD-BAE8-A0611F48C6E6}">
    <text xml:space="preserve">To be reviewed with MaterialPort Stream. </text>
  </threadedComment>
  <threadedComment ref="A22" dT="2024-11-29T22:38:03.36" personId="{D34DA2A4-4E11-465E-81FD-886C76EA3F91}" id="{8DC72079-CF81-4F51-97D0-189552D1BF84}">
    <text xml:space="preserve">To be reviewed with MaterialPort Stream. </text>
  </threadedComment>
</ThreadedComments>
</file>

<file path=xl/threadedComments/threadedComment5.xml><?xml version="1.0" encoding="utf-8"?>
<ThreadedComments xmlns="http://schemas.microsoft.com/office/spreadsheetml/2018/threadedcomments" xmlns:x="http://schemas.openxmlformats.org/spreadsheetml/2006/main">
  <threadedComment ref="A5" dT="2024-11-26T18:32:08.96" personId="{D34DA2A4-4E11-465E-81FD-886C76EA3F91}" id="{41CB3E31-FA6F-4F63-A922-813B1871D861}">
    <text xml:space="preserve">This attribute is set upon object creation. </text>
  </threadedComment>
  <threadedComment ref="A6" dT="2024-11-26T18:31:24.29" personId="{D34DA2A4-4E11-465E-81FD-886C76EA3F91}" id="{B660E58A-AA70-4F8C-9337-0AA8D566AA58}">
    <text>Attribute available in Class, Class View needs to be updated.</text>
  </threadedComment>
  <threadedComment ref="A16" dT="2024-12-03T18:46:50.03" personId="{D34DA2A4-4E11-465E-81FD-886C76EA3F91}" id="{223C4249-C1F3-4611-9F95-AF3B814E3D63}">
    <text xml:space="preserve">This should be the “DifferentialHead” attibute in the Centrifugal Compressor in the Class. It is not available in the Composite or Class Views. </text>
  </threadedComment>
  <threadedComment ref="A17" dT="2024-12-03T22:43:59.88" personId="{D34DA2A4-4E11-465E-81FD-886C76EA3F91}" id="{60F29A1D-BE97-4C0E-A02A-3A36FAA502FC}">
    <text>Not in Composite or Class View, “Centrifugal Compressor” Class has “AdiabaticEfficiencyOut”.</text>
  </threadedComment>
  <threadedComment ref="A18" dT="2024-12-03T22:43:59.88" personId="{D34DA2A4-4E11-465E-81FD-886C76EA3F91}" id="{4CF1385B-A194-4361-BB64-BE7F8E96B4B8}">
    <text>Not in Composite or Class View, “Centrifugal Compressor” Class has “AdiabaticDifferentialHead”.</text>
  </threadedComment>
  <threadedComment ref="A19" dT="2024-12-03T22:43:59.88" personId="{D34DA2A4-4E11-465E-81FD-886C76EA3F91}" id="{06B4F470-FF14-4F77-9447-2709875477BB}">
    <text>Not in Composite or Class View, “Centrifugal Compressor” Class has “WorkTheoretical”. Seems to be same as Theoretical Work.</text>
  </threadedComment>
  <threadedComment ref="A20" dT="2024-12-04T15:52:16.09" personId="{D34DA2A4-4E11-465E-81FD-886C76EA3F91}" id="{A52CF978-4C01-4FB6-B08C-DC7FD8D90747}">
    <text xml:space="preserve">This attribute exist in the ClassView but is not linked to any Composite or Class attribute. In the Class does not seem to exist. </text>
  </threadedComment>
  <threadedComment ref="A21" dT="2024-12-04T15:52:16.09" personId="{D34DA2A4-4E11-465E-81FD-886C76EA3F91}" id="{BBD42E5E-9A5F-4DF9-B9AA-AD2A08E9FF1C}">
    <text xml:space="preserve">This attribute exist in the ClassView but is not linked to any Composite or Class attribute. In the Class does not seem to exist. </text>
  </threadedComment>
  <threadedComment ref="A22" dT="2024-12-04T18:07:34.76" personId="{D34DA2A4-4E11-465E-81FD-886C76EA3F91}" id="{185070BC-F612-4029-AAA7-B3C7948EBEDB}">
    <text xml:space="preserve">Marked as DEPRECATED in the Composite View. </text>
  </threadedComment>
  <threadedComment ref="A23" dT="2024-12-04T18:07:52.48" personId="{D34DA2A4-4E11-465E-81FD-886C76EA3F91}" id="{4ADA7315-5ED8-4C94-8A50-A91761874C53}">
    <text xml:space="preserve">Marked as DEPRECATED in the Composite View. </text>
  </threadedComment>
  <threadedComment ref="A24" dT="2024-12-04T18:08:07.99" personId="{D34DA2A4-4E11-465E-81FD-886C76EA3F91}" id="{F1F6F131-8BE4-4B0C-8C88-C9A9731B6206}">
    <text xml:space="preserve">Marked as DEPRECATED in the Composite View. </text>
  </threadedComment>
  <threadedComment ref="A25" dT="2024-12-04T17:22:44.83" personId="{D34DA2A4-4E11-465E-81FD-886C76EA3F91}" id="{EE63B8C3-EC73-461C-ADF8-5DC72A75BB39}">
    <text>The indicated attribute can be used but may be same as the one for the Material Port. 
Should be updated to the Material Port node under “CentrifugalCompressorOperatingConditions”.</text>
  </threadedComment>
  <threadedComment ref="A26" dT="2024-12-04T17:22:00.86" personId="{D34DA2A4-4E11-465E-81FD-886C76EA3F91}" id="{7F1EE639-637D-4D80-9F80-6572E898B394}">
    <text>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ext>
  </threadedComment>
  <threadedComment ref="A27" dT="2024-12-04T17:24:01.32" personId="{D34DA2A4-4E11-465E-81FD-886C76EA3F91}" id="{2E96ACF6-6C8E-447E-B20C-4291E88E4250}">
    <text>The indicated attribute can be used but may be same as the one for the Material Port. 
Should be updated to the Material Port node under “CentrifugalCompressorOperatingConditions”</text>
  </threadedComment>
  <threadedComment ref="A28" dT="2024-12-04T17:29:22.64" personId="{D34DA2A4-4E11-465E-81FD-886C76EA3F91}" id="{4E388245-16F1-4061-BE31-16D2E3F66A30}">
    <text>The indicated attribute can be used but may be same as the one for the Material Port. 
Should be updated to the Material Port node under “CentrifugalCompressorOperatingConditions”</text>
  </threadedComment>
  <threadedComment ref="A29" dT="2024-12-04T17:29:48.59" personId="{D34DA2A4-4E11-465E-81FD-886C76EA3F91}" id="{119F23A0-F058-4DF8-9366-DDCD2EBDF995}">
    <text>The indicated attribute can be used but may be same as the one for the Material Port. 
Should be updated to the Material Port node under “CentrifugalCompressorOperatingConditions”</text>
  </threadedComment>
  <threadedComment ref="A30" dT="2024-12-04T18:09:59.08" personId="{D34DA2A4-4E11-465E-81FD-886C76EA3F91}" id="{FDEBECF3-F5D8-4C53-A322-4363612A8FCF}">
    <text xml:space="preserve">Marked as DEPRECATED in the Composite View. </text>
  </threadedComment>
  <threadedComment ref="A31" dT="2024-12-04T18:10:41.37" personId="{D34DA2A4-4E11-465E-81FD-886C76EA3F91}" id="{8CFF2DC6-60FD-45BD-AE52-A3DC95E84FFB}">
    <text xml:space="preserve">Marked as DEPRECATED in the Composite View. </text>
  </threadedComment>
  <threadedComment ref="A32" dT="2024-12-04T17:36:11.83" personId="{D34DA2A4-4E11-465E-81FD-886C76EA3F91}" id="{4CA2B6D1-8B5E-4895-A933-8254D02F45E4}">
    <text>The indicated attribute can be used but may be same as the one for the Material Port. 
Should be updated to the Material Port node under “CentrifugalCompressirOperatingConditions”</text>
  </threadedComment>
  <threadedComment ref="A33" dT="2024-12-04T18:10:54.66" personId="{D34DA2A4-4E11-465E-81FD-886C76EA3F91}" id="{28644C39-57A2-4E38-9F9B-0CD818BA4EC0}">
    <text xml:space="preserve">Marked as DEPRECATED in the Composite View. </text>
  </threadedComment>
  <threadedComment ref="A34" dT="2024-12-03T18:46:50.03" personId="{D34DA2A4-4E11-465E-81FD-886C76EA3F91}" id="{0489B493-F9F5-42AB-B0F9-CE6592B7ECFD}">
    <text xml:space="preserve">This should be the “IsentropicCoefficient” attibute in the Centrifugal Compressor in the Class. It is not available in the Composite or Class Views. 
Not available in the “CentrifugalCompressorOperatingConditions” node in the Class where the “IsoentropicEfficiency” is used. </text>
  </threadedComment>
  <threadedComment ref="A35" dT="2024-12-04T17:47:06.44" personId="{D34DA2A4-4E11-465E-81FD-886C76EA3F91}" id="{BB7DEB3B-7292-446F-B2EA-EC50BBE71F70}">
    <text xml:space="preserve">Seems to be equal to “Outlet Molar Liquid Fraction”. </text>
  </threadedComment>
  <threadedComment ref="A36" dT="2024-12-04T17:47:33.14" personId="{D34DA2A4-4E11-465E-81FD-886C76EA3F91}" id="{A1C980B4-16D9-4499-AEBB-98E0C03A46E2}">
    <text>Seems to be equal to “Outlet Molar Molecular Weight Solid Fraction”. </text>
  </threadedComment>
  <threadedComment ref="A37" dT="2024-12-04T17:48:01.53" personId="{D34DA2A4-4E11-465E-81FD-886C76EA3F91}" id="{45D9C9E9-22FA-49E5-AC61-4E1A6563415B}">
    <text>Seems equal to “Outlet Molar Vapor Fraction”.</text>
  </threadedComment>
  <threadedComment ref="A38" dT="2024-12-04T17:48:01.53" personId="{D34DA2A4-4E11-465E-81FD-886C76EA3F91}" id="{845C7871-5BCA-4F2E-AE72-4F82275F0B07}">
    <text>Seems equal to “Outlet Pressure”.</text>
  </threadedComment>
  <threadedComment ref="A39" dT="2024-12-04T17:48:01.53" personId="{D34DA2A4-4E11-465E-81FD-886C76EA3F91}" id="{27FAF04E-08C5-483B-82BA-C3D58818A1B6}">
    <text xml:space="preserve">Seems similar to “Outlet Molar Enthalpy” but the value is different. </text>
  </threadedComment>
  <threadedComment ref="A40" dT="2024-12-04T17:48:01.53" personId="{D34DA2A4-4E11-465E-81FD-886C76EA3F91}" id="{415AC9C7-7411-4B59-86F1-DA9BB39C5BAA}">
    <text xml:space="preserve">Seems similar to “Outlet Temperature” but the value is different. </text>
  </threadedComment>
  <threadedComment ref="A42" dT="2024-12-04T17:47:06.44" personId="{D34DA2A4-4E11-465E-81FD-886C76EA3F91}" id="{3A9A1C09-8E94-4442-8072-03DCEE897595}">
    <text xml:space="preserve">Seems to be equal to “Inlet / Outlet Molecular Weight”. </text>
  </threadedComment>
  <threadedComment ref="A44" dT="2024-12-04T18:13:55.82" personId="{D34DA2A4-4E11-465E-81FD-886C76EA3F91}" id="{21155037-CF65-4C56-9CF7-247DBEFA9D12}">
    <text xml:space="preserve">Marked as DEPRECATED in the Composite View. </text>
  </threadedComment>
  <threadedComment ref="A45" dT="2024-12-04T18:06:54.29" personId="{D34DA2A4-4E11-465E-81FD-886C76EA3F91}" id="{119D074C-2DD4-47F7-A2FD-B4E4E9DCFFF5}">
    <text xml:space="preserve">“MassFlowOut” attribute exists in the Class View but it not linked to Composite or Class attribute. 
Should be linked to “CentrifugalCompressorOperatingConditions(1).Flow[Name=Outlet].VapourPhase.MassFlowRate” in the Class. </text>
  </threadedComment>
  <threadedComment ref="A46" dT="2024-12-04T17:22:44.83" personId="{D34DA2A4-4E11-465E-81FD-886C76EA3F91}" id="{CE382ABE-B4BD-4A72-B542-D62D3A0123DA}">
    <text>The indicated attribute can be used but may be same as the one for the Material Port. 
Should be updated to the Material Port node under “CentrifugalCompressorOperatingConditions”</text>
  </threadedComment>
  <threadedComment ref="A47" dT="2024-12-04T17:22:00.86" personId="{D34DA2A4-4E11-465E-81FD-886C76EA3F91}" id="{728D2437-B4D7-4522-9938-797D33322EC8}">
    <text>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ext>
  </threadedComment>
  <threadedComment ref="A48" dT="2024-12-04T17:24:01.32" personId="{D34DA2A4-4E11-465E-81FD-886C76EA3F91}" id="{90722D28-5881-4FCF-ACAF-2EF19EC7B409}">
    <text>The indicated attribute can be used but may be same as the one for the Material Port. 
Should be updated to the Material Port node under “CentrifugalCompressorOperatingConditions”</text>
  </threadedComment>
  <threadedComment ref="A49" dT="2024-12-04T17:29:22.64" personId="{D34DA2A4-4E11-465E-81FD-886C76EA3F91}" id="{E825472C-8FAD-4925-B7B6-E642E5D4ACAB}">
    <text>The indicated attribute can be used but may be same as the one for the Material Port. 
Should be updated to the Material Port node under “CentrifugalCompressorOperatingConditions”</text>
  </threadedComment>
  <threadedComment ref="A50" dT="2024-12-04T17:29:48.59" personId="{D34DA2A4-4E11-465E-81FD-886C76EA3F91}" id="{6A8E4662-3803-4F82-90DE-F51400F40D78}">
    <text>The indicated attribute can be used but may be same as the one for the Material Port. 
Should be updated to the Material Port node under “CentrifugalCompressorOperatingConditions”</text>
  </threadedComment>
  <threadedComment ref="A51" dT="2024-12-04T18:06:54.29" personId="{D34DA2A4-4E11-465E-81FD-886C76EA3F91}" id="{193C2445-DA12-41F6-B08C-23D31562CB17}">
    <text xml:space="preserve">There is no attribute in the ClassView.
Should be linked to “CentrifugalCompressorOperatingConditions(1).Flow[Name=Outlet].VapourPhase.PvtProperties.MolecularWeighte” in the Class. </text>
  </threadedComment>
  <threadedComment ref="A52" dT="2024-12-04T20:14:04.77" personId="{D34DA2A4-4E11-465E-81FD-886C76EA3F91}" id="{50562E34-83AD-4084-9709-A5B8A6375081}">
    <text xml:space="preserve">Marked as DEPRECATED in the Composite View. </text>
  </threadedComment>
  <threadedComment ref="A53" dT="2024-12-04T17:36:11.83" personId="{D34DA2A4-4E11-465E-81FD-886C76EA3F91}" id="{DA7B9E8E-A51B-4A7A-9B89-75734335C5BF}">
    <text>The indicated attribute can be used but may be same as the one for the Material Port. 
Should be updated to the Material Port node under “CentrifugalCompressirOperatingConditions”</text>
  </threadedComment>
  <threadedComment ref="A54" dT="2024-12-04T18:10:54.66" personId="{D34DA2A4-4E11-465E-81FD-886C76EA3F91}" id="{73AA946F-7CD8-4D48-861A-64BBEF0344DE}">
    <text xml:space="preserve">Marked as DEPRECATED in the Composite View. </text>
  </threadedComment>
  <threadedComment ref="A55" dT="2024-12-04T20:20:21.29" personId="{D34DA2A4-4E11-465E-81FD-886C76EA3F91}" id="{94D75BF7-7CDB-4A88-8691-C1C47A935EAB}">
    <text xml:space="preserve">There is a “PolytropicCoefficient” in the Class View but it is not linked to any Composite or Class attribute. 
Should be linked to “PolytropicCoefficient” attribute in the Class. </text>
  </threadedComment>
  <threadedComment ref="A56" dT="2024-12-04T20:21:47.01" personId="{D34DA2A4-4E11-465E-81FD-886C76EA3F91}" id="{6916CF74-7BE8-4D26-B3DC-B4FB59291F36}">
    <text>Marked as DEPRECATED in the Composite and Class Views.</text>
  </threadedComment>
  <threadedComment ref="B56" dT="2024-12-16T21:16:54.84" personId="{D34DA2A4-4E11-465E-81FD-886C76EA3F91}" id="{8C5BF0D5-30BF-48CE-B86F-17731A8DBC49}">
    <text>DEPRECTAED. Not available in Mapping Tool.</text>
  </threadedComment>
  <threadedComment ref="A57" dT="2024-12-04T20:24:21.79" personId="{D34DA2A4-4E11-465E-81FD-886C76EA3F91}" id="{B9A9ADC3-F8CA-484A-A1B7-964F564F24A1}">
    <text>There is the “PolytropicHead” attribute but is linked to “PolytropicHeadAsForce” attribute in the class which is not the correct one. 
Should be linked to “CentrifugalCompressorOperatingConditions(1).PolytropicHead”</text>
  </threadedComment>
  <threadedComment ref="A58" dT="2024-12-04T22:16:24.13" personId="{D34DA2A4-4E11-465E-81FD-886C76EA3F91}" id="{5FBD2C69-00C1-4252-9F46-6BF0AEAA25FD}">
    <text>“WorkPolytropic” appears in the Class View but is not linked to an attribute in the Composite or Class. 
It should be linked to “WorkPolytropic” attribute in the Class.</text>
  </threadedComment>
  <threadedComment ref="A60" dT="2024-12-04T22:19:53.82" personId="{D34DA2A4-4E11-465E-81FD-886C76EA3F91}" id="{727A0AE7-514A-4696-B59C-21D94B91CE08}">
    <text>“PressureRatio” attribute exists in the Class View but is not linked to a Composite or Class attribute. 
It should be linked to “CompressionRatio” attribute in the Class.</text>
  </threadedComment>
  <threadedComment ref="A63" dT="2024-12-03T22:43:59.88" personId="{D34DA2A4-4E11-465E-81FD-886C76EA3F91}" id="{7FAAECBA-1458-4DCC-AEE3-C4D8C909EAE3}">
    <text xml:space="preserve">Not in Composite or Class View, “Centrifugal Compressor” Class has “WorkTheoretical”. Seems to be same as Adiabatic Work. </text>
  </threadedComment>
</ThreadedComments>
</file>

<file path=xl/threadedComments/threadedComment6.xml><?xml version="1.0" encoding="utf-8"?>
<ThreadedComments xmlns="http://schemas.microsoft.com/office/spreadsheetml/2018/threadedcomments" xmlns:x="http://schemas.openxmlformats.org/spreadsheetml/2006/main">
  <threadedComment ref="A5" dT="2024-11-26T18:32:08.96" personId="{D34DA2A4-4E11-465E-81FD-886C76EA3F91}" id="{36B81702-AA18-4E7B-BF56-299F8C20487C}">
    <text xml:space="preserve">This attribute is set upon object creation. </text>
  </threadedComment>
  <threadedComment ref="A6" dT="2024-11-26T18:31:24.29" personId="{D34DA2A4-4E11-465E-81FD-886C76EA3F91}" id="{79E60666-2418-4C0D-9B84-940149CCC13E}">
    <text>Attribute available in CompositeView, Class View needs to be updated.</text>
  </threadedComment>
  <threadedComment ref="A14" dT="2024-12-05T14:38:18.75" personId="{D34DA2A4-4E11-465E-81FD-886C76EA3F91}" id="{C6F369FC-383D-4AB7-B20D-F6E3EDAB3A75}">
    <text xml:space="preserve">Not available in Class View but when Material Ports are mapped, this should be part of it. </text>
  </threadedComment>
  <threadedComment ref="A18" dT="2024-12-05T14:38:23.61" personId="{D34DA2A4-4E11-465E-81FD-886C76EA3F91}" id="{052FD48D-9BBF-4313-B28F-BE4B850B0BFE}">
    <text xml:space="preserve">Not available in Class View but when Material Ports are mapped, this should be part of it. </text>
  </threadedComment>
  <threadedComment ref="A21" dT="2024-12-06T20:32:05.18" personId="{D34DA2A4-4E11-465E-81FD-886C76EA3F91}" id="{3F80C36C-05FB-4C77-85D7-C466E80FCAEF}">
    <text xml:space="preserve">No attribute in the Class View, a new one should be included and linked to “AirSideFoulingResistance” in the Composite View. </text>
  </threadedComment>
  <threadedComment ref="A22" dT="2024-12-06T20:32:26.86" personId="{D34DA2A4-4E11-465E-81FD-886C76EA3F91}" id="{78780C01-9EAF-40F9-B95D-0FE55BE9E4F5}">
    <text>ABE has “ThermalResistance” attribute in various nodes in the Data Model but not in percentage.</text>
  </threadedComment>
  <threadedComment ref="A23" dT="2024-12-05T22:05:27.83" personId="{D34DA2A4-4E11-465E-81FD-886C76EA3F91}" id="{009FD821-7A37-4172-BA7E-454F900ABD48}">
    <text xml:space="preserve">No attribute in Class View, it should be created and be linked to “AirSide.FoulingResistance”. </text>
  </threadedComment>
  <threadedComment ref="B23" dT="2025-02-24T23:50:15.32" personId="{24BCF825-0E1D-40E8-879D-7F97300FE885}" id="{D6BE562B-A927-4CF2-B80F-C48B26A68B2A}">
    <text>AirSideFoulingResistance</text>
  </threadedComment>
  <threadedComment ref="A24" dT="2024-12-05T22:20:01.36" personId="{D34DA2A4-4E11-465E-81FD-886C76EA3F91}" id="{9BEA0E50-0474-4C16-949D-CF020898A498}">
    <text xml:space="preserve">No attribute in the Class View, new one should be created and linked to “AirSideFaceVelocity” in the Composite View. </text>
  </threadedComment>
  <threadedComment ref="A25" dT="2024-12-05T22:08:14.17" personId="{D34DA2A4-4E11-465E-81FD-886C76EA3F91}" id="{FAB60A7D-8BF0-482B-8D8E-17ABDE6CE636}">
    <text>No similar attribute in ABE.</text>
  </threadedComment>
  <threadedComment ref="A26" dT="2024-12-05T21:40:46.12" personId="{D34DA2A4-4E11-465E-81FD-886C76EA3F91}" id="{EFF0B4DB-9229-4E1B-BBDE-BEEDC6103F47}">
    <text>There is no related attribute in the Class View, it should be created and linked to the “AirSidePressureDropCalculated” attribute in the Class View.</text>
  </threadedComment>
  <threadedComment ref="B26" dT="2025-02-24T23:51:37.03" personId="{24BCF825-0E1D-40E8-879D-7F97300FE885}" id="{95CF10B3-31EE-4F37-98C6-FC5172E67FD4}">
    <text>AirSidePressureDropCalculated</text>
  </threadedComment>
  <threadedComment ref="A27" dT="2024-12-05T21:45:53.11" personId="{D34DA2A4-4E11-465E-81FD-886C76EA3F91}" id="{0D393E40-191F-4436-8EB3-0A8B0EC3CF94}">
    <text xml:space="preserve">Not available in Class View, but is a value that should be transferred in the Material Ports. </text>
  </threadedComment>
  <threadedComment ref="A28" dT="2024-12-05T18:31:19.41" personId="{D34DA2A4-4E11-465E-81FD-886C76EA3F91}" id="{7389B5F5-4F56-4BB8-A5D0-E70D0EA88D82}">
    <text xml:space="preserve">ABE only has “NozzlePressureDropPercent”  attributes in the Class, units are in % not in pressure. </text>
  </threadedComment>
  <threadedComment ref="A29" dT="2024-12-05T18:20:00.17" personId="{D34DA2A4-4E11-465E-81FD-886C76EA3F91}" id="{5FA076C8-F33C-42CC-AF22-503188AF398F}">
    <text>Not supported attribute in the Class View, it should be updated to include Port nodes that are linked to “AirIn” and “AirOut” in the Composite View. These attributes are linking the Material Port to the Shell Physical Allocation.</text>
  </threadedComment>
  <threadedComment ref="B30" dT="2025-02-24T23:56:36.45" personId="{24BCF825-0E1D-40E8-879D-7F97300FE885}" id="{CE2EB7D1-35A8-4431-A747-994ECF1E2454}">
    <text>AirTemperatureIn</text>
  </threadedComment>
  <threadedComment ref="A31" dT="2024-12-05T21:45:53.11" personId="{D34DA2A4-4E11-465E-81FD-886C76EA3F91}" id="{38F3DD38-C6BD-436D-AE52-1307FD1B46EC}">
    <text xml:space="preserve">Not available in Class View, but is a value that should be transferred in the Material Ports. </text>
  </threadedComment>
  <threadedComment ref="A32" dT="2024-12-05T21:45:53.11" personId="{D34DA2A4-4E11-465E-81FD-886C76EA3F91}" id="{806AA72A-DF4F-4987-8712-B4083CD55D44}">
    <text xml:space="preserve">Not available in Class View, but is a value that should be transferred in the Material Ports. </text>
  </threadedComment>
  <threadedComment ref="A33" dT="2024-12-05T18:31:19.41" personId="{D34DA2A4-4E11-465E-81FD-886C76EA3F91}" id="{D8B541EF-D7AA-4540-9B75-1DE95DBA433D}">
    <text xml:space="preserve">ABE only has “NozzlePressureDropPercent”  attributes in the Class, units are in % not in pressure. </text>
  </threadedComment>
  <threadedComment ref="A34" dT="2024-12-05T18:20:00.17" personId="{D34DA2A4-4E11-465E-81FD-886C76EA3F91}" id="{CD8753D6-C66D-4F3F-9079-8516943E1D9C}">
    <text>Not supported attribute in the Class View, it should be updated to include Port nodes that are linked to “AirIn” and “AirOut” in the Composite View. These attributes are linking the Material Port to the Shell Physical Allocation.</text>
  </threadedComment>
  <threadedComment ref="A36" dT="2024-12-05T21:45:53.11" personId="{D34DA2A4-4E11-465E-81FD-886C76EA3F91}" id="{58518D41-9A61-451F-8BF2-DDED11698D05}">
    <text xml:space="preserve">Not available in Class View, but is a value that should be transferred in the Material Ports. </text>
  </threadedComment>
  <threadedComment ref="A37" dT="2024-12-05T22:42:36.80" personId="{D34DA2A4-4E11-465E-81FD-886C76EA3F91}" id="{49C31EB5-D662-4748-9440-8858C4D887EF}">
    <text>Attribute does not exist in the Class View, a new one should be created and mapped to “MaterialPorts.Flow.BulkFlow.TransportProperties.PrandtlNumber”</text>
  </threadedComment>
  <threadedComment ref="A38" dT="2024-12-05T22:08:14.17" personId="{D34DA2A4-4E11-465E-81FD-886C76EA3F91}" id="{DD67BE55-C838-4FA0-8704-3AA07D1370D8}">
    <text>No similar attribute in ABE.</text>
  </threadedComment>
  <threadedComment ref="A39" dT="2024-12-05T22:42:36.80" personId="{D34DA2A4-4E11-465E-81FD-886C76EA3F91}" id="{816A5683-9A1C-41F7-9FFE-C6F9F99EB868}">
    <text>Attribute does not exist in the Class View, a new one should be created and mapped to “MaterialPorts.Flow.BulkFlow.TransportProperties.ReynoldsNumber”</text>
  </threadedComment>
  <threadedComment ref="A40" dT="2024-12-05T22:15:37.29" personId="{D34DA2A4-4E11-465E-81FD-886C76EA3F91}" id="{64CEAC11-FD5A-491A-B750-56907A204035}">
    <text>No similar attribute in ABE. Seems similar to Air Side Fluid Pressure Drop.</text>
  </threadedComment>
  <threadedComment ref="A41" dT="2024-12-06T21:44:08.50" personId="{D34DA2A4-4E11-465E-81FD-886C76EA3F91}" id="{61947CB6-0F67-4648-911F-950E7091F0CF}">
    <text xml:space="preserve">There is no attribute available in the Class View, a new attribute should be created and linked to “BundleWidth” in the Composite View. </text>
  </threadedComment>
  <threadedComment ref="A42" dT="2024-12-06T20:53:30.98" personId="{D34DA2A4-4E11-465E-81FD-886C76EA3F91}" id="{7734C760-1D4A-43D6-8B38-1BA264EF8F5C}">
    <text xml:space="preserve">The attribute “NumberOfBundlesPerBay” exist in the ClassView but is linked to “Bays.Bundles.NumberPerBay” but should be linked to “Bays.NumberParallelBundles” in the Class. </text>
  </threadedComment>
  <threadedComment ref="A43" dT="2024-12-06T20:51:13.63" personId="{D34DA2A4-4E11-465E-81FD-886C76EA3F91}" id="{4FC39209-A83E-4A8D-B3DD-D37786A6176A}">
    <text xml:space="preserve">The attribute “NumberOfBundlesPerBay” exist in the ClassView but is linked to “Bays.Bundles.NumberPerBay” but should be linked to “Bays.NumberSeriesBundles” in the Class. </text>
  </threadedComment>
  <threadedComment ref="A44" dT="2024-12-05T18:10:38.93" personId="{D34DA2A4-4E11-465E-81FD-886C76EA3F91}" id="{8EC1CD22-DDA3-480B-8BC9-FA20CCC7DD90}">
    <text>Attribute does not exist in Class View. It should be created using “ColdSide.DifferentialTemperature” in the Class.</text>
  </threadedComment>
  <threadedComment ref="A47" dT="2024-12-05T22:08:14.17" personId="{D34DA2A4-4E11-465E-81FD-886C76EA3F91}" id="{3339C2A5-9069-4498-8364-DFFD3A0CD9BC}">
    <text>No similar attribute in ABE.</text>
  </threadedComment>
  <threadedComment ref="A49" dT="2024-12-05T22:53:50.05" personId="{D34DA2A4-4E11-465E-81FD-886C76EA3F91}" id="{05B67F98-6358-4721-9368-BBF3D668C33A}">
    <text xml:space="preserve">There is no attribute for this in the Class View, a new one should be created and linked to “Bays.Fans.Efficiency” attribute in the Class. 
</text>
  </threadedComment>
  <threadedComment ref="A51" dT="2024-12-06T20:32:26.86" personId="{D34DA2A4-4E11-465E-81FD-886C76EA3F91}" id="{1DFC783D-F424-4E8A-824C-AFC0831B95AA}">
    <text>ABE has “ThermalResistance” attribute in various nodes in the Data Model but not in percentage.</text>
  </threadedComment>
  <threadedComment ref="A54" dT="2024-12-05T18:11:10.64" personId="{D34DA2A4-4E11-465E-81FD-886C76EA3F91}" id="{934A78C6-0B99-4F2D-89C6-50B2857EF1E6}">
    <text>Attribute does not exist in Class View. It should be created using “HotSide.DifferentialTemperature” in the Class.</text>
  </threadedComment>
  <threadedComment ref="A57" dT="2024-12-05T17:19:36.02" personId="{D34DA2A4-4E11-465E-81FD-886C76EA3F91}" id="{55962884-ED56-47AF-BA90-221A7642C3A0}">
    <text xml:space="preserve">There is no attribute for this in the Class View, a new one should be created and linked to “PerformanceCriteria.LMTDCorrectionFactor” attribute in the Class. </text>
  </threadedComment>
  <threadedComment ref="A58" dT="2024-12-05T17:07:13.27" personId="{D34DA2A4-4E11-465E-81FD-886C76EA3F91}" id="{7F903F5D-2307-4CCA-B0FE-A60FE53DF133}">
    <text xml:space="preserve">There is no attribute for this in the Class View, a new one should be created and linked to “MTD” attribute in the Composite View. </text>
  </threadedComment>
  <threadedComment ref="A59" dT="2024-12-05T22:53:50.05" personId="{D34DA2A4-4E11-465E-81FD-886C76EA3F91}" id="{301CBD94-DC61-481E-ACD0-B96E6D347B39}">
    <text xml:space="preserve">No attribute in Class View, new attribute to be created and linked to “NumberOfBaysPerItem” in the Composite View. </text>
  </threadedComment>
  <threadedComment ref="A61" dT="2024-12-06T20:55:22.31" personId="{D34DA2A4-4E11-465E-81FD-886C76EA3F91}" id="{A742C25B-BF3E-4BFC-81F1-087AFCC9B660}">
    <text xml:space="preserve">For consistency, this attribute should be linked to the “Bay.Bundles” node in the Class. </text>
  </threadedComment>
  <threadedComment ref="A65" dT="2024-12-06T21:32:31.76" personId="{D34DA2A4-4E11-465E-81FD-886C76EA3F91}" id="{F75EEAB3-7D70-40AD-8447-8A62125C1DD0}">
    <text>For consistency this might be linked to “Bays.Bundles.NumberOfPasses”</text>
  </threadedComment>
  <threadedComment ref="A66" dT="2024-12-05T22:53:50.05" personId="{D34DA2A4-4E11-465E-81FD-886C76EA3F91}" id="{ED5EA41A-8291-4E4C-819B-6740385E0C87}">
    <text xml:space="preserve">There is no attribute for this in the Class View, a new one should be created and linked to “Bays.Fans.Power” attribute in the Class. 
</text>
  </threadedComment>
  <threadedComment ref="A67" dT="2024-12-05T17:03:44.05" personId="{D34DA2A4-4E11-465E-81FD-886C76EA3F91}" id="{83AB1950-759B-415A-803B-88E91F21B5F0}">
    <text xml:space="preserve">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ext>
  </threadedComment>
  <threadedComment ref="A68" dT="2024-12-05T16:39:25.83" personId="{D34DA2A4-4E11-465E-81FD-886C76EA3F91}" id="{EC7D53DE-5FBD-43E9-899C-40ECDCCA9183}">
    <text xml:space="preserve">There is no attribute in the Class View for this. There should be a new attribute created linked to “RequiredSurfacePerUnit” in the Class. 
This attribute may need to be changed to the “PerformanceCriteria” node in the Class for better organization of data. </text>
  </threadedComment>
  <threadedComment ref="A69" dT="2024-12-05T22:08:14.17" personId="{D34DA2A4-4E11-465E-81FD-886C76EA3F91}" id="{F540D3CB-5686-412A-A0BE-380CB19C302F}">
    <text>No similar attribute in ABE.</text>
  </threadedComment>
  <threadedComment ref="A70" dT="2024-12-06T20:32:26.86" personId="{D34DA2A4-4E11-465E-81FD-886C76EA3F91}" id="{2016C759-5164-4C12-B9CB-70834C62EAAB}">
    <text>ABE has “ThermalResistance” attribute in various nodes in the Data Model but not in percentage.</text>
  </threadedComment>
  <threadedComment ref="A71" dT="2024-12-06T20:32:26.86" personId="{D34DA2A4-4E11-465E-81FD-886C76EA3F91}" id="{865D26C7-D171-47CC-B872-D86B29445BC4}">
    <text>ABE has “ThermalResistance” attribute in various nodes in the Data Model but not this specific one.</text>
  </threadedComment>
  <threadedComment ref="A72" dT="2024-12-06T20:32:26.86" personId="{D34DA2A4-4E11-465E-81FD-886C76EA3F91}" id="{8C44BF77-9093-42E7-A31F-59BC6BC312F4}">
    <text>ABE has “ThermalResistance” attribute in various nodes in the Data Model but not in percentage.</text>
  </threadedComment>
  <threadedComment ref="A74" dT="2024-12-06T20:32:26.86" personId="{D34DA2A4-4E11-465E-81FD-886C76EA3F91}" id="{6A4D0F82-7C44-4583-B193-1C5C2D759EAD}">
    <text>ABE has “ThermalResistance” attribute in various nodes in the Data Model but not this specific one.</text>
  </threadedComment>
  <threadedComment ref="A77" dT="2024-12-06T20:32:26.86" personId="{D34DA2A4-4E11-465E-81FD-886C76EA3F91}" id="{F50C8306-5015-4B24-9B37-3CDBD0333158}">
    <text>ABE has “ThermalResistance” attribute in various nodes in the Data Model but not this specific one.</text>
  </threadedComment>
  <threadedComment ref="A78" dT="2024-12-06T20:32:26.86" personId="{D34DA2A4-4E11-465E-81FD-886C76EA3F91}" id="{42D4D9C1-DBF1-4CE1-A218-F89A67228BE4}">
    <text>ABE has “ThermalResistance” attribute in various nodes in the Data Model but not in percentage.</text>
  </threadedComment>
  <threadedComment ref="A80" dT="2024-12-16T22:14:42.12" personId="{D34DA2A4-4E11-465E-81FD-886C76EA3F91}" id="{56E4EB27-7FFC-4982-9E43-356C73E19155}">
    <text>This should be a tube attribute.</text>
  </threadedComment>
  <threadedComment ref="A81" dT="2024-12-05T22:30:20.22" personId="{D34DA2A4-4E11-465E-81FD-886C76EA3F91}" id="{1336695B-94A0-42C2-BEDE-D437AF9D5873}">
    <text xml:space="preserve">No attribute in Class View, should be created and linked to “PerformanceCriteria.PerformanceData.VelocityThroughTubes”
There is “TubeSideVelocityCalculated” and “TubeSideVelocityAllowable” in the Composite View but is linked to an attribute that does not exist in the Class. </text>
  </threadedComment>
  <threadedComment ref="A82" dT="2024-12-05T22:13:06.57" personId="{D34DA2A4-4E11-465E-81FD-886C76EA3F91}" id="{07B90E1D-D0D2-497C-AEBC-EC8C31A1200E}">
    <text>Not supported in ABE, should be created and linked to “PerformanceCriteria.PerformanceData.BulkFilmCoefficient”.</text>
  </threadedComment>
  <threadedComment ref="A83" dT="2024-12-05T22:15:37.29" personId="{D34DA2A4-4E11-465E-81FD-886C76EA3F91}" id="{259CE5ED-A420-4273-951C-150D00D824DD}">
    <text>No similar attribute in ABE. Seems similar to Tube Side Total Pressure Drop.</text>
  </threadedComment>
  <threadedComment ref="A85" dT="2024-12-05T18:31:19.41" personId="{D34DA2A4-4E11-465E-81FD-886C76EA3F91}" id="{F4FD0983-2AFF-4182-A75E-926D0EB55D34}">
    <text xml:space="preserve">ABE only has “NozzlePressureDropPercent”  attributes in the Class, units are in % not in pressure. </text>
  </threadedComment>
  <threadedComment ref="A92" dT="2024-12-05T18:31:19.41" personId="{D34DA2A4-4E11-465E-81FD-886C76EA3F91}" id="{A06932CE-DEAD-446F-8AE3-3EBFEDF28497}">
    <text xml:space="preserve">ABE only has “NozzlePressureDropPercent”  attributes in the Class, units are in % not in pressure. </text>
  </threadedComment>
  <threadedComment ref="A93" dT="2024-12-05T18:14:38.20" personId="{D34DA2A4-4E11-465E-81FD-886C76EA3F91}" id="{3BAFA496-60C9-4005-86B5-8A3585BCC322}">
    <text xml:space="preserve">There is a “TubeSideOutletPressure” in the Composite View that is not used in the Class View. </text>
  </threadedComment>
  <threadedComment ref="A96" dT="2024-12-05T22:42:36.80" personId="{D34DA2A4-4E11-465E-81FD-886C76EA3F91}" id="{FD16FF30-7944-4C49-80D9-DABCD2C8D80C}">
    <text>Attribute does not exist in the Class View, a new one should be created and mapped to “MaterialPorts.Flow.BulkFlow.TransportProperties.PrandtlNumber”</text>
  </threadedComment>
  <threadedComment ref="A97" dT="2024-12-05T22:08:14.17" personId="{D34DA2A4-4E11-465E-81FD-886C76EA3F91}" id="{8AC799BA-77E4-4525-8251-485A9ECB8AA2}">
    <text>No similar attribute in ABE.</text>
  </threadedComment>
  <threadedComment ref="A98" dT="2024-12-05T22:42:36.80" personId="{D34DA2A4-4E11-465E-81FD-886C76EA3F91}" id="{A71A14A0-249C-4C56-A842-FA61BB2B0B1E}">
    <text>Attribute does not exist in the Class View, a new one should be created and mapped to “MaterialPorts.Flow.BulkFlow.TransportProperties.ReynoldsNumber”</text>
  </threadedComment>
  <threadedComment ref="A100" dT="2024-12-05T23:05:33.92" personId="{D34DA2A4-4E11-465E-81FD-886C76EA3F91}" id="{3B2DA77A-FCCA-433F-9BFD-EDFF230DB25F}">
    <text>This attribute point to “SteamCoil.Bundle.TubeType(1).WallThickness” but may point to “Bays.Bundles.TubeType(1).WallThickness” for consistency.</text>
  </threadedComment>
  <threadedComment ref="A101" dT="2024-12-05T16:39:25.83" personId="{D34DA2A4-4E11-465E-81FD-886C76EA3F91}" id="{61C93BEF-AAC9-4BEC-A2C9-334712E66719}">
    <text xml:space="preserve">There is no attribute in the Class View for this. There should be a new attribute created linked to “OverallCoefficientFouled” in the Class. 
This attribute may need to be changed to the “PerformanceCriteria” node in the Class for better organization of data. </text>
  </threadedComment>
  <threadedComment ref="A102" dT="2024-12-05T17:16:32.31" personId="{D34DA2A4-4E11-465E-81FD-886C76EA3F91}" id="{F89B71BB-3FFF-438D-A1BA-E0782CCF0285}">
    <text xml:space="preserve">This attribute may need to be changed to the “PerformanceCriteria” node in the Class for better organization of data. </text>
  </threadedComment>
  <threadedComment ref="A103" dT="2024-12-05T17:16:18.40" personId="{D34DA2A4-4E11-465E-81FD-886C76EA3F91}" id="{026A58C7-97D5-4CC7-9C8F-74AE972419E0}">
    <text xml:space="preserve">This attribute may need to be changed to the “PerformanceCriteria” node in the Class for better organization of data. </text>
  </threadedComment>
</ThreadedComments>
</file>

<file path=xl/threadedComments/threadedComment7.xml><?xml version="1.0" encoding="utf-8"?>
<ThreadedComments xmlns="http://schemas.microsoft.com/office/spreadsheetml/2018/threadedcomments" xmlns:x="http://schemas.openxmlformats.org/spreadsheetml/2006/main">
  <threadedComment ref="A8" dT="2024-12-06T22:50:08.54" personId="{D34DA2A4-4E11-465E-81FD-886C76EA3F91}" id="{2A08562B-5A18-43B4-9DFD-3B29F86BFECA}">
    <text>New attribute needs to be created in the Class View and linked to “Flow.BulkFlow.Components.NormalBoilingPoint”</text>
  </threadedComment>
  <threadedComment ref="A9" dT="2024-12-06T22:50:08.54" personId="{D34DA2A4-4E11-465E-81FD-886C76EA3F91}" id="{E9A51136-ECFF-44F2-9CC5-D8926D408D73}">
    <text>New attribute needs to be created in the Class View and linked to “Flow.BulkFlow.Components.SpecificGravityMassBasis”</text>
  </threadedComment>
</ThreadedComments>
</file>

<file path=xl/threadedComments/threadedComment8.xml><?xml version="1.0" encoding="utf-8"?>
<ThreadedComments xmlns="http://schemas.microsoft.com/office/spreadsheetml/2018/threadedcomments" xmlns:x="http://schemas.openxmlformats.org/spreadsheetml/2006/main">
  <threadedComment ref="A5" dT="2024-11-26T18:32:08.96" personId="{D34DA2A4-4E11-465E-81FD-886C76EA3F91}" id="{812477BF-EF00-489F-B33D-FFAA8B23B7FF}">
    <text xml:space="preserve">This attribute is set upon object creation. </text>
  </threadedComment>
  <threadedComment ref="A6" dT="2024-11-26T18:31:24.29" personId="{D34DA2A4-4E11-465E-81FD-886C76EA3F91}" id="{B54C9992-380A-4077-BE0B-DC87BF51E90B}">
    <text>Attribute available in CompositeView, Class View needs to be updated.</text>
  </threadedComment>
  <threadedComment ref="A7" dT="2024-11-26T18:31:24.29" personId="{D34DA2A4-4E11-465E-81FD-886C76EA3F91}" id="{94E5B379-C5F2-4F57-9D55-E58EE36A9820}">
    <text>Attribute available in CompositeView “Phase”, Class View needs to be updated.</text>
  </threadedComment>
  <threadedComment ref="A9" dT="2024-12-06T23:19:32.06" personId="{D34DA2A4-4E11-465E-81FD-886C76EA3F91}" id="{6F3E3FCE-6D6A-4E05-A011-900B0561B627}">
    <text>New attribute needs to be created and linked to “Source” attribute in PfdPipingSystem”.</text>
  </threadedComment>
  <threadedComment ref="A10" dT="2024-12-06T23:19:32.06" personId="{D34DA2A4-4E11-465E-81FD-886C76EA3F91}" id="{1F55DD5F-4D93-4A61-8235-EB762A6036F8}">
    <text>New attribute needs to be created and linked to “Destination” attribute in PfdPipingSystem”.</text>
  </threadedComment>
</ThreadedComments>
</file>

<file path=xl/threadedComments/threadedComment9.xml><?xml version="1.0" encoding="utf-8"?>
<ThreadedComments xmlns="http://schemas.microsoft.com/office/spreadsheetml/2018/threadedcomments" xmlns:x="http://schemas.openxmlformats.org/spreadsheetml/2006/main">
  <threadedComment ref="A5" dT="2024-11-26T18:32:08.96" personId="{D34DA2A4-4E11-465E-81FD-886C76EA3F91}" id="{7CCD3AE8-0372-4649-9A7A-ABF674FC1ED2}">
    <text xml:space="preserve">Should take the object name from Stream data. </text>
  </threadedComment>
  <threadedComment ref="A11" dT="2024-12-09T16:18:55.63" personId="{D34DA2A4-4E11-465E-81FD-886C76EA3F91}" id="{3C207163-639A-4E04-85FB-2867B80E8E4A}">
    <text xml:space="preserve">Not supported attribute in ABE but nay not be needed. </text>
  </threadedComment>
  <threadedComment ref="A12" dT="2024-12-09T16:18:55.63" personId="{D34DA2A4-4E11-465E-81FD-886C76EA3F91}" id="{DDF321CA-596A-426F-AFC5-DF13946F37AB}">
    <text xml:space="preserve">Not supported attribute in ABE but nay not be needed. </text>
  </threadedComment>
  <threadedComment ref="A13" dT="2024-12-09T16:18:55.63" personId="{D34DA2A4-4E11-465E-81FD-886C76EA3F91}" id="{960682DA-327E-41DE-A2CE-97DA9278542D}">
    <text xml:space="preserve">Not supported attribute in ABE but nay not be needed. </text>
  </threadedComment>
  <threadedComment ref="A14" dT="2024-12-09T18:07:27.92" personId="{D34DA2A4-4E11-465E-81FD-886C76EA3F91}" id="{7DFD1FB1-BEFA-4A27-BBBC-5BD09DB7523A}">
    <text xml:space="preserve">For Bulk, ABE has “BulkCompressibility” in the Class View, but it’s not critical. ABE only has Critical Compressibility for each of the Components: “NormalFlow.BulkFlow.Components.CriticalCompressibility(*)”. </text>
  </threadedComment>
  <threadedComment ref="A15" dT="2024-12-09T20:24:23.97" personId="{D34DA2A4-4E11-465E-81FD-886C76EA3F91}" id="{DDE7ACFF-96B8-4EC5-AE43-39E36B1E99D6}">
    <text xml:space="preserve">May not be needed, seem similar to the True value in the list. </text>
  </threadedComment>
  <threadedComment ref="A16" dT="2024-12-09T20:24:23.97" personId="{D34DA2A4-4E11-465E-81FD-886C76EA3F91}" id="{A1C2774B-B885-45F6-987A-6EFD46640B19}">
    <text xml:space="preserve">May not be needed, seem similar to the True value in the list. </text>
  </threadedComment>
  <threadedComment ref="A17" dT="2024-12-09T20:24:23.97" personId="{D34DA2A4-4E11-465E-81FD-886C76EA3F91}" id="{62C4CF9A-D4C4-4578-AB20-B93773A0BE76}">
    <text xml:space="preserve">May not be needed, seem similar to the True value in the list. </text>
  </threadedComment>
  <threadedComment ref="A19" dT="2024-12-09T18:23:58.49" personId="{D34DA2A4-4E11-465E-81FD-886C76EA3F91}" id="{189C9292-6F67-449E-8CE8-A56530852969}">
    <text xml:space="preserve">The attribute “BulkGrossHeatingValue” exist in the Class View, but the units will not match, as it is Mass and not Volume referred. </text>
  </threadedComment>
  <threadedComment ref="A20" dT="2024-12-09T18:23:58.49" personId="{D34DA2A4-4E11-465E-81FD-886C76EA3F91}" id="{DA93D9DC-FB10-4CCA-98DE-EE5A22FEBE83}">
    <text xml:space="preserve">The attribute “BulkLowerHeatingValue” exist in the Class View, but the units will not match, as it is Mass and not Volume referred. </text>
  </threadedComment>
  <threadedComment ref="A22" dT="2024-12-09T18:36:59.83" personId="{D34DA2A4-4E11-465E-81FD-886C76EA3F91}" id="{ACB136F3-60D1-455B-AF08-86CD2B33DDBF}">
    <text>Not available for Bulk Flow, just for each component “NormalFlow.BulkFlow.Components.NormalBoilingPoint(*)”</text>
  </threadedComment>
  <threadedComment ref="A27" dT="2024-12-09T18:43:17.71" personId="{D34DA2A4-4E11-465E-81FD-886C76EA3F91}" id="{63FA5583-0F4F-435F-9CBD-CE728BED1F66}">
    <text>No attribute in ClassView, should create a new one and be linked to “NormalFlow.BulkFlow.DefinedPointPhysicalProperties.ReducedTemperature”</text>
  </threadedComment>
  <threadedComment ref="A28" dT="2024-12-09T18:43:17.71" personId="{D34DA2A4-4E11-465E-81FD-886C76EA3F91}" id="{C13EC171-3085-412E-B172-2335EBD3916E}">
    <text>No attribute in ClassView, should create a new one and be linked to “NormalFlow.BulkFlow.DefinedPointPhysicalProperties.ReducedPressure”</text>
  </threadedComment>
  <threadedComment ref="A31" dT="2024-12-09T18:52:35.00" personId="{D34DA2A4-4E11-465E-81FD-886C76EA3F91}" id="{2D04282E-1232-479E-BDC5-BC8D91ECEA0B}">
    <text xml:space="preserve">No available attribute in Class View or Composite View, ti should be created and linked to “NormalFlow.BulkFlow.StandardVaporVolumetricFlowRate” in the Class. </text>
  </threadedComment>
  <threadedComment ref="A36" dT="2024-12-09T20:30:59.59" personId="{D34DA2A4-4E11-465E-81FD-886C76EA3F91}" id="{65EA432C-FE70-4929-ACB7-CA1820A69352}">
    <text xml:space="preserve">Attribute not available in Composite or Class View, it should be created and linked to “NormalFlow.BulkFlow.DefinedPointPhysicalProperties.UOPK” in the Class. </text>
  </threadedComment>
  <threadedComment ref="A37" dT="2024-12-09T18:36:59.83" personId="{D34DA2A4-4E11-465E-81FD-886C76EA3F91}" id="{F5FC1276-AA05-4935-83EA-CDD7078F1C97}">
    <text>Not available for Bulk Flow, just for each component “NormalFlow.BulkFlow.Components.NormalBoilingPoint(*)”</text>
  </threadedComment>
  <threadedComment ref="A38" dT="2024-12-09T20:41:37.22" personId="{D34DA2A4-4E11-465E-81FD-886C76EA3F91}" id="{546A3D4E-503F-470A-8D7F-69C64B5DFC1B}">
    <text>Not available attribute in ABE.</text>
  </threadedComment>
  <threadedComment ref="A39" dT="2024-12-09T20:41:37.22" personId="{D34DA2A4-4E11-465E-81FD-886C76EA3F91}" id="{8E3AE27E-43E6-4C66-A6AA-06DC05F956B1}">
    <text>Not available attribute in ABE.</text>
  </threadedComment>
  <threadedComment ref="A41" dT="2024-12-09T18:36:59.83" personId="{D34DA2A4-4E11-465E-81FD-886C76EA3F91}" id="{A1E00942-8E5C-4634-B6BA-93139B3A87C7}">
    <text>Not available for Bulk Flow, just for each component “NormalFlow.BulkFlow.Components.NormalBoilingPoint(*)”</text>
  </threadedComment>
  <threadedComment ref="A42" dT="2024-12-09T20:41:37.22" personId="{D34DA2A4-4E11-465E-81FD-886C76EA3F91}" id="{876F6B4A-B2DB-4D13-98E8-1ADFD5F15B7B}">
    <text>Not available attribute in ABE.</text>
  </threadedComment>
  <threadedComment ref="A49" dT="2024-12-09T20:41:37.22" personId="{D34DA2A4-4E11-465E-81FD-886C76EA3F91}" id="{3F848CE4-8F00-4FC9-ABEA-7C988D3A03DD}">
    <text>Not available attribute in ABE.</text>
  </threadedComment>
  <threadedComment ref="A50" dT="2024-12-09T20:41:37.22" personId="{D34DA2A4-4E11-465E-81FD-886C76EA3F91}" id="{5147CBE2-8894-443B-829E-6C3820800F82}">
    <text>Not available attribute in ABE.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6.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7.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9.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0.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1.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B1A2-0DD0-4E3B-809A-8B2A338EB191}">
  <dimension ref="B1:F139"/>
  <sheetViews>
    <sheetView topLeftCell="A17" zoomScaleNormal="100" workbookViewId="0">
      <selection activeCell="C26" sqref="C26"/>
    </sheetView>
  </sheetViews>
  <sheetFormatPr defaultRowHeight="14.5" x14ac:dyDescent="0.35"/>
  <cols>
    <col min="1" max="1" width="3.1796875" customWidth="1"/>
    <col min="2" max="2" width="46.453125" style="29" bestFit="1" customWidth="1"/>
    <col min="3" max="3" width="44.7265625" bestFit="1" customWidth="1"/>
    <col min="4" max="4" width="20.26953125" customWidth="1"/>
    <col min="5" max="5" width="11.81640625" bestFit="1" customWidth="1"/>
  </cols>
  <sheetData>
    <row r="1" spans="2:6" ht="15" thickBot="1" x14ac:dyDescent="0.4">
      <c r="B1" s="33" t="s">
        <v>0</v>
      </c>
      <c r="C1" s="157" t="s">
        <v>1</v>
      </c>
      <c r="D1" s="157"/>
      <c r="E1" s="158"/>
    </row>
    <row r="2" spans="2:6" x14ac:dyDescent="0.35">
      <c r="B2" s="35" t="s">
        <v>2</v>
      </c>
      <c r="C2" s="3" t="s">
        <v>3</v>
      </c>
      <c r="D2" s="4" t="s">
        <v>4</v>
      </c>
      <c r="E2" s="5"/>
      <c r="F2" t="s">
        <v>5</v>
      </c>
    </row>
    <row r="3" spans="2:6" x14ac:dyDescent="0.35">
      <c r="B3" s="35" t="s">
        <v>6</v>
      </c>
      <c r="C3" s="6"/>
      <c r="E3" s="7"/>
      <c r="F3" t="s">
        <v>7</v>
      </c>
    </row>
    <row r="4" spans="2:6" x14ac:dyDescent="0.35">
      <c r="B4" s="35" t="s">
        <v>8</v>
      </c>
      <c r="C4" s="6" t="s">
        <v>9</v>
      </c>
      <c r="E4" s="7"/>
    </row>
    <row r="5" spans="2:6" x14ac:dyDescent="0.35">
      <c r="B5" s="36" t="s">
        <v>10</v>
      </c>
      <c r="C5" s="8" t="s">
        <v>11</v>
      </c>
      <c r="D5" s="1" t="s">
        <v>12</v>
      </c>
      <c r="E5" s="7"/>
      <c r="F5" t="s">
        <v>13</v>
      </c>
    </row>
    <row r="6" spans="2:6" x14ac:dyDescent="0.35">
      <c r="B6" s="36" t="s">
        <v>14</v>
      </c>
      <c r="C6" s="8" t="s">
        <v>15</v>
      </c>
      <c r="D6" s="1" t="s">
        <v>16</v>
      </c>
      <c r="E6" s="7"/>
      <c r="F6" t="s">
        <v>17</v>
      </c>
    </row>
    <row r="7" spans="2:6" x14ac:dyDescent="0.35">
      <c r="B7" s="35"/>
      <c r="C7" s="8"/>
      <c r="D7" s="1"/>
      <c r="E7" s="7"/>
    </row>
    <row r="8" spans="2:6" x14ac:dyDescent="0.35">
      <c r="B8" s="35"/>
      <c r="C8" s="9" t="s">
        <v>18</v>
      </c>
      <c r="D8" s="1"/>
      <c r="E8" s="7"/>
    </row>
    <row r="9" spans="2:6" x14ac:dyDescent="0.35">
      <c r="B9" s="36" t="s">
        <v>19</v>
      </c>
      <c r="C9" s="8" t="s">
        <v>20</v>
      </c>
      <c r="D9" s="1" t="s">
        <v>21</v>
      </c>
      <c r="E9" s="7"/>
    </row>
    <row r="10" spans="2:6" x14ac:dyDescent="0.35">
      <c r="B10" s="36" t="s">
        <v>19</v>
      </c>
      <c r="C10" s="8" t="s">
        <v>22</v>
      </c>
      <c r="D10" s="1" t="s">
        <v>21</v>
      </c>
      <c r="E10" s="7"/>
    </row>
    <row r="11" spans="2:6" x14ac:dyDescent="0.35">
      <c r="B11" s="35"/>
      <c r="C11" s="8"/>
      <c r="D11" s="1"/>
      <c r="E11" s="7"/>
    </row>
    <row r="12" spans="2:6" x14ac:dyDescent="0.35">
      <c r="B12" s="35"/>
      <c r="C12" s="9" t="s">
        <v>23</v>
      </c>
      <c r="D12" s="1"/>
      <c r="E12" s="7"/>
    </row>
    <row r="13" spans="2:6" x14ac:dyDescent="0.35">
      <c r="B13" s="37" t="s">
        <v>24</v>
      </c>
      <c r="C13" s="11" t="s">
        <v>25</v>
      </c>
      <c r="D13" s="1">
        <v>9</v>
      </c>
      <c r="E13" s="7"/>
    </row>
    <row r="14" spans="2:6" x14ac:dyDescent="0.35">
      <c r="B14" s="37" t="s">
        <v>26</v>
      </c>
      <c r="C14" s="11" t="s">
        <v>27</v>
      </c>
      <c r="D14" s="1">
        <v>6</v>
      </c>
      <c r="E14" s="7"/>
    </row>
    <row r="15" spans="2:6" x14ac:dyDescent="0.35">
      <c r="B15" s="35"/>
      <c r="C15" s="8"/>
      <c r="D15" s="1"/>
      <c r="E15" s="7"/>
    </row>
    <row r="16" spans="2:6" x14ac:dyDescent="0.35">
      <c r="B16" s="35"/>
      <c r="C16" s="9" t="s">
        <v>28</v>
      </c>
      <c r="D16" s="1"/>
      <c r="E16" s="7"/>
    </row>
    <row r="17" spans="2:5" x14ac:dyDescent="0.35">
      <c r="B17" s="37" t="s">
        <v>29</v>
      </c>
      <c r="C17" s="11" t="s">
        <v>30</v>
      </c>
      <c r="D17" s="1">
        <v>10</v>
      </c>
      <c r="E17" s="7"/>
    </row>
    <row r="18" spans="2:5" x14ac:dyDescent="0.35">
      <c r="B18" s="37" t="s">
        <v>31</v>
      </c>
      <c r="C18" s="11" t="s">
        <v>32</v>
      </c>
      <c r="D18" s="1">
        <v>7</v>
      </c>
      <c r="E18" s="7"/>
    </row>
    <row r="19" spans="2:5" x14ac:dyDescent="0.35">
      <c r="B19" s="35"/>
      <c r="C19" s="8"/>
      <c r="D19" s="1"/>
      <c r="E19" s="7"/>
    </row>
    <row r="20" spans="2:5" x14ac:dyDescent="0.35">
      <c r="B20" s="36" t="s">
        <v>33</v>
      </c>
      <c r="C20" s="8" t="s">
        <v>34</v>
      </c>
      <c r="D20" s="1" t="s">
        <v>35</v>
      </c>
      <c r="E20" s="10"/>
    </row>
    <row r="21" spans="2:5" x14ac:dyDescent="0.35">
      <c r="B21" s="37" t="s">
        <v>36</v>
      </c>
      <c r="C21" s="11" t="s">
        <v>37</v>
      </c>
      <c r="D21" s="1" t="s">
        <v>38</v>
      </c>
      <c r="E21" s="10" t="s">
        <v>39</v>
      </c>
    </row>
    <row r="22" spans="2:5" x14ac:dyDescent="0.35">
      <c r="B22" s="80" t="s">
        <v>40</v>
      </c>
      <c r="C22" s="11" t="s">
        <v>41</v>
      </c>
      <c r="D22" s="1" t="s">
        <v>42</v>
      </c>
      <c r="E22" s="10" t="s">
        <v>43</v>
      </c>
    </row>
    <row r="23" spans="2:5" x14ac:dyDescent="0.35">
      <c r="B23" s="80" t="s">
        <v>44</v>
      </c>
      <c r="C23" s="11" t="s">
        <v>45</v>
      </c>
      <c r="D23" s="1" t="s">
        <v>46</v>
      </c>
      <c r="E23" s="10" t="s">
        <v>47</v>
      </c>
    </row>
    <row r="24" spans="2:5" x14ac:dyDescent="0.35">
      <c r="B24" s="37" t="s">
        <v>48</v>
      </c>
      <c r="C24" s="11" t="s">
        <v>49</v>
      </c>
      <c r="D24" s="1" t="s">
        <v>50</v>
      </c>
      <c r="E24" s="10" t="s">
        <v>51</v>
      </c>
    </row>
    <row r="25" spans="2:5" x14ac:dyDescent="0.35">
      <c r="B25" s="37" t="s">
        <v>52</v>
      </c>
      <c r="C25" s="11" t="s">
        <v>53</v>
      </c>
      <c r="D25" s="1">
        <v>0.99982199999999999</v>
      </c>
      <c r="E25" s="10"/>
    </row>
    <row r="26" spans="2:5" x14ac:dyDescent="0.35">
      <c r="B26" s="37" t="s">
        <v>54</v>
      </c>
      <c r="C26" s="11" t="s">
        <v>55</v>
      </c>
      <c r="D26" s="1" t="s">
        <v>56</v>
      </c>
      <c r="E26" s="10" t="s">
        <v>39</v>
      </c>
    </row>
    <row r="27" spans="2:5" x14ac:dyDescent="0.35">
      <c r="B27" s="80" t="s">
        <v>57</v>
      </c>
      <c r="C27" s="11" t="s">
        <v>58</v>
      </c>
      <c r="D27" s="1" t="s">
        <v>42</v>
      </c>
      <c r="E27" s="10" t="s">
        <v>43</v>
      </c>
    </row>
    <row r="28" spans="2:5" x14ac:dyDescent="0.35">
      <c r="B28" s="80" t="s">
        <v>59</v>
      </c>
      <c r="C28" s="11" t="s">
        <v>60</v>
      </c>
      <c r="D28" s="1" t="s">
        <v>61</v>
      </c>
      <c r="E28" s="10" t="s">
        <v>47</v>
      </c>
    </row>
    <row r="29" spans="2:5" x14ac:dyDescent="0.35">
      <c r="B29" s="37" t="s">
        <v>62</v>
      </c>
      <c r="C29" s="11" t="s">
        <v>63</v>
      </c>
      <c r="D29" s="1" t="s">
        <v>50</v>
      </c>
      <c r="E29" s="10" t="s">
        <v>51</v>
      </c>
    </row>
    <row r="30" spans="2:5" x14ac:dyDescent="0.35">
      <c r="B30" s="36" t="s">
        <v>33</v>
      </c>
      <c r="C30" s="8" t="s">
        <v>64</v>
      </c>
      <c r="D30" s="1" t="s">
        <v>65</v>
      </c>
      <c r="E30" s="10" t="s">
        <v>43</v>
      </c>
    </row>
    <row r="31" spans="2:5" x14ac:dyDescent="0.35">
      <c r="B31" s="36" t="s">
        <v>33</v>
      </c>
      <c r="C31" s="8" t="s">
        <v>66</v>
      </c>
      <c r="D31" s="1" t="s">
        <v>67</v>
      </c>
      <c r="E31" s="10" t="s">
        <v>47</v>
      </c>
    </row>
    <row r="32" spans="2:5" x14ac:dyDescent="0.35">
      <c r="B32" s="80" t="s">
        <v>68</v>
      </c>
      <c r="C32" s="11" t="s">
        <v>69</v>
      </c>
      <c r="D32" s="1" t="s">
        <v>70</v>
      </c>
      <c r="E32" s="10" t="s">
        <v>71</v>
      </c>
    </row>
    <row r="33" spans="2:5" x14ac:dyDescent="0.35">
      <c r="B33" s="102" t="s">
        <v>72</v>
      </c>
      <c r="C33" s="74" t="s">
        <v>73</v>
      </c>
      <c r="D33" s="1" t="s">
        <v>74</v>
      </c>
      <c r="E33" s="10"/>
    </row>
    <row r="34" spans="2:5" x14ac:dyDescent="0.35">
      <c r="B34" s="36" t="s">
        <v>33</v>
      </c>
      <c r="C34" s="8" t="s">
        <v>75</v>
      </c>
      <c r="D34" s="1" t="s">
        <v>76</v>
      </c>
      <c r="E34" s="10" t="s">
        <v>47</v>
      </c>
    </row>
    <row r="35" spans="2:5" x14ac:dyDescent="0.35">
      <c r="B35" s="36" t="s">
        <v>33</v>
      </c>
      <c r="C35" s="8" t="s">
        <v>77</v>
      </c>
      <c r="D35" s="1" t="s">
        <v>78</v>
      </c>
      <c r="E35" s="10" t="s">
        <v>47</v>
      </c>
    </row>
    <row r="36" spans="2:5" x14ac:dyDescent="0.35">
      <c r="B36" s="36" t="s">
        <v>33</v>
      </c>
      <c r="C36" s="8" t="s">
        <v>79</v>
      </c>
      <c r="D36" s="1" t="s">
        <v>80</v>
      </c>
      <c r="E36" s="10" t="s">
        <v>47</v>
      </c>
    </row>
    <row r="37" spans="2:5" x14ac:dyDescent="0.35">
      <c r="B37" s="37" t="s">
        <v>81</v>
      </c>
      <c r="C37" s="11" t="s">
        <v>82</v>
      </c>
      <c r="D37" s="1" t="s">
        <v>83</v>
      </c>
      <c r="E37" s="10" t="s">
        <v>39</v>
      </c>
    </row>
    <row r="38" spans="2:5" x14ac:dyDescent="0.35">
      <c r="B38" s="80" t="s">
        <v>84</v>
      </c>
      <c r="C38" s="11" t="s">
        <v>85</v>
      </c>
      <c r="D38" s="1" t="s">
        <v>86</v>
      </c>
      <c r="E38" s="10" t="s">
        <v>43</v>
      </c>
    </row>
    <row r="39" spans="2:5" x14ac:dyDescent="0.35">
      <c r="B39" s="80" t="s">
        <v>87</v>
      </c>
      <c r="C39" s="11" t="s">
        <v>88</v>
      </c>
      <c r="D39" s="1" t="s">
        <v>89</v>
      </c>
      <c r="E39" s="10" t="s">
        <v>47</v>
      </c>
    </row>
    <row r="40" spans="2:5" x14ac:dyDescent="0.35">
      <c r="B40" s="37" t="s">
        <v>90</v>
      </c>
      <c r="C40" s="11" t="s">
        <v>91</v>
      </c>
      <c r="D40" s="1" t="s">
        <v>92</v>
      </c>
      <c r="E40" s="10" t="s">
        <v>51</v>
      </c>
    </row>
    <row r="41" spans="2:5" x14ac:dyDescent="0.35">
      <c r="B41" s="37" t="s">
        <v>93</v>
      </c>
      <c r="C41" s="11" t="s">
        <v>94</v>
      </c>
      <c r="D41" s="1" t="s">
        <v>95</v>
      </c>
      <c r="E41" s="10" t="s">
        <v>39</v>
      </c>
    </row>
    <row r="42" spans="2:5" x14ac:dyDescent="0.35">
      <c r="B42" s="80" t="s">
        <v>96</v>
      </c>
      <c r="C42" s="11" t="s">
        <v>97</v>
      </c>
      <c r="D42" s="1" t="s">
        <v>86</v>
      </c>
      <c r="E42" s="10" t="s">
        <v>43</v>
      </c>
    </row>
    <row r="43" spans="2:5" x14ac:dyDescent="0.35">
      <c r="B43" s="80" t="s">
        <v>98</v>
      </c>
      <c r="C43" s="11" t="s">
        <v>99</v>
      </c>
      <c r="D43" s="1" t="s">
        <v>100</v>
      </c>
      <c r="E43" s="10" t="s">
        <v>47</v>
      </c>
    </row>
    <row r="44" spans="2:5" x14ac:dyDescent="0.35">
      <c r="B44" s="37" t="s">
        <v>101</v>
      </c>
      <c r="C44" s="11" t="s">
        <v>102</v>
      </c>
      <c r="D44" s="1" t="s">
        <v>92</v>
      </c>
      <c r="E44" s="10" t="s">
        <v>51</v>
      </c>
    </row>
    <row r="45" spans="2:5" x14ac:dyDescent="0.35">
      <c r="B45" s="37" t="s">
        <v>103</v>
      </c>
      <c r="C45" s="11" t="s">
        <v>104</v>
      </c>
      <c r="D45" s="1">
        <v>1</v>
      </c>
      <c r="E45" s="10"/>
    </row>
    <row r="46" spans="2:5" x14ac:dyDescent="0.35">
      <c r="B46" s="36" t="s">
        <v>33</v>
      </c>
      <c r="C46" s="8" t="s">
        <v>105</v>
      </c>
      <c r="D46" s="1" t="s">
        <v>65</v>
      </c>
      <c r="E46" s="10" t="s">
        <v>43</v>
      </c>
    </row>
    <row r="47" spans="2:5" x14ac:dyDescent="0.35">
      <c r="B47" s="36" t="s">
        <v>33</v>
      </c>
      <c r="C47" s="8" t="s">
        <v>106</v>
      </c>
      <c r="D47" s="1" t="s">
        <v>107</v>
      </c>
      <c r="E47" s="10" t="s">
        <v>47</v>
      </c>
    </row>
    <row r="48" spans="2:5" x14ac:dyDescent="0.35">
      <c r="B48" s="80" t="s">
        <v>108</v>
      </c>
      <c r="C48" s="11" t="s">
        <v>109</v>
      </c>
      <c r="D48" s="1" t="s">
        <v>110</v>
      </c>
      <c r="E48" s="10" t="s">
        <v>47</v>
      </c>
    </row>
    <row r="49" spans="2:5" x14ac:dyDescent="0.35">
      <c r="B49" s="82" t="s">
        <v>111</v>
      </c>
      <c r="C49" s="11" t="s">
        <v>112</v>
      </c>
      <c r="D49" s="1">
        <v>1</v>
      </c>
      <c r="E49" s="10"/>
    </row>
    <row r="50" spans="2:5" x14ac:dyDescent="0.35">
      <c r="B50" s="82" t="s">
        <v>113</v>
      </c>
      <c r="C50" s="11" t="s">
        <v>114</v>
      </c>
      <c r="D50" s="1">
        <v>1</v>
      </c>
      <c r="E50" s="10"/>
    </row>
    <row r="51" spans="2:5" x14ac:dyDescent="0.35">
      <c r="B51" s="80" t="s">
        <v>115</v>
      </c>
      <c r="C51" s="11" t="s">
        <v>116</v>
      </c>
      <c r="D51" s="1">
        <v>1</v>
      </c>
      <c r="E51" s="10"/>
    </row>
    <row r="52" spans="2:5" x14ac:dyDescent="0.35">
      <c r="B52" s="80" t="s">
        <v>117</v>
      </c>
      <c r="C52" s="11" t="s">
        <v>118</v>
      </c>
      <c r="D52" s="1" t="s">
        <v>119</v>
      </c>
      <c r="E52" s="10" t="s">
        <v>120</v>
      </c>
    </row>
    <row r="53" spans="2:5" x14ac:dyDescent="0.35">
      <c r="B53" s="37" t="s">
        <v>121</v>
      </c>
      <c r="C53" s="11" t="s">
        <v>122</v>
      </c>
      <c r="D53" s="1" t="s">
        <v>123</v>
      </c>
      <c r="E53" s="10"/>
    </row>
    <row r="54" spans="2:5" x14ac:dyDescent="0.35">
      <c r="B54" s="36" t="s">
        <v>33</v>
      </c>
      <c r="C54" s="8" t="s">
        <v>124</v>
      </c>
      <c r="D54" s="1" t="s">
        <v>125</v>
      </c>
      <c r="E54" s="10"/>
    </row>
    <row r="55" spans="2:5" ht="15" thickBot="1" x14ac:dyDescent="0.4">
      <c r="B55" s="83" t="s">
        <v>126</v>
      </c>
      <c r="C55" s="14" t="s">
        <v>127</v>
      </c>
      <c r="D55" s="12" t="s">
        <v>128</v>
      </c>
      <c r="E55" s="13" t="s">
        <v>47</v>
      </c>
    </row>
    <row r="56" spans="2:5" x14ac:dyDescent="0.35">
      <c r="C56" s="1"/>
      <c r="D56" s="1"/>
    </row>
    <row r="57" spans="2:5" x14ac:dyDescent="0.35">
      <c r="B57" s="29" t="s">
        <v>129</v>
      </c>
      <c r="C57" s="1" t="s">
        <v>130</v>
      </c>
      <c r="D57" s="1"/>
    </row>
    <row r="58" spans="2:5" x14ac:dyDescent="0.35">
      <c r="C58" s="1"/>
      <c r="D58" s="1"/>
    </row>
    <row r="59" spans="2:5" x14ac:dyDescent="0.35">
      <c r="B59" s="76" t="s">
        <v>131</v>
      </c>
      <c r="C59" s="1"/>
      <c r="D59" s="1"/>
    </row>
    <row r="60" spans="2:5" x14ac:dyDescent="0.35">
      <c r="B60" s="77" t="s">
        <v>132</v>
      </c>
      <c r="C60" s="1"/>
      <c r="D60" s="1"/>
    </row>
    <row r="61" spans="2:5" x14ac:dyDescent="0.35">
      <c r="B61" s="78" t="s">
        <v>133</v>
      </c>
      <c r="C61" s="1"/>
      <c r="D61" s="1"/>
    </row>
    <row r="62" spans="2:5" x14ac:dyDescent="0.35">
      <c r="B62" s="79" t="s">
        <v>134</v>
      </c>
      <c r="C62" s="1"/>
      <c r="D62" s="1"/>
    </row>
    <row r="63" spans="2:5" x14ac:dyDescent="0.35">
      <c r="C63" s="1"/>
      <c r="D63" s="1"/>
    </row>
    <row r="64" spans="2:5" x14ac:dyDescent="0.35">
      <c r="C64" s="1"/>
      <c r="D64" s="1"/>
    </row>
    <row r="65" spans="3:4" x14ac:dyDescent="0.35">
      <c r="C65" s="1"/>
      <c r="D65" s="1"/>
    </row>
    <row r="66" spans="3:4" x14ac:dyDescent="0.35">
      <c r="C66" s="1"/>
      <c r="D66" s="1"/>
    </row>
    <row r="67" spans="3:4" x14ac:dyDescent="0.35">
      <c r="C67" s="1"/>
      <c r="D67" s="1"/>
    </row>
    <row r="68" spans="3:4" x14ac:dyDescent="0.35">
      <c r="C68" s="1"/>
      <c r="D68" s="1"/>
    </row>
    <row r="69" spans="3:4" x14ac:dyDescent="0.35">
      <c r="C69" s="1"/>
      <c r="D69" s="1"/>
    </row>
    <row r="70" spans="3:4" x14ac:dyDescent="0.35">
      <c r="C70" s="1"/>
      <c r="D70" s="1"/>
    </row>
    <row r="71" spans="3:4" x14ac:dyDescent="0.35">
      <c r="C71" s="1"/>
      <c r="D71" s="1"/>
    </row>
    <row r="72" spans="3:4" x14ac:dyDescent="0.35">
      <c r="C72" s="1"/>
      <c r="D72" s="1"/>
    </row>
    <row r="73" spans="3:4" x14ac:dyDescent="0.35">
      <c r="C73" s="1"/>
      <c r="D73" s="1"/>
    </row>
    <row r="74" spans="3:4" x14ac:dyDescent="0.35">
      <c r="C74" s="1"/>
      <c r="D74" s="1"/>
    </row>
    <row r="75" spans="3:4" x14ac:dyDescent="0.35">
      <c r="C75" s="1"/>
      <c r="D75" s="1"/>
    </row>
    <row r="76" spans="3:4" x14ac:dyDescent="0.35">
      <c r="C76" s="1"/>
      <c r="D76" s="1"/>
    </row>
    <row r="77" spans="3:4" x14ac:dyDescent="0.35">
      <c r="C77" s="1"/>
      <c r="D77" s="1"/>
    </row>
    <row r="78" spans="3:4" x14ac:dyDescent="0.35">
      <c r="C78" s="1"/>
      <c r="D78" s="1"/>
    </row>
    <row r="79" spans="3:4" x14ac:dyDescent="0.35">
      <c r="C79" s="1"/>
      <c r="D79" s="1"/>
    </row>
    <row r="80" spans="3:4" x14ac:dyDescent="0.35">
      <c r="C80" s="1"/>
      <c r="D80" s="1"/>
    </row>
    <row r="81" spans="3:4" x14ac:dyDescent="0.35">
      <c r="C81" s="1"/>
      <c r="D81" s="1"/>
    </row>
    <row r="82" spans="3:4" x14ac:dyDescent="0.35">
      <c r="C82" s="1"/>
      <c r="D82" s="1"/>
    </row>
    <row r="83" spans="3:4" x14ac:dyDescent="0.35">
      <c r="C83" s="1"/>
      <c r="D83" s="1"/>
    </row>
    <row r="84" spans="3:4" x14ac:dyDescent="0.35">
      <c r="C84" s="1"/>
      <c r="D84" s="1"/>
    </row>
    <row r="85" spans="3:4" x14ac:dyDescent="0.35">
      <c r="C85" s="1"/>
      <c r="D85" s="1"/>
    </row>
    <row r="86" spans="3:4" x14ac:dyDescent="0.35">
      <c r="C86" s="1"/>
      <c r="D86" s="1"/>
    </row>
    <row r="87" spans="3:4" x14ac:dyDescent="0.35">
      <c r="C87" s="1"/>
      <c r="D87" s="1"/>
    </row>
    <row r="88" spans="3:4" x14ac:dyDescent="0.35">
      <c r="C88" s="1"/>
      <c r="D88" s="1"/>
    </row>
    <row r="89" spans="3:4" x14ac:dyDescent="0.35">
      <c r="C89" s="1"/>
      <c r="D89" s="1"/>
    </row>
    <row r="90" spans="3:4" x14ac:dyDescent="0.35">
      <c r="C90" s="1"/>
      <c r="D90" s="1"/>
    </row>
    <row r="91" spans="3:4" x14ac:dyDescent="0.35">
      <c r="C91" s="1"/>
      <c r="D91" s="1"/>
    </row>
    <row r="92" spans="3:4" x14ac:dyDescent="0.35">
      <c r="C92" s="1"/>
      <c r="D92" s="1"/>
    </row>
    <row r="93" spans="3:4" x14ac:dyDescent="0.35">
      <c r="C93" s="1"/>
      <c r="D93" s="1"/>
    </row>
    <row r="94" spans="3:4" x14ac:dyDescent="0.35">
      <c r="C94" s="1"/>
      <c r="D94" s="1"/>
    </row>
    <row r="95" spans="3:4" x14ac:dyDescent="0.35">
      <c r="C95" s="1"/>
      <c r="D95" s="1"/>
    </row>
    <row r="96" spans="3:4" x14ac:dyDescent="0.35">
      <c r="C96" s="1"/>
      <c r="D96" s="1"/>
    </row>
    <row r="97" spans="3:4" x14ac:dyDescent="0.35">
      <c r="C97" s="1"/>
      <c r="D97" s="1"/>
    </row>
    <row r="98" spans="3:4" x14ac:dyDescent="0.35">
      <c r="C98" s="1"/>
      <c r="D98" s="1"/>
    </row>
    <row r="99" spans="3:4" x14ac:dyDescent="0.35">
      <c r="C99" s="1"/>
      <c r="D99" s="1"/>
    </row>
    <row r="100" spans="3:4" x14ac:dyDescent="0.35">
      <c r="C100" s="1"/>
      <c r="D100" s="1"/>
    </row>
    <row r="101" spans="3:4" x14ac:dyDescent="0.35">
      <c r="C101" s="1"/>
      <c r="D101" s="1"/>
    </row>
    <row r="102" spans="3:4" x14ac:dyDescent="0.35">
      <c r="C102" s="1"/>
      <c r="D102" s="1"/>
    </row>
    <row r="103" spans="3:4" x14ac:dyDescent="0.35">
      <c r="C103" s="1"/>
      <c r="D103" s="1"/>
    </row>
    <row r="104" spans="3:4" x14ac:dyDescent="0.35">
      <c r="C104" s="1"/>
      <c r="D104" s="1"/>
    </row>
    <row r="105" spans="3:4" x14ac:dyDescent="0.35">
      <c r="C105" s="1"/>
      <c r="D105" s="1"/>
    </row>
    <row r="106" spans="3:4" x14ac:dyDescent="0.35">
      <c r="C106" s="1"/>
      <c r="D106" s="1"/>
    </row>
    <row r="107" spans="3:4" x14ac:dyDescent="0.35">
      <c r="C107" s="1"/>
      <c r="D107" s="1"/>
    </row>
    <row r="108" spans="3:4" x14ac:dyDescent="0.35">
      <c r="C108" s="1"/>
      <c r="D108" s="1"/>
    </row>
    <row r="109" spans="3:4" x14ac:dyDescent="0.35">
      <c r="C109" s="1"/>
      <c r="D109" s="1"/>
    </row>
    <row r="110" spans="3:4" x14ac:dyDescent="0.35">
      <c r="C110" s="1"/>
      <c r="D110" s="1"/>
    </row>
    <row r="111" spans="3:4" x14ac:dyDescent="0.35">
      <c r="C111" s="1"/>
      <c r="D111" s="1"/>
    </row>
    <row r="112" spans="3:4" x14ac:dyDescent="0.35">
      <c r="C112" s="1"/>
      <c r="D112" s="1"/>
    </row>
    <row r="113" spans="3:4" x14ac:dyDescent="0.35">
      <c r="C113" s="1"/>
      <c r="D113" s="1"/>
    </row>
    <row r="114" spans="3:4" x14ac:dyDescent="0.35">
      <c r="C114" s="1"/>
      <c r="D114" s="1"/>
    </row>
    <row r="115" spans="3:4" x14ac:dyDescent="0.35">
      <c r="C115" s="1"/>
      <c r="D115" s="1"/>
    </row>
    <row r="116" spans="3:4" x14ac:dyDescent="0.35">
      <c r="C116" s="1"/>
      <c r="D116" s="1"/>
    </row>
    <row r="117" spans="3:4" x14ac:dyDescent="0.35">
      <c r="C117" s="1"/>
      <c r="D117" s="1"/>
    </row>
    <row r="118" spans="3:4" x14ac:dyDescent="0.35">
      <c r="C118" s="1"/>
      <c r="D118" s="1"/>
    </row>
    <row r="119" spans="3:4" x14ac:dyDescent="0.35">
      <c r="C119" s="1"/>
      <c r="D119" s="1"/>
    </row>
    <row r="120" spans="3:4" x14ac:dyDescent="0.35">
      <c r="C120" s="1"/>
      <c r="D120" s="1"/>
    </row>
    <row r="121" spans="3:4" x14ac:dyDescent="0.35">
      <c r="C121" s="1"/>
      <c r="D121" s="1"/>
    </row>
    <row r="122" spans="3:4" x14ac:dyDescent="0.35">
      <c r="C122" s="1"/>
      <c r="D122" s="1"/>
    </row>
    <row r="123" spans="3:4" x14ac:dyDescent="0.35">
      <c r="C123" s="1"/>
      <c r="D123" s="1"/>
    </row>
    <row r="124" spans="3:4" x14ac:dyDescent="0.35">
      <c r="C124" s="1"/>
      <c r="D124" s="1"/>
    </row>
    <row r="125" spans="3:4" x14ac:dyDescent="0.35">
      <c r="C125" s="1"/>
      <c r="D125" s="1"/>
    </row>
    <row r="126" spans="3:4" x14ac:dyDescent="0.35">
      <c r="C126" s="1"/>
      <c r="D126" s="1"/>
    </row>
    <row r="127" spans="3:4" x14ac:dyDescent="0.35">
      <c r="C127" s="1"/>
      <c r="D127" s="1"/>
    </row>
    <row r="128" spans="3:4" x14ac:dyDescent="0.35">
      <c r="C128" s="1"/>
      <c r="D128" s="1"/>
    </row>
    <row r="129" spans="3:4" x14ac:dyDescent="0.35">
      <c r="C129" s="1"/>
      <c r="D129" s="1"/>
    </row>
    <row r="130" spans="3:4" x14ac:dyDescent="0.35">
      <c r="C130" s="1"/>
      <c r="D130" s="1"/>
    </row>
    <row r="131" spans="3:4" x14ac:dyDescent="0.35">
      <c r="C131" s="1"/>
      <c r="D131" s="1"/>
    </row>
    <row r="132" spans="3:4" x14ac:dyDescent="0.35">
      <c r="C132" s="1"/>
      <c r="D132" s="1"/>
    </row>
    <row r="133" spans="3:4" x14ac:dyDescent="0.35">
      <c r="C133" s="1"/>
      <c r="D133" s="1"/>
    </row>
    <row r="134" spans="3:4" x14ac:dyDescent="0.35">
      <c r="C134" s="1"/>
      <c r="D134" s="1"/>
    </row>
    <row r="135" spans="3:4" x14ac:dyDescent="0.35">
      <c r="C135" s="1"/>
      <c r="D135" s="1"/>
    </row>
    <row r="136" spans="3:4" x14ac:dyDescent="0.35">
      <c r="C136" s="1"/>
      <c r="D136" s="1"/>
    </row>
    <row r="137" spans="3:4" x14ac:dyDescent="0.35">
      <c r="C137" s="1"/>
      <c r="D137" s="1"/>
    </row>
    <row r="138" spans="3:4" x14ac:dyDescent="0.35">
      <c r="C138" s="1"/>
      <c r="D138" s="1"/>
    </row>
    <row r="139" spans="3:4" x14ac:dyDescent="0.35">
      <c r="C139" s="1"/>
      <c r="D139" s="1"/>
    </row>
  </sheetData>
  <sortState xmlns:xlrd2="http://schemas.microsoft.com/office/spreadsheetml/2017/richdata2" ref="B20:E55">
    <sortCondition ref="C20:C55"/>
  </sortState>
  <mergeCells count="1">
    <mergeCell ref="C1:E1"/>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E843-642D-4B72-9936-27A1AEAF0925}">
  <dimension ref="A1:D136"/>
  <sheetViews>
    <sheetView zoomScale="115" zoomScaleNormal="115" workbookViewId="0">
      <selection activeCell="A35" sqref="A35"/>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33" t="s">
        <v>0</v>
      </c>
      <c r="B1" s="163" t="s">
        <v>1</v>
      </c>
      <c r="C1" s="163"/>
      <c r="D1" s="164"/>
    </row>
    <row r="2" spans="1:4" x14ac:dyDescent="0.35">
      <c r="A2" s="34" t="s">
        <v>566</v>
      </c>
      <c r="B2" s="47" t="s">
        <v>3</v>
      </c>
      <c r="C2" s="47" t="s">
        <v>688</v>
      </c>
      <c r="D2" s="43"/>
    </row>
    <row r="3" spans="1:4" x14ac:dyDescent="0.35">
      <c r="A3" s="35" t="s">
        <v>568</v>
      </c>
      <c r="D3" s="30"/>
    </row>
    <row r="4" spans="1:4" x14ac:dyDescent="0.35">
      <c r="A4" s="35" t="s">
        <v>8</v>
      </c>
      <c r="B4" s="6" t="s">
        <v>355</v>
      </c>
      <c r="C4" s="28" t="s">
        <v>689</v>
      </c>
      <c r="D4" s="30"/>
    </row>
    <row r="5" spans="1:4" x14ac:dyDescent="0.35">
      <c r="A5" s="36" t="s">
        <v>33</v>
      </c>
      <c r="B5" s="28" t="s">
        <v>11</v>
      </c>
      <c r="C5" s="28" t="s">
        <v>690</v>
      </c>
      <c r="D5" s="30"/>
    </row>
    <row r="6" spans="1:4" x14ac:dyDescent="0.35">
      <c r="A6" s="36"/>
      <c r="C6" s="52"/>
      <c r="D6" s="30"/>
    </row>
    <row r="7" spans="1:4" x14ac:dyDescent="0.35">
      <c r="A7" s="36" t="s">
        <v>33</v>
      </c>
      <c r="B7" s="28" t="s">
        <v>570</v>
      </c>
      <c r="C7" s="52" t="s">
        <v>691</v>
      </c>
      <c r="D7" s="30"/>
    </row>
    <row r="8" spans="1:4" x14ac:dyDescent="0.35">
      <c r="A8" s="80" t="s">
        <v>692</v>
      </c>
      <c r="B8" s="40" t="s">
        <v>598</v>
      </c>
      <c r="C8" s="28">
        <v>0.345391</v>
      </c>
      <c r="D8" s="30"/>
    </row>
    <row r="9" spans="1:4" x14ac:dyDescent="0.35">
      <c r="A9" s="80" t="s">
        <v>693</v>
      </c>
      <c r="B9" s="40" t="s">
        <v>600</v>
      </c>
      <c r="C9" s="28" t="s">
        <v>694</v>
      </c>
      <c r="D9" s="30" t="s">
        <v>602</v>
      </c>
    </row>
    <row r="10" spans="1:4" x14ac:dyDescent="0.35">
      <c r="A10" s="80" t="s">
        <v>695</v>
      </c>
      <c r="B10" s="40" t="s">
        <v>696</v>
      </c>
      <c r="C10" s="28" t="s">
        <v>697</v>
      </c>
      <c r="D10" s="30" t="s">
        <v>607</v>
      </c>
    </row>
    <row r="11" spans="1:4" x14ac:dyDescent="0.35">
      <c r="A11" s="21" t="s">
        <v>33</v>
      </c>
      <c r="B11" s="28" t="s">
        <v>698</v>
      </c>
      <c r="C11" s="28" t="s">
        <v>699</v>
      </c>
      <c r="D11" s="30" t="s">
        <v>602</v>
      </c>
    </row>
    <row r="12" spans="1:4" x14ac:dyDescent="0.35">
      <c r="A12" s="21" t="s">
        <v>33</v>
      </c>
      <c r="B12" s="28" t="s">
        <v>700</v>
      </c>
      <c r="C12" s="28" t="s">
        <v>701</v>
      </c>
      <c r="D12" s="30" t="s">
        <v>607</v>
      </c>
    </row>
    <row r="13" spans="1:4" x14ac:dyDescent="0.35">
      <c r="A13" s="80" t="s">
        <v>702</v>
      </c>
      <c r="B13" s="40" t="s">
        <v>703</v>
      </c>
      <c r="C13" s="28">
        <v>8.7600000000000004E-4</v>
      </c>
      <c r="D13" s="30"/>
    </row>
    <row r="14" spans="1:4" x14ac:dyDescent="0.35">
      <c r="A14" s="21" t="s">
        <v>610</v>
      </c>
      <c r="B14" s="28" t="s">
        <v>611</v>
      </c>
      <c r="C14" s="28">
        <v>0.23286100000000001</v>
      </c>
      <c r="D14" s="30"/>
    </row>
    <row r="15" spans="1:4" x14ac:dyDescent="0.35">
      <c r="A15" s="80" t="s">
        <v>704</v>
      </c>
      <c r="B15" s="40" t="s">
        <v>612</v>
      </c>
      <c r="C15" s="28" t="s">
        <v>705</v>
      </c>
      <c r="D15" s="30" t="s">
        <v>291</v>
      </c>
    </row>
    <row r="16" spans="1:4" x14ac:dyDescent="0.35">
      <c r="A16" s="80" t="s">
        <v>706</v>
      </c>
      <c r="B16" s="40" t="s">
        <v>614</v>
      </c>
      <c r="C16" s="28" t="s">
        <v>707</v>
      </c>
      <c r="D16" s="30" t="s">
        <v>299</v>
      </c>
    </row>
    <row r="17" spans="1:4" x14ac:dyDescent="0.35">
      <c r="A17" s="80" t="s">
        <v>708</v>
      </c>
      <c r="B17" s="40" t="s">
        <v>616</v>
      </c>
      <c r="C17" s="28" t="s">
        <v>709</v>
      </c>
      <c r="D17" s="30" t="s">
        <v>618</v>
      </c>
    </row>
    <row r="18" spans="1:4" x14ac:dyDescent="0.35">
      <c r="A18" s="80" t="s">
        <v>710</v>
      </c>
      <c r="B18" s="40" t="s">
        <v>711</v>
      </c>
      <c r="C18" s="28" t="s">
        <v>712</v>
      </c>
      <c r="D18" s="30" t="s">
        <v>630</v>
      </c>
    </row>
    <row r="19" spans="1:4" x14ac:dyDescent="0.35">
      <c r="A19" s="21" t="s">
        <v>33</v>
      </c>
      <c r="B19" s="28" t="s">
        <v>631</v>
      </c>
      <c r="C19" s="28" t="s">
        <v>713</v>
      </c>
      <c r="D19" s="30" t="s">
        <v>299</v>
      </c>
    </row>
    <row r="20" spans="1:4" x14ac:dyDescent="0.35">
      <c r="A20" s="80" t="s">
        <v>714</v>
      </c>
      <c r="B20" s="40" t="s">
        <v>634</v>
      </c>
      <c r="C20" s="28" t="s">
        <v>715</v>
      </c>
      <c r="D20" s="30" t="s">
        <v>279</v>
      </c>
    </row>
    <row r="21" spans="1:4" x14ac:dyDescent="0.35">
      <c r="A21" s="80" t="s">
        <v>716</v>
      </c>
      <c r="B21" s="40" t="s">
        <v>592</v>
      </c>
      <c r="C21" s="52" t="s">
        <v>717</v>
      </c>
      <c r="D21" s="30" t="s">
        <v>395</v>
      </c>
    </row>
    <row r="22" spans="1:4" x14ac:dyDescent="0.35">
      <c r="A22" s="80" t="s">
        <v>718</v>
      </c>
      <c r="B22" s="40" t="s">
        <v>719</v>
      </c>
      <c r="C22" s="28" t="s">
        <v>720</v>
      </c>
      <c r="D22" s="30" t="s">
        <v>295</v>
      </c>
    </row>
    <row r="23" spans="1:4" x14ac:dyDescent="0.35">
      <c r="A23" s="80" t="s">
        <v>721</v>
      </c>
      <c r="B23" s="40" t="s">
        <v>640</v>
      </c>
      <c r="C23" s="28" t="s">
        <v>722</v>
      </c>
      <c r="D23" s="30" t="s">
        <v>279</v>
      </c>
    </row>
    <row r="24" spans="1:4" x14ac:dyDescent="0.35">
      <c r="A24" s="80" t="s">
        <v>723</v>
      </c>
      <c r="B24" s="40" t="s">
        <v>562</v>
      </c>
      <c r="C24" s="28">
        <v>20.611404</v>
      </c>
      <c r="D24" s="30"/>
    </row>
    <row r="25" spans="1:4" x14ac:dyDescent="0.35">
      <c r="A25" s="36" t="s">
        <v>33</v>
      </c>
      <c r="B25" s="28" t="s">
        <v>724</v>
      </c>
      <c r="C25" s="28" t="s">
        <v>725</v>
      </c>
      <c r="D25" s="30" t="s">
        <v>602</v>
      </c>
    </row>
    <row r="26" spans="1:4" x14ac:dyDescent="0.35">
      <c r="A26" s="81" t="s">
        <v>726</v>
      </c>
      <c r="B26" s="40" t="s">
        <v>727</v>
      </c>
      <c r="C26" s="28" t="s">
        <v>728</v>
      </c>
      <c r="D26" s="30" t="s">
        <v>607</v>
      </c>
    </row>
    <row r="27" spans="1:4" x14ac:dyDescent="0.35">
      <c r="A27" s="80" t="s">
        <v>729</v>
      </c>
      <c r="B27" s="40" t="s">
        <v>654</v>
      </c>
      <c r="C27" s="28" t="s">
        <v>655</v>
      </c>
      <c r="D27" s="30" t="s">
        <v>656</v>
      </c>
    </row>
    <row r="28" spans="1:4" x14ac:dyDescent="0.35">
      <c r="A28" s="80" t="s">
        <v>730</v>
      </c>
      <c r="B28" s="40" t="s">
        <v>731</v>
      </c>
      <c r="C28" s="28" t="s">
        <v>732</v>
      </c>
      <c r="D28" s="30" t="s">
        <v>733</v>
      </c>
    </row>
    <row r="29" spans="1:4" x14ac:dyDescent="0.35">
      <c r="A29" s="21" t="s">
        <v>33</v>
      </c>
      <c r="B29" s="28" t="s">
        <v>663</v>
      </c>
      <c r="C29" s="28">
        <v>8.8077050000000003</v>
      </c>
      <c r="D29" s="30"/>
    </row>
    <row r="30" spans="1:4" x14ac:dyDescent="0.35">
      <c r="A30" s="80" t="s">
        <v>734</v>
      </c>
      <c r="B30" s="40" t="s">
        <v>735</v>
      </c>
      <c r="C30" s="28" t="s">
        <v>736</v>
      </c>
      <c r="D30" s="30" t="s">
        <v>737</v>
      </c>
    </row>
    <row r="31" spans="1:4" x14ac:dyDescent="0.35">
      <c r="A31" s="21" t="s">
        <v>33</v>
      </c>
      <c r="B31" s="28" t="s">
        <v>664</v>
      </c>
      <c r="C31" s="28" t="s">
        <v>738</v>
      </c>
      <c r="D31" s="30" t="s">
        <v>299</v>
      </c>
    </row>
    <row r="32" spans="1:4" x14ac:dyDescent="0.35">
      <c r="A32" s="21" t="s">
        <v>33</v>
      </c>
      <c r="B32" s="28" t="s">
        <v>670</v>
      </c>
      <c r="C32" s="28" t="s">
        <v>739</v>
      </c>
      <c r="D32" s="30" t="s">
        <v>299</v>
      </c>
    </row>
    <row r="33" spans="1:4" x14ac:dyDescent="0.35">
      <c r="A33" s="80" t="s">
        <v>740</v>
      </c>
      <c r="B33" s="40" t="s">
        <v>741</v>
      </c>
      <c r="C33" s="28" t="s">
        <v>742</v>
      </c>
      <c r="D33" s="30" t="s">
        <v>743</v>
      </c>
    </row>
    <row r="34" spans="1:4" x14ac:dyDescent="0.35">
      <c r="A34" s="113" t="s">
        <v>744</v>
      </c>
      <c r="B34" s="69" t="s">
        <v>745</v>
      </c>
      <c r="C34" s="28" t="s">
        <v>746</v>
      </c>
      <c r="D34" s="30" t="s">
        <v>160</v>
      </c>
    </row>
    <row r="35" spans="1:4" ht="15" thickBot="1" x14ac:dyDescent="0.4">
      <c r="A35" s="83" t="s">
        <v>747</v>
      </c>
      <c r="B35" s="41" t="s">
        <v>595</v>
      </c>
      <c r="C35" s="31" t="s">
        <v>748</v>
      </c>
      <c r="D35" s="32" t="s">
        <v>275</v>
      </c>
    </row>
    <row r="37" spans="1:4" x14ac:dyDescent="0.35">
      <c r="A37" s="45" t="s">
        <v>749</v>
      </c>
    </row>
    <row r="38" spans="1:4" x14ac:dyDescent="0.35">
      <c r="A38" s="45" t="s">
        <v>750</v>
      </c>
    </row>
    <row r="39" spans="1:4" ht="15" thickBot="1" x14ac:dyDescent="0.4"/>
    <row r="40" spans="1:4" x14ac:dyDescent="0.35">
      <c r="A40" s="94" t="s">
        <v>751</v>
      </c>
      <c r="B40" s="64" t="s">
        <v>752</v>
      </c>
      <c r="C40" s="47" t="s">
        <v>679</v>
      </c>
      <c r="D40" s="43" t="s">
        <v>160</v>
      </c>
    </row>
    <row r="41" spans="1:4" x14ac:dyDescent="0.35">
      <c r="A41" s="80" t="s">
        <v>753</v>
      </c>
      <c r="B41" s="40" t="s">
        <v>681</v>
      </c>
      <c r="C41" s="28" t="s">
        <v>679</v>
      </c>
      <c r="D41" s="30" t="s">
        <v>395</v>
      </c>
    </row>
    <row r="42" spans="1:4" x14ac:dyDescent="0.35">
      <c r="A42" s="80" t="s">
        <v>754</v>
      </c>
      <c r="B42" s="40" t="s">
        <v>683</v>
      </c>
      <c r="C42" s="28" t="s">
        <v>679</v>
      </c>
      <c r="D42" s="30" t="s">
        <v>275</v>
      </c>
    </row>
    <row r="43" spans="1:4" x14ac:dyDescent="0.35">
      <c r="A43" s="80" t="s">
        <v>755</v>
      </c>
      <c r="B43" s="40" t="s">
        <v>685</v>
      </c>
      <c r="C43" s="28" t="s">
        <v>679</v>
      </c>
      <c r="D43" s="30" t="s">
        <v>160</v>
      </c>
    </row>
    <row r="44" spans="1:4" x14ac:dyDescent="0.35">
      <c r="A44" s="21" t="s">
        <v>33</v>
      </c>
      <c r="B44" s="28" t="s">
        <v>686</v>
      </c>
      <c r="C44" s="28" t="s">
        <v>679</v>
      </c>
      <c r="D44" s="57" t="s">
        <v>160</v>
      </c>
    </row>
    <row r="45" spans="1:4" ht="15" thickBot="1" x14ac:dyDescent="0.4">
      <c r="A45" s="50" t="s">
        <v>33</v>
      </c>
      <c r="B45" s="31" t="s">
        <v>687</v>
      </c>
      <c r="C45" s="31" t="s">
        <v>679</v>
      </c>
      <c r="D45" s="58" t="s">
        <v>160</v>
      </c>
    </row>
    <row r="46" spans="1:4" x14ac:dyDescent="0.35">
      <c r="C46" s="52"/>
    </row>
    <row r="47" spans="1:4" x14ac:dyDescent="0.35">
      <c r="A47" s="1" t="s">
        <v>129</v>
      </c>
      <c r="B47" s="28" t="s">
        <v>586</v>
      </c>
      <c r="C47" s="52"/>
    </row>
    <row r="48" spans="1:4" x14ac:dyDescent="0.35">
      <c r="C48" s="52"/>
    </row>
    <row r="49" spans="3:3" x14ac:dyDescent="0.35">
      <c r="C49" s="52"/>
    </row>
    <row r="50" spans="3:3" x14ac:dyDescent="0.35">
      <c r="C50" s="52"/>
    </row>
    <row r="51" spans="3:3" x14ac:dyDescent="0.35">
      <c r="C51" s="52"/>
    </row>
    <row r="52" spans="3:3" x14ac:dyDescent="0.35">
      <c r="C52" s="52"/>
    </row>
    <row r="53" spans="3:3" x14ac:dyDescent="0.35">
      <c r="C53" s="52"/>
    </row>
    <row r="93" spans="3:3" x14ac:dyDescent="0.35">
      <c r="C93" s="52"/>
    </row>
    <row r="94" spans="3:3" x14ac:dyDescent="0.35">
      <c r="C94" s="52"/>
    </row>
    <row r="95" spans="3:3" x14ac:dyDescent="0.35">
      <c r="C95" s="52"/>
    </row>
    <row r="96" spans="3:3" x14ac:dyDescent="0.35">
      <c r="C96" s="52"/>
    </row>
    <row r="97" spans="3:3" x14ac:dyDescent="0.35">
      <c r="C97" s="52"/>
    </row>
    <row r="98" spans="3:3" x14ac:dyDescent="0.35">
      <c r="C98" s="52"/>
    </row>
    <row r="99" spans="3:3" x14ac:dyDescent="0.35">
      <c r="C99" s="52"/>
    </row>
    <row r="100" spans="3:3" x14ac:dyDescent="0.35">
      <c r="C100" s="52"/>
    </row>
    <row r="101" spans="3:3" x14ac:dyDescent="0.35">
      <c r="C101" s="52"/>
    </row>
    <row r="102" spans="3:3" x14ac:dyDescent="0.35">
      <c r="C102" s="52"/>
    </row>
    <row r="110" spans="3:3" x14ac:dyDescent="0.35">
      <c r="C110" s="52"/>
    </row>
    <row r="112" spans="3:3" x14ac:dyDescent="0.35">
      <c r="C112" s="52"/>
    </row>
    <row r="113" spans="3:3" x14ac:dyDescent="0.35">
      <c r="C113" s="52"/>
    </row>
    <row r="114" spans="3:3" x14ac:dyDescent="0.35">
      <c r="C114" s="52"/>
    </row>
    <row r="115" spans="3:3" x14ac:dyDescent="0.35">
      <c r="C115" s="52"/>
    </row>
    <row r="117" spans="3:3" x14ac:dyDescent="0.35">
      <c r="C117" s="52"/>
    </row>
    <row r="118" spans="3:3" x14ac:dyDescent="0.35">
      <c r="C118" s="52"/>
    </row>
    <row r="119" spans="3:3" x14ac:dyDescent="0.35">
      <c r="C119" s="52"/>
    </row>
    <row r="126" spans="3:3" x14ac:dyDescent="0.35">
      <c r="C126" s="52"/>
    </row>
    <row r="128" spans="3:3" x14ac:dyDescent="0.35">
      <c r="C128" s="52"/>
    </row>
    <row r="129" spans="3:3" x14ac:dyDescent="0.35">
      <c r="C129" s="52"/>
    </row>
    <row r="130" spans="3:3" x14ac:dyDescent="0.35">
      <c r="C13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8:D35">
    <sortCondition ref="B7:B35"/>
  </sortState>
  <mergeCells count="1">
    <mergeCell ref="B1:D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B00E-92EC-4333-818E-063B3B4C6FEA}">
  <dimension ref="A1:D134"/>
  <sheetViews>
    <sheetView tabSelected="1" zoomScale="85" zoomScaleNormal="85" workbookViewId="0">
      <selection activeCell="C8" sqref="C8"/>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44" t="s">
        <v>0</v>
      </c>
      <c r="B1" s="160" t="s">
        <v>1</v>
      </c>
      <c r="C1" s="160"/>
      <c r="D1" s="161"/>
    </row>
    <row r="2" spans="1:4" x14ac:dyDescent="0.35">
      <c r="A2" s="34" t="s">
        <v>566</v>
      </c>
      <c r="B2" s="47" t="s">
        <v>3</v>
      </c>
      <c r="C2" s="47" t="s">
        <v>688</v>
      </c>
      <c r="D2" s="43"/>
    </row>
    <row r="3" spans="1:4" x14ac:dyDescent="0.35">
      <c r="A3" s="35" t="s">
        <v>568</v>
      </c>
      <c r="D3" s="30"/>
    </row>
    <row r="4" spans="1:4" x14ac:dyDescent="0.35">
      <c r="A4" s="35" t="s">
        <v>8</v>
      </c>
      <c r="B4" s="6" t="s">
        <v>355</v>
      </c>
      <c r="C4" s="28" t="s">
        <v>756</v>
      </c>
      <c r="D4" s="30"/>
    </row>
    <row r="5" spans="1:4" x14ac:dyDescent="0.35">
      <c r="A5" s="36" t="s">
        <v>33</v>
      </c>
      <c r="B5" s="28" t="s">
        <v>11</v>
      </c>
      <c r="C5" s="28" t="s">
        <v>571</v>
      </c>
      <c r="D5" s="30"/>
    </row>
    <row r="6" spans="1:4" x14ac:dyDescent="0.35">
      <c r="A6" s="36"/>
      <c r="C6" s="52"/>
      <c r="D6" s="30"/>
    </row>
    <row r="7" spans="1:4" x14ac:dyDescent="0.35">
      <c r="A7" s="90" t="s">
        <v>757</v>
      </c>
      <c r="B7" s="40" t="s">
        <v>758</v>
      </c>
      <c r="C7" s="28">
        <v>8.0101000000000006E-2</v>
      </c>
      <c r="D7" s="30"/>
    </row>
    <row r="8" spans="1:4" x14ac:dyDescent="0.35">
      <c r="A8" s="90" t="s">
        <v>759</v>
      </c>
      <c r="B8" s="40" t="s">
        <v>600</v>
      </c>
      <c r="C8" s="28" t="s">
        <v>760</v>
      </c>
      <c r="D8" s="30" t="s">
        <v>761</v>
      </c>
    </row>
    <row r="9" spans="1:4" x14ac:dyDescent="0.35">
      <c r="A9" s="80" t="s">
        <v>762</v>
      </c>
      <c r="B9" s="40" t="s">
        <v>696</v>
      </c>
      <c r="C9" s="52" t="s">
        <v>763</v>
      </c>
      <c r="D9" s="30" t="s">
        <v>269</v>
      </c>
    </row>
    <row r="10" spans="1:4" x14ac:dyDescent="0.35">
      <c r="A10" s="21" t="s">
        <v>33</v>
      </c>
      <c r="B10" s="28" t="s">
        <v>698</v>
      </c>
      <c r="C10" s="28" t="s">
        <v>764</v>
      </c>
      <c r="D10" s="30" t="s">
        <v>761</v>
      </c>
    </row>
    <row r="11" spans="1:4" x14ac:dyDescent="0.35">
      <c r="A11" s="21" t="s">
        <v>33</v>
      </c>
      <c r="B11" s="28" t="s">
        <v>765</v>
      </c>
      <c r="C11" s="28" t="s">
        <v>766</v>
      </c>
      <c r="D11" s="30" t="s">
        <v>269</v>
      </c>
    </row>
    <row r="12" spans="1:4" x14ac:dyDescent="0.35">
      <c r="A12" s="80" t="s">
        <v>767</v>
      </c>
      <c r="B12" s="40" t="s">
        <v>703</v>
      </c>
      <c r="C12" s="28">
        <v>0.99739199999999995</v>
      </c>
      <c r="D12" s="30"/>
    </row>
    <row r="13" spans="1:4" x14ac:dyDescent="0.35">
      <c r="A13" s="80" t="s">
        <v>768</v>
      </c>
      <c r="B13" s="40" t="s">
        <v>769</v>
      </c>
      <c r="C13" s="28">
        <v>1.277239</v>
      </c>
      <c r="D13" s="30"/>
    </row>
    <row r="14" spans="1:4" x14ac:dyDescent="0.35">
      <c r="A14" s="21" t="s">
        <v>610</v>
      </c>
      <c r="B14" s="28" t="s">
        <v>611</v>
      </c>
      <c r="C14" s="28">
        <v>0.276028</v>
      </c>
      <c r="D14" s="30"/>
    </row>
    <row r="15" spans="1:4" x14ac:dyDescent="0.35">
      <c r="A15" s="80" t="s">
        <v>770</v>
      </c>
      <c r="B15" s="40" t="s">
        <v>612</v>
      </c>
      <c r="C15" s="28" t="s">
        <v>771</v>
      </c>
      <c r="D15" s="30" t="s">
        <v>291</v>
      </c>
    </row>
    <row r="16" spans="1:4" x14ac:dyDescent="0.35">
      <c r="A16" s="80" t="s">
        <v>772</v>
      </c>
      <c r="B16" s="40" t="s">
        <v>614</v>
      </c>
      <c r="C16" s="28" t="s">
        <v>773</v>
      </c>
      <c r="D16" s="30" t="s">
        <v>299</v>
      </c>
    </row>
    <row r="17" spans="1:4" x14ac:dyDescent="0.35">
      <c r="A17" s="90" t="s">
        <v>774</v>
      </c>
      <c r="B17" s="40" t="s">
        <v>616</v>
      </c>
      <c r="C17" s="28" t="s">
        <v>775</v>
      </c>
      <c r="D17" s="30" t="s">
        <v>776</v>
      </c>
    </row>
    <row r="18" spans="1:4" x14ac:dyDescent="0.35">
      <c r="A18" s="21" t="s">
        <v>33</v>
      </c>
      <c r="B18" s="28" t="s">
        <v>777</v>
      </c>
      <c r="C18" s="28">
        <v>1.2746440000000001</v>
      </c>
      <c r="D18" s="30"/>
    </row>
    <row r="19" spans="1:4" x14ac:dyDescent="0.35">
      <c r="A19" s="80" t="s">
        <v>778</v>
      </c>
      <c r="B19" s="40" t="s">
        <v>711</v>
      </c>
      <c r="C19" s="28" t="s">
        <v>779</v>
      </c>
      <c r="D19" s="30" t="s">
        <v>630</v>
      </c>
    </row>
    <row r="20" spans="1:4" x14ac:dyDescent="0.35">
      <c r="A20" s="21" t="s">
        <v>33</v>
      </c>
      <c r="B20" s="28" t="s">
        <v>631</v>
      </c>
      <c r="C20" s="28" t="s">
        <v>780</v>
      </c>
      <c r="D20" s="30" t="s">
        <v>299</v>
      </c>
    </row>
    <row r="21" spans="1:4" x14ac:dyDescent="0.35">
      <c r="A21" s="82" t="s">
        <v>781</v>
      </c>
      <c r="B21" s="40" t="s">
        <v>782</v>
      </c>
      <c r="C21" s="28" t="s">
        <v>783</v>
      </c>
      <c r="D21" s="30" t="s">
        <v>279</v>
      </c>
    </row>
    <row r="22" spans="1:4" x14ac:dyDescent="0.35">
      <c r="A22" s="36" t="s">
        <v>33</v>
      </c>
      <c r="B22" s="28" t="s">
        <v>784</v>
      </c>
      <c r="C22" s="28" t="s">
        <v>785</v>
      </c>
      <c r="D22" s="30" t="s">
        <v>279</v>
      </c>
    </row>
    <row r="23" spans="1:4" x14ac:dyDescent="0.35">
      <c r="A23" s="80" t="s">
        <v>786</v>
      </c>
      <c r="B23" s="40" t="s">
        <v>592</v>
      </c>
      <c r="C23" s="52" t="s">
        <v>787</v>
      </c>
      <c r="D23" s="30" t="s">
        <v>395</v>
      </c>
    </row>
    <row r="24" spans="1:4" x14ac:dyDescent="0.35">
      <c r="A24" s="80" t="s">
        <v>788</v>
      </c>
      <c r="B24" s="40" t="s">
        <v>719</v>
      </c>
      <c r="C24" s="28" t="s">
        <v>789</v>
      </c>
      <c r="D24" s="30" t="s">
        <v>295</v>
      </c>
    </row>
    <row r="25" spans="1:4" x14ac:dyDescent="0.35">
      <c r="A25" s="80" t="s">
        <v>790</v>
      </c>
      <c r="B25" s="40" t="s">
        <v>640</v>
      </c>
      <c r="C25" s="28" t="s">
        <v>791</v>
      </c>
      <c r="D25" s="30" t="s">
        <v>279</v>
      </c>
    </row>
    <row r="26" spans="1:4" x14ac:dyDescent="0.35">
      <c r="A26" s="80" t="s">
        <v>792</v>
      </c>
      <c r="B26" s="40" t="s">
        <v>562</v>
      </c>
      <c r="C26" s="28">
        <v>19.177388000000001</v>
      </c>
      <c r="D26" s="30"/>
    </row>
    <row r="27" spans="1:4" x14ac:dyDescent="0.35">
      <c r="A27" s="36" t="s">
        <v>33</v>
      </c>
      <c r="B27" s="28" t="s">
        <v>570</v>
      </c>
      <c r="C27" s="52" t="s">
        <v>571</v>
      </c>
      <c r="D27" s="30"/>
    </row>
    <row r="28" spans="1:4" x14ac:dyDescent="0.35">
      <c r="A28" s="36" t="s">
        <v>33</v>
      </c>
      <c r="B28" s="28" t="s">
        <v>724</v>
      </c>
      <c r="C28" s="28" t="s">
        <v>793</v>
      </c>
      <c r="D28" s="30" t="s">
        <v>761</v>
      </c>
    </row>
    <row r="29" spans="1:4" ht="29" x14ac:dyDescent="0.35">
      <c r="A29" s="95" t="s">
        <v>794</v>
      </c>
      <c r="B29" s="40" t="s">
        <v>727</v>
      </c>
      <c r="C29" s="52" t="s">
        <v>795</v>
      </c>
      <c r="D29" s="30" t="s">
        <v>269</v>
      </c>
    </row>
    <row r="30" spans="1:4" x14ac:dyDescent="0.35">
      <c r="A30" s="80" t="s">
        <v>796</v>
      </c>
      <c r="B30" s="40" t="s">
        <v>731</v>
      </c>
      <c r="C30" s="28" t="s">
        <v>797</v>
      </c>
      <c r="D30" s="30" t="s">
        <v>733</v>
      </c>
    </row>
    <row r="31" spans="1:4" x14ac:dyDescent="0.35">
      <c r="A31" s="21" t="s">
        <v>33</v>
      </c>
      <c r="B31" s="28" t="s">
        <v>663</v>
      </c>
      <c r="C31" s="28">
        <v>16.275138999999999</v>
      </c>
      <c r="D31" s="30"/>
    </row>
    <row r="32" spans="1:4" x14ac:dyDescent="0.35">
      <c r="A32" s="80" t="s">
        <v>798</v>
      </c>
      <c r="B32" s="40" t="s">
        <v>735</v>
      </c>
      <c r="C32" s="28" t="s">
        <v>799</v>
      </c>
      <c r="D32" s="30" t="s">
        <v>737</v>
      </c>
    </row>
    <row r="33" spans="1:4" x14ac:dyDescent="0.35">
      <c r="A33" s="21" t="s">
        <v>33</v>
      </c>
      <c r="B33" s="28" t="s">
        <v>664</v>
      </c>
      <c r="C33" s="28" t="s">
        <v>800</v>
      </c>
      <c r="D33" s="30" t="s">
        <v>299</v>
      </c>
    </row>
    <row r="34" spans="1:4" x14ac:dyDescent="0.35">
      <c r="A34" s="21" t="s">
        <v>33</v>
      </c>
      <c r="B34" s="28" t="s">
        <v>670</v>
      </c>
      <c r="C34" s="28" t="s">
        <v>801</v>
      </c>
      <c r="D34" s="30" t="s">
        <v>299</v>
      </c>
    </row>
    <row r="35" spans="1:4" x14ac:dyDescent="0.35">
      <c r="A35" s="80" t="s">
        <v>802</v>
      </c>
      <c r="B35" s="40" t="s">
        <v>741</v>
      </c>
      <c r="C35" s="28" t="s">
        <v>803</v>
      </c>
      <c r="D35" s="30" t="s">
        <v>743</v>
      </c>
    </row>
    <row r="36" spans="1:4" ht="15" thickBot="1" x14ac:dyDescent="0.4">
      <c r="A36" s="83" t="s">
        <v>804</v>
      </c>
      <c r="B36" s="41" t="s">
        <v>595</v>
      </c>
      <c r="C36" s="56" t="s">
        <v>805</v>
      </c>
      <c r="D36" s="32" t="s">
        <v>275</v>
      </c>
    </row>
    <row r="37" spans="1:4" ht="15" thickBot="1" x14ac:dyDescent="0.4"/>
    <row r="38" spans="1:4" x14ac:dyDescent="0.35">
      <c r="A38" s="94" t="s">
        <v>806</v>
      </c>
      <c r="B38" s="65" t="s">
        <v>678</v>
      </c>
      <c r="C38" s="47" t="s">
        <v>679</v>
      </c>
      <c r="D38" s="59" t="s">
        <v>160</v>
      </c>
    </row>
    <row r="39" spans="1:4" x14ac:dyDescent="0.35">
      <c r="A39" s="80" t="s">
        <v>807</v>
      </c>
      <c r="B39" s="62" t="s">
        <v>681</v>
      </c>
      <c r="C39" s="28" t="s">
        <v>679</v>
      </c>
      <c r="D39" s="30" t="s">
        <v>395</v>
      </c>
    </row>
    <row r="40" spans="1:4" x14ac:dyDescent="0.35">
      <c r="A40" s="80" t="s">
        <v>808</v>
      </c>
      <c r="B40" s="62" t="s">
        <v>683</v>
      </c>
      <c r="C40" s="28" t="s">
        <v>679</v>
      </c>
      <c r="D40" s="30" t="s">
        <v>275</v>
      </c>
    </row>
    <row r="41" spans="1:4" x14ac:dyDescent="0.35">
      <c r="A41" s="80" t="s">
        <v>809</v>
      </c>
      <c r="B41" s="62" t="s">
        <v>685</v>
      </c>
      <c r="C41" s="28" t="s">
        <v>679</v>
      </c>
      <c r="D41" s="57" t="s">
        <v>160</v>
      </c>
    </row>
    <row r="42" spans="1:4" x14ac:dyDescent="0.35">
      <c r="A42" s="21" t="s">
        <v>33</v>
      </c>
      <c r="B42" s="54" t="s">
        <v>686</v>
      </c>
      <c r="C42" s="28" t="s">
        <v>679</v>
      </c>
      <c r="D42" s="30" t="s">
        <v>160</v>
      </c>
    </row>
    <row r="43" spans="1:4" ht="15" thickBot="1" x14ac:dyDescent="0.4">
      <c r="A43" s="50" t="s">
        <v>33</v>
      </c>
      <c r="B43" s="55" t="s">
        <v>687</v>
      </c>
      <c r="C43" s="31" t="s">
        <v>679</v>
      </c>
      <c r="D43" s="32" t="s">
        <v>160</v>
      </c>
    </row>
    <row r="44" spans="1:4" x14ac:dyDescent="0.35">
      <c r="C44" s="52"/>
    </row>
    <row r="45" spans="1:4" x14ac:dyDescent="0.35">
      <c r="C45" s="52"/>
    </row>
    <row r="48" spans="1:4" x14ac:dyDescent="0.35">
      <c r="C48" s="52"/>
    </row>
    <row r="91" spans="3:3" x14ac:dyDescent="0.35">
      <c r="C91" s="52"/>
    </row>
    <row r="92" spans="3:3" x14ac:dyDescent="0.35">
      <c r="C92" s="52"/>
    </row>
    <row r="96" spans="3:3" x14ac:dyDescent="0.35">
      <c r="C96" s="52"/>
    </row>
    <row r="97" spans="3:3" x14ac:dyDescent="0.35">
      <c r="C97" s="52"/>
    </row>
    <row r="98" spans="3:3" x14ac:dyDescent="0.35">
      <c r="C98" s="52"/>
    </row>
    <row r="99" spans="3:3" x14ac:dyDescent="0.35">
      <c r="C99" s="52"/>
    </row>
    <row r="100" spans="3:3" x14ac:dyDescent="0.35">
      <c r="C100" s="52"/>
    </row>
    <row r="108" spans="3:3" x14ac:dyDescent="0.35">
      <c r="C108" s="52"/>
    </row>
    <row r="111" spans="3:3" s="28" customFormat="1" x14ac:dyDescent="0.35">
      <c r="C111" s="52"/>
    </row>
    <row r="112" spans="3:3" s="28" customFormat="1" x14ac:dyDescent="0.35">
      <c r="C112" s="52"/>
    </row>
    <row r="113" spans="3:3" s="28" customFormat="1" x14ac:dyDescent="0.35">
      <c r="C113" s="52"/>
    </row>
    <row r="115" spans="3:3" s="28" customFormat="1" x14ac:dyDescent="0.35">
      <c r="C115" s="52"/>
    </row>
    <row r="116" spans="3:3" s="28" customFormat="1" x14ac:dyDescent="0.35">
      <c r="C116" s="52"/>
    </row>
    <row r="117" spans="3:3" s="28" customFormat="1" x14ac:dyDescent="0.35">
      <c r="C117" s="52"/>
    </row>
    <row r="124" spans="3:3" s="28" customFormat="1" x14ac:dyDescent="0.35">
      <c r="C124" s="52"/>
    </row>
    <row r="126" spans="3:3" s="28" customFormat="1" x14ac:dyDescent="0.35">
      <c r="C126" s="52"/>
    </row>
    <row r="127" spans="3:3" s="28" customFormat="1" x14ac:dyDescent="0.35">
      <c r="C127" s="52"/>
    </row>
    <row r="128" spans="3:3" s="28" customFormat="1" x14ac:dyDescent="0.35">
      <c r="C128" s="52"/>
    </row>
    <row r="129" spans="3:3" s="28" customFormat="1" x14ac:dyDescent="0.35">
      <c r="C129" s="52"/>
    </row>
    <row r="131" spans="3:3" s="28" customFormat="1" x14ac:dyDescent="0.35">
      <c r="C131" s="52"/>
    </row>
    <row r="132" spans="3:3" s="28" customFormat="1" x14ac:dyDescent="0.35">
      <c r="C132" s="52"/>
    </row>
    <row r="133" spans="3:3" s="28" customFormat="1" x14ac:dyDescent="0.35">
      <c r="C133" s="52"/>
    </row>
    <row r="134" spans="3:3" s="28" customFormat="1" x14ac:dyDescent="0.35">
      <c r="C134" s="52"/>
    </row>
  </sheetData>
  <sortState xmlns:xlrd2="http://schemas.microsoft.com/office/spreadsheetml/2017/richdata2" ref="A7:D36">
    <sortCondition ref="B8:B36"/>
  </sortState>
  <mergeCells count="1">
    <mergeCell ref="B1:D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F777-A62C-4101-B233-7D6E9A082B7D}">
  <dimension ref="A1:F44"/>
  <sheetViews>
    <sheetView workbookViewId="0">
      <selection activeCell="B15" sqref="B15"/>
    </sheetView>
  </sheetViews>
  <sheetFormatPr defaultRowHeight="14.5" x14ac:dyDescent="0.35"/>
  <cols>
    <col min="1" max="1" width="39.26953125" style="28" bestFit="1" customWidth="1"/>
    <col min="2" max="2" width="35.81640625" bestFit="1" customWidth="1"/>
    <col min="3" max="3" width="11.26953125" bestFit="1" customWidth="1"/>
    <col min="5" max="5" width="56.7265625" customWidth="1"/>
    <col min="6" max="6" width="13.81640625" bestFit="1" customWidth="1"/>
  </cols>
  <sheetData>
    <row r="1" spans="1:4" ht="15" thickBot="1" x14ac:dyDescent="0.4">
      <c r="A1" s="44" t="s">
        <v>0</v>
      </c>
      <c r="B1" s="165" t="s">
        <v>1</v>
      </c>
      <c r="C1" s="165"/>
      <c r="D1" s="166"/>
    </row>
    <row r="2" spans="1:4" x14ac:dyDescent="0.35">
      <c r="A2" s="34" t="s">
        <v>197</v>
      </c>
      <c r="B2" s="4" t="s">
        <v>3</v>
      </c>
      <c r="C2" s="4" t="s">
        <v>810</v>
      </c>
      <c r="D2" s="18"/>
    </row>
    <row r="3" spans="1:4" x14ac:dyDescent="0.35">
      <c r="A3" s="35" t="s">
        <v>811</v>
      </c>
      <c r="B3" s="1"/>
      <c r="C3" s="1"/>
      <c r="D3" s="10"/>
    </row>
    <row r="4" spans="1:4" x14ac:dyDescent="0.35">
      <c r="A4" s="35" t="s">
        <v>8</v>
      </c>
      <c r="B4" s="6" t="s">
        <v>355</v>
      </c>
      <c r="C4" s="1"/>
      <c r="D4" s="10"/>
    </row>
    <row r="5" spans="1:4" x14ac:dyDescent="0.35">
      <c r="A5" s="21" t="s">
        <v>10</v>
      </c>
      <c r="B5" s="1" t="s">
        <v>11</v>
      </c>
      <c r="C5" s="1" t="s">
        <v>812</v>
      </c>
      <c r="D5" s="10"/>
    </row>
    <row r="6" spans="1:4" x14ac:dyDescent="0.35">
      <c r="A6" s="21" t="s">
        <v>14</v>
      </c>
      <c r="B6" s="1" t="s">
        <v>201</v>
      </c>
      <c r="C6" s="1" t="s">
        <v>813</v>
      </c>
      <c r="D6" s="10"/>
    </row>
    <row r="7" spans="1:4" x14ac:dyDescent="0.35">
      <c r="A7" s="36"/>
      <c r="B7" s="1"/>
      <c r="C7" s="1"/>
      <c r="D7" s="10"/>
    </row>
    <row r="8" spans="1:4" x14ac:dyDescent="0.35">
      <c r="A8" s="36" t="s">
        <v>19</v>
      </c>
      <c r="B8" s="1" t="s">
        <v>202</v>
      </c>
      <c r="C8" s="1" t="s">
        <v>142</v>
      </c>
      <c r="D8" s="10"/>
    </row>
    <row r="9" spans="1:4" x14ac:dyDescent="0.35">
      <c r="A9" s="35"/>
      <c r="B9" s="1"/>
      <c r="C9" s="1"/>
      <c r="D9" s="10"/>
    </row>
    <row r="10" spans="1:4" x14ac:dyDescent="0.35">
      <c r="A10" s="35"/>
      <c r="B10" s="20" t="s">
        <v>143</v>
      </c>
      <c r="C10" s="1"/>
      <c r="D10" s="10"/>
    </row>
    <row r="11" spans="1:4" x14ac:dyDescent="0.35">
      <c r="A11" s="37" t="s">
        <v>203</v>
      </c>
      <c r="B11" s="1" t="s">
        <v>145</v>
      </c>
      <c r="C11" s="1">
        <v>10</v>
      </c>
      <c r="D11" s="10"/>
    </row>
    <row r="12" spans="1:4" x14ac:dyDescent="0.35">
      <c r="A12" s="37" t="s">
        <v>814</v>
      </c>
      <c r="B12" s="1" t="s">
        <v>815</v>
      </c>
      <c r="C12" s="1">
        <v>11</v>
      </c>
      <c r="D12" s="10"/>
    </row>
    <row r="13" spans="1:4" x14ac:dyDescent="0.35">
      <c r="A13" s="37"/>
      <c r="B13" s="1"/>
      <c r="C13" s="1"/>
      <c r="D13" s="10"/>
    </row>
    <row r="14" spans="1:4" x14ac:dyDescent="0.35">
      <c r="A14" s="35"/>
      <c r="B14" s="20" t="s">
        <v>146</v>
      </c>
      <c r="C14" s="1"/>
      <c r="D14" s="10"/>
    </row>
    <row r="15" spans="1:4" x14ac:dyDescent="0.35">
      <c r="A15" s="37" t="s">
        <v>816</v>
      </c>
      <c r="B15" s="1" t="s">
        <v>148</v>
      </c>
      <c r="C15" s="1">
        <v>12</v>
      </c>
      <c r="D15" s="10"/>
    </row>
    <row r="16" spans="1:4" x14ac:dyDescent="0.35">
      <c r="A16" s="35"/>
      <c r="B16" s="28"/>
      <c r="C16" s="28"/>
      <c r="D16" s="30"/>
    </row>
    <row r="17" spans="1:6" x14ac:dyDescent="0.35">
      <c r="A17" s="101" t="s">
        <v>817</v>
      </c>
      <c r="B17" s="1" t="s">
        <v>222</v>
      </c>
      <c r="C17" s="1" t="s">
        <v>818</v>
      </c>
      <c r="D17" s="10" t="s">
        <v>299</v>
      </c>
      <c r="E17" s="108" t="s">
        <v>819</v>
      </c>
    </row>
    <row r="18" spans="1:6" x14ac:dyDescent="0.35">
      <c r="A18" s="101" t="s">
        <v>817</v>
      </c>
      <c r="B18" s="1" t="s">
        <v>219</v>
      </c>
      <c r="C18" s="1" t="s">
        <v>820</v>
      </c>
      <c r="D18" s="10" t="s">
        <v>291</v>
      </c>
      <c r="E18" s="108" t="s">
        <v>821</v>
      </c>
    </row>
    <row r="19" spans="1:6" x14ac:dyDescent="0.35">
      <c r="A19" s="101" t="s">
        <v>817</v>
      </c>
      <c r="B19" s="110" t="s">
        <v>217</v>
      </c>
      <c r="C19" s="110" t="s">
        <v>822</v>
      </c>
      <c r="D19" s="111" t="s">
        <v>345</v>
      </c>
      <c r="E19" s="112" t="s">
        <v>823</v>
      </c>
    </row>
    <row r="20" spans="1:6" x14ac:dyDescent="0.35">
      <c r="A20" s="101" t="s">
        <v>817</v>
      </c>
      <c r="B20" s="110" t="s">
        <v>158</v>
      </c>
      <c r="C20" s="1" t="s">
        <v>159</v>
      </c>
      <c r="D20" s="10" t="s">
        <v>160</v>
      </c>
    </row>
    <row r="21" spans="1:6" x14ac:dyDescent="0.35">
      <c r="A21" s="101" t="s">
        <v>817</v>
      </c>
      <c r="B21" s="1" t="s">
        <v>195</v>
      </c>
      <c r="C21" s="1" t="s">
        <v>167</v>
      </c>
      <c r="D21" s="10" t="s">
        <v>160</v>
      </c>
    </row>
    <row r="22" spans="1:6" ht="15" thickBot="1" x14ac:dyDescent="0.4">
      <c r="A22" s="100" t="s">
        <v>824</v>
      </c>
      <c r="B22" s="12" t="s">
        <v>166</v>
      </c>
      <c r="C22" s="12" t="s">
        <v>167</v>
      </c>
      <c r="D22" s="13" t="s">
        <v>160</v>
      </c>
    </row>
    <row r="23" spans="1:6" x14ac:dyDescent="0.35">
      <c r="B23" s="28"/>
      <c r="C23" s="28"/>
      <c r="D23" s="28"/>
    </row>
    <row r="24" spans="1:6" x14ac:dyDescent="0.35">
      <c r="A24" s="28" t="s">
        <v>825</v>
      </c>
      <c r="B24" s="28" t="s">
        <v>228</v>
      </c>
      <c r="C24" s="28"/>
      <c r="D24" s="28"/>
    </row>
    <row r="25" spans="1:6" x14ac:dyDescent="0.35">
      <c r="A25" s="66"/>
      <c r="B25" s="28"/>
      <c r="C25" s="28"/>
      <c r="D25" s="28"/>
      <c r="E25" s="105" t="s">
        <v>826</v>
      </c>
      <c r="F25">
        <f>76.666+273.15</f>
        <v>349.81599999999997</v>
      </c>
    </row>
    <row r="26" spans="1:6" x14ac:dyDescent="0.35">
      <c r="E26" s="107" t="s">
        <v>827</v>
      </c>
    </row>
    <row r="27" spans="1:6" x14ac:dyDescent="0.35">
      <c r="B27" s="1"/>
      <c r="C27" s="1"/>
      <c r="D27" s="1"/>
      <c r="E27" s="106" t="s">
        <v>828</v>
      </c>
    </row>
    <row r="28" spans="1:6" x14ac:dyDescent="0.35">
      <c r="B28" s="1"/>
      <c r="C28" s="1"/>
      <c r="D28" s="1"/>
    </row>
    <row r="29" spans="1:6" x14ac:dyDescent="0.35">
      <c r="B29" s="1"/>
      <c r="C29" s="1"/>
      <c r="D29" s="1"/>
    </row>
    <row r="30" spans="1:6" x14ac:dyDescent="0.35">
      <c r="B30" s="1"/>
      <c r="C30" s="1"/>
      <c r="D30" s="1"/>
    </row>
    <row r="31" spans="1:6" x14ac:dyDescent="0.35">
      <c r="B31" s="1"/>
      <c r="C31" s="1"/>
      <c r="D31" s="1"/>
    </row>
    <row r="32" spans="1:6"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row r="43" spans="2:4" x14ac:dyDescent="0.35">
      <c r="B43" s="1"/>
      <c r="C43" s="1"/>
      <c r="D43" s="1"/>
    </row>
    <row r="44" spans="2:4" x14ac:dyDescent="0.35">
      <c r="B44" s="1"/>
      <c r="C44" s="1"/>
      <c r="D44" s="1"/>
    </row>
  </sheetData>
  <mergeCells count="1">
    <mergeCell ref="B1:D1"/>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5E9B-7A2A-47B3-A1F7-3E4197D7BF9F}">
  <dimension ref="A1:I42"/>
  <sheetViews>
    <sheetView workbookViewId="0">
      <selection activeCell="B4" sqref="B4"/>
    </sheetView>
  </sheetViews>
  <sheetFormatPr defaultRowHeight="14.5" x14ac:dyDescent="0.35"/>
  <cols>
    <col min="1" max="1" width="53.26953125" style="28" customWidth="1"/>
    <col min="2" max="2" width="35.81640625" bestFit="1" customWidth="1"/>
    <col min="3" max="3" width="12.54296875" bestFit="1" customWidth="1"/>
    <col min="4" max="4" width="9" customWidth="1"/>
    <col min="5" max="5" width="20.453125" customWidth="1"/>
    <col min="7" max="7" width="10.453125" bestFit="1" customWidth="1"/>
    <col min="8" max="8" width="11.81640625" bestFit="1" customWidth="1"/>
    <col min="9" max="9" width="11.453125" bestFit="1" customWidth="1"/>
    <col min="10" max="10" width="9.26953125" bestFit="1" customWidth="1"/>
  </cols>
  <sheetData>
    <row r="1" spans="1:4" ht="15" thickBot="1" x14ac:dyDescent="0.4">
      <c r="A1" s="44" t="s">
        <v>0</v>
      </c>
      <c r="B1" s="165" t="s">
        <v>1</v>
      </c>
      <c r="C1" s="165"/>
      <c r="D1" s="166"/>
    </row>
    <row r="2" spans="1:4" x14ac:dyDescent="0.35">
      <c r="A2" s="34" t="s">
        <v>197</v>
      </c>
      <c r="B2" s="4" t="s">
        <v>3</v>
      </c>
      <c r="C2" s="47" t="s">
        <v>829</v>
      </c>
      <c r="D2" s="18"/>
    </row>
    <row r="3" spans="1:4" x14ac:dyDescent="0.35">
      <c r="A3" s="35" t="s">
        <v>811</v>
      </c>
      <c r="B3" s="1"/>
      <c r="C3" s="1"/>
      <c r="D3" s="10"/>
    </row>
    <row r="4" spans="1:4" x14ac:dyDescent="0.35">
      <c r="A4" s="35" t="s">
        <v>8</v>
      </c>
      <c r="B4" s="1" t="s">
        <v>830</v>
      </c>
      <c r="C4" s="1"/>
      <c r="D4" s="10"/>
    </row>
    <row r="5" spans="1:4" x14ac:dyDescent="0.35">
      <c r="A5" s="21" t="s">
        <v>10</v>
      </c>
      <c r="B5" s="1" t="s">
        <v>11</v>
      </c>
      <c r="C5" s="28" t="s">
        <v>831</v>
      </c>
      <c r="D5" s="10"/>
    </row>
    <row r="6" spans="1:4" x14ac:dyDescent="0.35">
      <c r="A6" s="21" t="s">
        <v>14</v>
      </c>
      <c r="B6" s="1" t="s">
        <v>201</v>
      </c>
      <c r="C6" t="s">
        <v>832</v>
      </c>
      <c r="D6" s="10"/>
    </row>
    <row r="7" spans="1:4" x14ac:dyDescent="0.35">
      <c r="A7" s="36"/>
      <c r="B7" s="1"/>
      <c r="C7" s="1"/>
      <c r="D7" s="10"/>
    </row>
    <row r="8" spans="1:4" x14ac:dyDescent="0.35">
      <c r="A8" s="36" t="s">
        <v>19</v>
      </c>
      <c r="B8" s="1" t="s">
        <v>202</v>
      </c>
      <c r="C8" s="1" t="s">
        <v>254</v>
      </c>
      <c r="D8" s="10"/>
    </row>
    <row r="9" spans="1:4" x14ac:dyDescent="0.35">
      <c r="A9" s="35"/>
      <c r="B9" s="1"/>
      <c r="C9" s="1"/>
      <c r="D9" s="10"/>
    </row>
    <row r="10" spans="1:4" x14ac:dyDescent="0.35">
      <c r="A10" s="35"/>
      <c r="B10" s="20" t="s">
        <v>143</v>
      </c>
      <c r="C10" s="1"/>
      <c r="D10" s="10"/>
    </row>
    <row r="11" spans="1:4" x14ac:dyDescent="0.35">
      <c r="A11" s="37" t="s">
        <v>203</v>
      </c>
      <c r="B11" s="1" t="s">
        <v>145</v>
      </c>
      <c r="C11" s="1">
        <v>11</v>
      </c>
      <c r="D11" s="10"/>
    </row>
    <row r="12" spans="1:4" x14ac:dyDescent="0.35">
      <c r="A12" s="37"/>
      <c r="B12" s="1"/>
      <c r="C12" s="1"/>
      <c r="D12" s="10"/>
    </row>
    <row r="13" spans="1:4" x14ac:dyDescent="0.35">
      <c r="A13" s="35"/>
      <c r="B13" s="20" t="s">
        <v>146</v>
      </c>
      <c r="C13" s="1"/>
      <c r="D13" s="10"/>
    </row>
    <row r="14" spans="1:4" x14ac:dyDescent="0.35">
      <c r="A14" s="37" t="s">
        <v>816</v>
      </c>
      <c r="B14" s="1" t="s">
        <v>148</v>
      </c>
      <c r="C14" s="1">
        <v>12</v>
      </c>
      <c r="D14" s="10"/>
    </row>
    <row r="15" spans="1:4" x14ac:dyDescent="0.35">
      <c r="A15" s="35"/>
      <c r="B15" s="1" t="s">
        <v>206</v>
      </c>
      <c r="C15" s="1">
        <v>13</v>
      </c>
      <c r="D15" s="30"/>
    </row>
    <row r="16" spans="1:4" x14ac:dyDescent="0.35">
      <c r="A16" s="36"/>
      <c r="B16" s="1"/>
      <c r="C16" s="1"/>
      <c r="D16" s="10"/>
    </row>
    <row r="17" spans="1:9" x14ac:dyDescent="0.35">
      <c r="A17" s="101" t="s">
        <v>817</v>
      </c>
      <c r="B17" s="1" t="s">
        <v>222</v>
      </c>
      <c r="C17" s="1" t="s">
        <v>833</v>
      </c>
      <c r="D17" s="10" t="s">
        <v>299</v>
      </c>
      <c r="E17" s="1" t="s">
        <v>834</v>
      </c>
    </row>
    <row r="18" spans="1:9" x14ac:dyDescent="0.35">
      <c r="A18" s="101" t="s">
        <v>817</v>
      </c>
      <c r="B18" s="1" t="s">
        <v>219</v>
      </c>
      <c r="C18" s="1" t="s">
        <v>835</v>
      </c>
      <c r="D18" s="10" t="s">
        <v>291</v>
      </c>
      <c r="E18" s="1" t="s">
        <v>836</v>
      </c>
    </row>
    <row r="19" spans="1:9" x14ac:dyDescent="0.35">
      <c r="A19" s="101" t="s">
        <v>817</v>
      </c>
      <c r="B19" s="110" t="s">
        <v>217</v>
      </c>
      <c r="C19" s="110" t="s">
        <v>167</v>
      </c>
      <c r="D19" s="111" t="s">
        <v>345</v>
      </c>
      <c r="E19" s="78" t="s">
        <v>837</v>
      </c>
    </row>
    <row r="20" spans="1:9" x14ac:dyDescent="0.35">
      <c r="A20" s="101" t="s">
        <v>817</v>
      </c>
      <c r="B20" s="1" t="s">
        <v>838</v>
      </c>
      <c r="C20" s="1" t="s">
        <v>160</v>
      </c>
      <c r="D20" s="10"/>
      <c r="E20" s="105" t="s">
        <v>839</v>
      </c>
      <c r="F20" t="s">
        <v>840</v>
      </c>
    </row>
    <row r="21" spans="1:9" x14ac:dyDescent="0.35">
      <c r="A21" s="101" t="s">
        <v>817</v>
      </c>
      <c r="B21" s="1" t="s">
        <v>148</v>
      </c>
      <c r="C21" s="1">
        <v>0.58840899999999996</v>
      </c>
      <c r="D21" s="10"/>
      <c r="E21">
        <v>1141.1905159999999</v>
      </c>
      <c r="F21">
        <f>E21/(E21+E22)</f>
        <v>0.58840937021825279</v>
      </c>
      <c r="G21" s="1" t="s">
        <v>841</v>
      </c>
      <c r="H21" s="1"/>
      <c r="I21" s="1"/>
    </row>
    <row r="22" spans="1:9" x14ac:dyDescent="0.35">
      <c r="A22" s="101" t="s">
        <v>817</v>
      </c>
      <c r="B22" s="1" t="s">
        <v>206</v>
      </c>
      <c r="C22" s="1">
        <v>0.41159099999999998</v>
      </c>
      <c r="D22" s="10"/>
      <c r="E22">
        <v>798.25942099999997</v>
      </c>
      <c r="F22">
        <f>E22/(E22+E21)</f>
        <v>0.41159062978174726</v>
      </c>
      <c r="G22" t="s">
        <v>842</v>
      </c>
    </row>
    <row r="23" spans="1:9" x14ac:dyDescent="0.35">
      <c r="A23" s="101" t="s">
        <v>817</v>
      </c>
      <c r="B23" s="110" t="s">
        <v>158</v>
      </c>
      <c r="C23" s="1" t="s">
        <v>159</v>
      </c>
      <c r="D23" s="10" t="s">
        <v>160</v>
      </c>
    </row>
    <row r="24" spans="1:9" x14ac:dyDescent="0.35">
      <c r="A24" s="101" t="s">
        <v>817</v>
      </c>
      <c r="B24" s="1" t="s">
        <v>195</v>
      </c>
      <c r="C24" s="1" t="s">
        <v>167</v>
      </c>
      <c r="D24" s="10" t="s">
        <v>160</v>
      </c>
      <c r="G24" s="167" t="s">
        <v>843</v>
      </c>
      <c r="H24" s="167"/>
      <c r="I24" s="167"/>
    </row>
    <row r="25" spans="1:9" x14ac:dyDescent="0.35">
      <c r="A25" s="109" t="s">
        <v>581</v>
      </c>
      <c r="B25" s="12" t="s">
        <v>166</v>
      </c>
      <c r="C25" s="12" t="s">
        <v>167</v>
      </c>
      <c r="D25" s="13" t="s">
        <v>160</v>
      </c>
      <c r="G25" s="1" t="s">
        <v>844</v>
      </c>
      <c r="H25" s="1">
        <v>1939.4499370000001</v>
      </c>
      <c r="I25" s="1" t="s">
        <v>845</v>
      </c>
    </row>
    <row r="26" spans="1:9" x14ac:dyDescent="0.35">
      <c r="B26" s="1"/>
      <c r="C26" s="1"/>
      <c r="D26" s="1"/>
      <c r="G26" s="1" t="s">
        <v>846</v>
      </c>
      <c r="H26" s="1">
        <v>1141.1905159999999</v>
      </c>
      <c r="I26" s="67">
        <f>H25*0.588409</f>
        <v>1141.1897979802329</v>
      </c>
    </row>
    <row r="27" spans="1:9" x14ac:dyDescent="0.35">
      <c r="A27" s="28" t="s">
        <v>825</v>
      </c>
      <c r="B27" s="28" t="s">
        <v>228</v>
      </c>
      <c r="C27" s="1"/>
      <c r="D27" s="1"/>
      <c r="G27" s="1" t="s">
        <v>847</v>
      </c>
      <c r="H27" s="1">
        <v>798.25942099999997</v>
      </c>
      <c r="I27" s="67">
        <f>H25*0.411591</f>
        <v>798.26013901976705</v>
      </c>
    </row>
    <row r="28" spans="1:9" x14ac:dyDescent="0.35">
      <c r="B28" s="1"/>
      <c r="C28" s="1"/>
      <c r="D28" s="1"/>
    </row>
    <row r="29" spans="1:9" x14ac:dyDescent="0.35">
      <c r="B29" s="1"/>
      <c r="C29" s="1"/>
      <c r="D29" s="1"/>
    </row>
    <row r="30" spans="1:9" x14ac:dyDescent="0.35">
      <c r="B30" s="1"/>
      <c r="C30" s="1"/>
      <c r="D30" s="1"/>
    </row>
    <row r="31" spans="1:9" x14ac:dyDescent="0.35">
      <c r="B31" s="1"/>
      <c r="C31" s="1"/>
      <c r="D31" s="1"/>
    </row>
    <row r="32" spans="1:9"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sheetData>
  <mergeCells count="2">
    <mergeCell ref="B1:D1"/>
    <mergeCell ref="G24:I24"/>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1A5D-A74A-4B4C-8D80-A98398C4CE02}">
  <dimension ref="A1:D151"/>
  <sheetViews>
    <sheetView zoomScaleNormal="100" workbookViewId="0">
      <selection activeCell="B25" sqref="B25"/>
    </sheetView>
  </sheetViews>
  <sheetFormatPr defaultRowHeight="14.5" x14ac:dyDescent="0.35"/>
  <cols>
    <col min="1" max="1" width="47.453125" style="28" bestFit="1" customWidth="1"/>
    <col min="2" max="2" width="35" style="1" bestFit="1" customWidth="1"/>
    <col min="3" max="3" width="19" style="1" bestFit="1" customWidth="1"/>
    <col min="4" max="4" width="11.81640625" style="28" bestFit="1" customWidth="1"/>
  </cols>
  <sheetData>
    <row r="1" spans="1:4" ht="15" thickBot="1" x14ac:dyDescent="0.4">
      <c r="A1" s="44" t="s">
        <v>0</v>
      </c>
      <c r="B1" s="165" t="s">
        <v>1</v>
      </c>
      <c r="C1" s="165"/>
      <c r="D1" s="166"/>
    </row>
    <row r="2" spans="1:4" x14ac:dyDescent="0.35">
      <c r="A2" s="34" t="s">
        <v>848</v>
      </c>
      <c r="B2" s="4" t="s">
        <v>3</v>
      </c>
      <c r="C2" s="4" t="s">
        <v>849</v>
      </c>
      <c r="D2" s="43"/>
    </row>
    <row r="3" spans="1:4" x14ac:dyDescent="0.35">
      <c r="A3" s="35" t="s">
        <v>850</v>
      </c>
      <c r="D3" s="30"/>
    </row>
    <row r="4" spans="1:4" x14ac:dyDescent="0.35">
      <c r="A4" s="35" t="s">
        <v>8</v>
      </c>
      <c r="B4" s="6" t="s">
        <v>355</v>
      </c>
      <c r="D4" s="30"/>
    </row>
    <row r="5" spans="1:4" x14ac:dyDescent="0.35">
      <c r="A5" s="21" t="s">
        <v>10</v>
      </c>
      <c r="B5" s="1" t="s">
        <v>11</v>
      </c>
      <c r="C5" s="1" t="s">
        <v>851</v>
      </c>
      <c r="D5" s="30"/>
    </row>
    <row r="6" spans="1:4" x14ac:dyDescent="0.35">
      <c r="A6" s="21" t="s">
        <v>14</v>
      </c>
      <c r="B6" s="1" t="s">
        <v>201</v>
      </c>
      <c r="C6" s="1" t="s">
        <v>852</v>
      </c>
      <c r="D6" s="30"/>
    </row>
    <row r="7" spans="1:4" x14ac:dyDescent="0.35">
      <c r="A7" s="36"/>
      <c r="D7" s="30"/>
    </row>
    <row r="8" spans="1:4" x14ac:dyDescent="0.35">
      <c r="A8" s="36" t="s">
        <v>19</v>
      </c>
      <c r="B8" s="1" t="s">
        <v>202</v>
      </c>
      <c r="C8" s="1" t="s">
        <v>142</v>
      </c>
      <c r="D8" s="30"/>
    </row>
    <row r="9" spans="1:4" x14ac:dyDescent="0.35">
      <c r="A9" s="35"/>
      <c r="D9" s="30"/>
    </row>
    <row r="10" spans="1:4" x14ac:dyDescent="0.35">
      <c r="A10" s="35"/>
      <c r="B10" s="20" t="s">
        <v>143</v>
      </c>
      <c r="D10" s="30"/>
    </row>
    <row r="11" spans="1:4" x14ac:dyDescent="0.35">
      <c r="A11" s="37" t="s">
        <v>203</v>
      </c>
      <c r="B11" s="46" t="s">
        <v>853</v>
      </c>
      <c r="C11" s="1">
        <v>7</v>
      </c>
      <c r="D11" s="30"/>
    </row>
    <row r="12" spans="1:4" x14ac:dyDescent="0.35">
      <c r="A12" s="35"/>
      <c r="D12" s="30"/>
    </row>
    <row r="13" spans="1:4" x14ac:dyDescent="0.35">
      <c r="A13" s="35"/>
      <c r="B13" s="20" t="s">
        <v>146</v>
      </c>
      <c r="D13" s="30"/>
    </row>
    <row r="14" spans="1:4" x14ac:dyDescent="0.35">
      <c r="A14" s="37" t="s">
        <v>854</v>
      </c>
      <c r="B14" s="46" t="s">
        <v>855</v>
      </c>
      <c r="C14" s="1">
        <v>8</v>
      </c>
      <c r="D14" s="30"/>
    </row>
    <row r="15" spans="1:4" x14ac:dyDescent="0.35">
      <c r="A15" s="37" t="s">
        <v>856</v>
      </c>
      <c r="B15" s="46" t="s">
        <v>857</v>
      </c>
      <c r="C15" s="1">
        <v>9</v>
      </c>
      <c r="D15" s="30"/>
    </row>
    <row r="16" spans="1:4" x14ac:dyDescent="0.35">
      <c r="A16" s="35"/>
      <c r="B16" s="28"/>
      <c r="C16" s="28"/>
      <c r="D16" s="30"/>
    </row>
    <row r="17" spans="1:4" x14ac:dyDescent="0.35">
      <c r="A17" s="88" t="s">
        <v>858</v>
      </c>
      <c r="B17" s="24" t="s">
        <v>859</v>
      </c>
      <c r="C17" s="1">
        <v>12</v>
      </c>
      <c r="D17" s="30"/>
    </row>
    <row r="18" spans="1:4" x14ac:dyDescent="0.35">
      <c r="A18" s="36" t="s">
        <v>33</v>
      </c>
      <c r="B18" s="1" t="s">
        <v>860</v>
      </c>
      <c r="C18" s="1">
        <v>0</v>
      </c>
      <c r="D18" s="30"/>
    </row>
    <row r="19" spans="1:4" x14ac:dyDescent="0.35">
      <c r="A19" s="36" t="s">
        <v>19</v>
      </c>
      <c r="B19" s="1" t="s">
        <v>861</v>
      </c>
      <c r="C19" s="1">
        <v>0</v>
      </c>
      <c r="D19" s="30"/>
    </row>
    <row r="20" spans="1:4" x14ac:dyDescent="0.35">
      <c r="A20" s="36" t="s">
        <v>19</v>
      </c>
      <c r="B20" s="1" t="s">
        <v>862</v>
      </c>
      <c r="C20" s="1">
        <v>0</v>
      </c>
      <c r="D20" s="30"/>
    </row>
    <row r="21" spans="1:4" x14ac:dyDescent="0.35">
      <c r="A21" s="36" t="s">
        <v>33</v>
      </c>
      <c r="B21" s="1" t="s">
        <v>863</v>
      </c>
      <c r="C21" s="1" t="s">
        <v>864</v>
      </c>
      <c r="D21" s="30"/>
    </row>
    <row r="22" spans="1:4" x14ac:dyDescent="0.35">
      <c r="A22" s="80" t="s">
        <v>865</v>
      </c>
      <c r="B22" s="1" t="s">
        <v>866</v>
      </c>
      <c r="C22" s="1">
        <v>0</v>
      </c>
      <c r="D22" s="30"/>
    </row>
    <row r="23" spans="1:4" x14ac:dyDescent="0.35">
      <c r="A23" s="36" t="s">
        <v>33</v>
      </c>
      <c r="B23" s="1" t="s">
        <v>867</v>
      </c>
      <c r="C23" s="1">
        <v>2</v>
      </c>
      <c r="D23" s="30"/>
    </row>
    <row r="24" spans="1:4" x14ac:dyDescent="0.35">
      <c r="A24" s="36" t="s">
        <v>33</v>
      </c>
      <c r="B24" s="1" t="s">
        <v>868</v>
      </c>
      <c r="C24" s="1">
        <v>0</v>
      </c>
      <c r="D24" s="30"/>
    </row>
    <row r="25" spans="1:4" x14ac:dyDescent="0.35">
      <c r="A25" s="36" t="s">
        <v>33</v>
      </c>
      <c r="B25" s="1" t="s">
        <v>869</v>
      </c>
      <c r="C25" s="1" t="s">
        <v>870</v>
      </c>
      <c r="D25" s="30"/>
    </row>
    <row r="26" spans="1:4" x14ac:dyDescent="0.35">
      <c r="A26" s="80" t="s">
        <v>871</v>
      </c>
      <c r="B26" s="24" t="s">
        <v>872</v>
      </c>
      <c r="C26" s="1" t="s">
        <v>873</v>
      </c>
      <c r="D26" s="30" t="s">
        <v>423</v>
      </c>
    </row>
    <row r="27" spans="1:4" x14ac:dyDescent="0.35">
      <c r="A27" s="35" t="s">
        <v>874</v>
      </c>
      <c r="B27" s="24" t="s">
        <v>875</v>
      </c>
      <c r="C27" s="1" t="s">
        <v>876</v>
      </c>
      <c r="D27" s="30" t="s">
        <v>299</v>
      </c>
    </row>
    <row r="28" spans="1:4" x14ac:dyDescent="0.35">
      <c r="A28" s="35" t="s">
        <v>877</v>
      </c>
      <c r="B28" s="24" t="s">
        <v>878</v>
      </c>
      <c r="C28" s="1" t="s">
        <v>879</v>
      </c>
      <c r="D28" s="30" t="s">
        <v>291</v>
      </c>
    </row>
    <row r="29" spans="1:4" x14ac:dyDescent="0.35">
      <c r="A29" s="102" t="s">
        <v>880</v>
      </c>
      <c r="B29" s="24" t="s">
        <v>881</v>
      </c>
      <c r="C29" s="1" t="s">
        <v>882</v>
      </c>
      <c r="D29" s="30"/>
    </row>
    <row r="30" spans="1:4" x14ac:dyDescent="0.35">
      <c r="A30" s="80" t="s">
        <v>883</v>
      </c>
      <c r="B30" s="24" t="s">
        <v>884</v>
      </c>
      <c r="C30" s="1" t="s">
        <v>885</v>
      </c>
      <c r="D30" s="30" t="s">
        <v>423</v>
      </c>
    </row>
    <row r="31" spans="1:4" x14ac:dyDescent="0.35">
      <c r="A31" s="80" t="s">
        <v>886</v>
      </c>
      <c r="B31" s="24" t="s">
        <v>887</v>
      </c>
      <c r="C31" s="1" t="s">
        <v>888</v>
      </c>
      <c r="D31" s="30" t="s">
        <v>345</v>
      </c>
    </row>
    <row r="32" spans="1:4" x14ac:dyDescent="0.35">
      <c r="A32" s="81" t="s">
        <v>889</v>
      </c>
      <c r="B32" s="24" t="s">
        <v>890</v>
      </c>
      <c r="C32" s="1" t="s">
        <v>891</v>
      </c>
      <c r="D32" s="30" t="s">
        <v>345</v>
      </c>
    </row>
    <row r="33" spans="1:4" x14ac:dyDescent="0.35">
      <c r="A33" s="36" t="s">
        <v>33</v>
      </c>
      <c r="B33" s="1" t="s">
        <v>892</v>
      </c>
      <c r="C33" s="1" t="s">
        <v>167</v>
      </c>
      <c r="D33" s="30" t="s">
        <v>395</v>
      </c>
    </row>
    <row r="34" spans="1:4" x14ac:dyDescent="0.35">
      <c r="A34" s="81" t="s">
        <v>893</v>
      </c>
      <c r="B34" s="1" t="s">
        <v>894</v>
      </c>
      <c r="C34" s="1" t="s">
        <v>895</v>
      </c>
      <c r="D34" s="30" t="s">
        <v>395</v>
      </c>
    </row>
    <row r="35" spans="1:4" x14ac:dyDescent="0.35">
      <c r="A35" s="36" t="s">
        <v>19</v>
      </c>
      <c r="B35" s="1" t="s">
        <v>896</v>
      </c>
      <c r="C35" s="1" t="s">
        <v>897</v>
      </c>
      <c r="D35" s="30"/>
    </row>
    <row r="36" spans="1:4" x14ac:dyDescent="0.35">
      <c r="A36" s="36" t="s">
        <v>19</v>
      </c>
      <c r="B36" s="1" t="s">
        <v>898</v>
      </c>
      <c r="C36" s="1" t="s">
        <v>899</v>
      </c>
      <c r="D36" s="30"/>
    </row>
    <row r="37" spans="1:4" x14ac:dyDescent="0.35">
      <c r="A37" s="36"/>
      <c r="D37" s="30"/>
    </row>
    <row r="38" spans="1:4" x14ac:dyDescent="0.35">
      <c r="A38" s="35"/>
      <c r="B38" s="1" t="s">
        <v>900</v>
      </c>
      <c r="D38" s="30"/>
    </row>
    <row r="39" spans="1:4" x14ac:dyDescent="0.35">
      <c r="A39" s="35" t="s">
        <v>871</v>
      </c>
      <c r="B39" s="1" t="s">
        <v>855</v>
      </c>
      <c r="C39" s="1">
        <v>-120.09174400000001</v>
      </c>
      <c r="D39" s="10" t="s">
        <v>423</v>
      </c>
    </row>
    <row r="40" spans="1:4" ht="15" thickBot="1" x14ac:dyDescent="0.4">
      <c r="A40" s="38" t="s">
        <v>883</v>
      </c>
      <c r="B40" s="12" t="s">
        <v>857</v>
      </c>
      <c r="C40" s="12">
        <v>140.49932999999999</v>
      </c>
      <c r="D40" s="13" t="s">
        <v>423</v>
      </c>
    </row>
    <row r="41" spans="1:4" ht="15" thickBot="1" x14ac:dyDescent="0.4"/>
    <row r="42" spans="1:4" ht="15" thickBot="1" x14ac:dyDescent="0.4">
      <c r="A42" s="44" t="s">
        <v>0</v>
      </c>
      <c r="B42" s="165" t="s">
        <v>1</v>
      </c>
      <c r="C42" s="165"/>
      <c r="D42" s="166"/>
    </row>
    <row r="43" spans="1:4" x14ac:dyDescent="0.35">
      <c r="A43" s="34"/>
      <c r="B43" s="4" t="s">
        <v>901</v>
      </c>
      <c r="C43" s="4" t="s">
        <v>902</v>
      </c>
      <c r="D43" s="43"/>
    </row>
    <row r="44" spans="1:4" x14ac:dyDescent="0.35">
      <c r="A44" s="35"/>
      <c r="B44" s="28" t="s">
        <v>11</v>
      </c>
      <c r="C44" s="1" t="s">
        <v>903</v>
      </c>
      <c r="D44" s="30"/>
    </row>
    <row r="45" spans="1:4" x14ac:dyDescent="0.35">
      <c r="A45" s="35"/>
      <c r="B45" s="28"/>
      <c r="D45" s="30"/>
    </row>
    <row r="46" spans="1:4" x14ac:dyDescent="0.35">
      <c r="A46" s="80" t="s">
        <v>904</v>
      </c>
      <c r="B46" s="1" t="s">
        <v>222</v>
      </c>
      <c r="C46" s="1" t="s">
        <v>905</v>
      </c>
      <c r="D46" s="30" t="s">
        <v>299</v>
      </c>
    </row>
    <row r="47" spans="1:4" x14ac:dyDescent="0.35">
      <c r="A47" s="80" t="s">
        <v>906</v>
      </c>
      <c r="B47" s="1" t="s">
        <v>219</v>
      </c>
      <c r="C47" s="1" t="s">
        <v>907</v>
      </c>
      <c r="D47" s="30" t="s">
        <v>291</v>
      </c>
    </row>
    <row r="48" spans="1:4" x14ac:dyDescent="0.35">
      <c r="A48" s="80" t="s">
        <v>908</v>
      </c>
      <c r="B48" s="1" t="s">
        <v>909</v>
      </c>
      <c r="C48" s="1" t="s">
        <v>910</v>
      </c>
      <c r="D48" s="30" t="s">
        <v>423</v>
      </c>
    </row>
    <row r="49" spans="1:4" x14ac:dyDescent="0.35">
      <c r="A49" s="35"/>
      <c r="D49" s="30"/>
    </row>
    <row r="50" spans="1:4" ht="15" thickBot="1" x14ac:dyDescent="0.4">
      <c r="A50" s="42" t="s">
        <v>33</v>
      </c>
      <c r="B50" s="12" t="s">
        <v>911</v>
      </c>
      <c r="C50" s="12" t="s">
        <v>679</v>
      </c>
      <c r="D50" s="32"/>
    </row>
    <row r="51" spans="1:4" ht="15" thickBot="1" x14ac:dyDescent="0.4"/>
    <row r="52" spans="1:4" ht="15" thickBot="1" x14ac:dyDescent="0.4">
      <c r="A52" s="44" t="s">
        <v>0</v>
      </c>
      <c r="B52" s="165" t="s">
        <v>1</v>
      </c>
      <c r="C52" s="165"/>
      <c r="D52" s="166"/>
    </row>
    <row r="53" spans="1:4" x14ac:dyDescent="0.35">
      <c r="A53" s="34"/>
      <c r="B53" s="47" t="s">
        <v>3</v>
      </c>
      <c r="C53" s="4" t="s">
        <v>688</v>
      </c>
      <c r="D53" s="43"/>
    </row>
    <row r="54" spans="1:4" x14ac:dyDescent="0.35">
      <c r="A54" s="35"/>
      <c r="B54" s="28" t="s">
        <v>11</v>
      </c>
      <c r="C54" s="1" t="s">
        <v>912</v>
      </c>
      <c r="D54" s="30"/>
    </row>
    <row r="55" spans="1:4" x14ac:dyDescent="0.35">
      <c r="A55" s="35"/>
      <c r="D55" s="30"/>
    </row>
    <row r="56" spans="1:4" x14ac:dyDescent="0.35">
      <c r="A56" s="36" t="s">
        <v>913</v>
      </c>
      <c r="B56" s="1" t="s">
        <v>600</v>
      </c>
      <c r="C56" s="1" t="s">
        <v>914</v>
      </c>
      <c r="D56" s="30" t="s">
        <v>602</v>
      </c>
    </row>
    <row r="57" spans="1:4" x14ac:dyDescent="0.35">
      <c r="A57" s="80" t="s">
        <v>915</v>
      </c>
      <c r="B57" s="1" t="s">
        <v>916</v>
      </c>
      <c r="C57" s="1" t="s">
        <v>917</v>
      </c>
      <c r="D57" s="30" t="s">
        <v>607</v>
      </c>
    </row>
    <row r="58" spans="1:4" x14ac:dyDescent="0.35">
      <c r="A58" s="36" t="s">
        <v>33</v>
      </c>
      <c r="B58" s="1" t="s">
        <v>918</v>
      </c>
      <c r="C58" s="1">
        <v>0.34471600000000002</v>
      </c>
      <c r="D58" s="30"/>
    </row>
    <row r="59" spans="1:4" x14ac:dyDescent="0.35">
      <c r="A59" s="36" t="s">
        <v>33</v>
      </c>
      <c r="B59" s="1" t="s">
        <v>919</v>
      </c>
      <c r="C59" s="1">
        <v>0.22903399999999999</v>
      </c>
      <c r="D59" s="30"/>
    </row>
    <row r="60" spans="1:4" x14ac:dyDescent="0.35">
      <c r="A60" s="36" t="s">
        <v>33</v>
      </c>
      <c r="B60" s="1" t="s">
        <v>920</v>
      </c>
      <c r="C60" s="1" t="s">
        <v>921</v>
      </c>
      <c r="D60" s="30" t="s">
        <v>291</v>
      </c>
    </row>
    <row r="61" spans="1:4" x14ac:dyDescent="0.35">
      <c r="A61" s="36" t="s">
        <v>33</v>
      </c>
      <c r="B61" s="1" t="s">
        <v>922</v>
      </c>
      <c r="C61" s="1" t="s">
        <v>923</v>
      </c>
      <c r="D61" s="30" t="s">
        <v>299</v>
      </c>
    </row>
    <row r="62" spans="1:4" x14ac:dyDescent="0.35">
      <c r="A62" s="36" t="s">
        <v>33</v>
      </c>
      <c r="B62" s="1" t="s">
        <v>924</v>
      </c>
      <c r="C62" s="1" t="s">
        <v>925</v>
      </c>
      <c r="D62" s="30" t="s">
        <v>299</v>
      </c>
    </row>
    <row r="63" spans="1:4" x14ac:dyDescent="0.35">
      <c r="A63" s="36" t="s">
        <v>33</v>
      </c>
      <c r="B63" s="1" t="s">
        <v>926</v>
      </c>
      <c r="C63" s="1">
        <v>18.027131000000001</v>
      </c>
      <c r="D63" s="30"/>
    </row>
    <row r="64" spans="1:4" x14ac:dyDescent="0.35">
      <c r="A64" s="36" t="s">
        <v>33</v>
      </c>
      <c r="B64" s="1" t="s">
        <v>927</v>
      </c>
      <c r="C64" s="1">
        <v>10.044776000000001</v>
      </c>
      <c r="D64" s="30"/>
    </row>
    <row r="65" spans="1:4" x14ac:dyDescent="0.35">
      <c r="A65" s="36" t="s">
        <v>33</v>
      </c>
      <c r="B65" s="1" t="s">
        <v>928</v>
      </c>
      <c r="C65" s="1">
        <v>0.99968400000000002</v>
      </c>
      <c r="D65" s="30"/>
    </row>
    <row r="66" spans="1:4" x14ac:dyDescent="0.35">
      <c r="A66" s="36" t="s">
        <v>33</v>
      </c>
      <c r="B66" s="1" t="s">
        <v>929</v>
      </c>
      <c r="C66" s="1">
        <v>8.7578569999999996</v>
      </c>
      <c r="D66" s="30"/>
    </row>
    <row r="67" spans="1:4" x14ac:dyDescent="0.35">
      <c r="A67" s="80" t="s">
        <v>930</v>
      </c>
      <c r="B67" s="1" t="s">
        <v>931</v>
      </c>
      <c r="C67" s="1" t="s">
        <v>914</v>
      </c>
      <c r="D67" s="30" t="s">
        <v>602</v>
      </c>
    </row>
    <row r="68" spans="1:4" x14ac:dyDescent="0.35">
      <c r="A68" s="80" t="s">
        <v>932</v>
      </c>
      <c r="B68" s="1" t="s">
        <v>933</v>
      </c>
      <c r="C68" s="1" t="s">
        <v>934</v>
      </c>
      <c r="D68" s="30" t="s">
        <v>275</v>
      </c>
    </row>
    <row r="69" spans="1:4" x14ac:dyDescent="0.35">
      <c r="A69" s="36" t="s">
        <v>33</v>
      </c>
      <c r="B69" s="1" t="s">
        <v>935</v>
      </c>
      <c r="C69" s="1" t="s">
        <v>936</v>
      </c>
      <c r="D69" s="30" t="s">
        <v>743</v>
      </c>
    </row>
    <row r="70" spans="1:4" x14ac:dyDescent="0.35">
      <c r="A70" s="81" t="s">
        <v>937</v>
      </c>
      <c r="B70" s="1" t="s">
        <v>938</v>
      </c>
      <c r="C70" s="1" t="s">
        <v>679</v>
      </c>
      <c r="D70" s="10" t="s">
        <v>160</v>
      </c>
    </row>
    <row r="71" spans="1:4" x14ac:dyDescent="0.35">
      <c r="A71" s="80" t="s">
        <v>939</v>
      </c>
      <c r="B71" s="1" t="s">
        <v>940</v>
      </c>
      <c r="C71" s="1" t="s">
        <v>941</v>
      </c>
      <c r="D71" s="30" t="s">
        <v>295</v>
      </c>
    </row>
    <row r="72" spans="1:4" x14ac:dyDescent="0.35">
      <c r="A72" s="80" t="s">
        <v>942</v>
      </c>
      <c r="B72" s="1" t="s">
        <v>562</v>
      </c>
      <c r="C72" s="1">
        <v>18.027131000000001</v>
      </c>
      <c r="D72" s="30"/>
    </row>
    <row r="73" spans="1:4" x14ac:dyDescent="0.35">
      <c r="A73" s="36" t="s">
        <v>943</v>
      </c>
      <c r="B73" s="1" t="s">
        <v>562</v>
      </c>
      <c r="C73" s="1">
        <v>18.027131000000001</v>
      </c>
      <c r="D73" s="30"/>
    </row>
    <row r="74" spans="1:4" x14ac:dyDescent="0.35">
      <c r="A74" s="36" t="s">
        <v>33</v>
      </c>
      <c r="B74" s="1" t="s">
        <v>944</v>
      </c>
      <c r="C74" s="1" t="s">
        <v>895</v>
      </c>
      <c r="D74" s="30" t="s">
        <v>395</v>
      </c>
    </row>
    <row r="75" spans="1:4" x14ac:dyDescent="0.35">
      <c r="A75" s="35" t="s">
        <v>906</v>
      </c>
      <c r="B75" s="1" t="s">
        <v>219</v>
      </c>
      <c r="C75" s="1" t="s">
        <v>879</v>
      </c>
      <c r="D75" s="30" t="s">
        <v>291</v>
      </c>
    </row>
    <row r="76" spans="1:4" x14ac:dyDescent="0.35">
      <c r="A76" s="36" t="s">
        <v>33</v>
      </c>
      <c r="B76" s="1" t="s">
        <v>945</v>
      </c>
      <c r="C76" s="1">
        <v>10.044776000000001</v>
      </c>
      <c r="D76" s="30"/>
    </row>
    <row r="77" spans="1:4" x14ac:dyDescent="0.35">
      <c r="A77" s="36" t="s">
        <v>33</v>
      </c>
      <c r="B77" s="1" t="s">
        <v>724</v>
      </c>
      <c r="C77" s="1" t="s">
        <v>946</v>
      </c>
      <c r="D77" s="30" t="s">
        <v>602</v>
      </c>
    </row>
    <row r="78" spans="1:4" x14ac:dyDescent="0.35">
      <c r="A78" s="36" t="s">
        <v>33</v>
      </c>
      <c r="B78" s="1" t="s">
        <v>947</v>
      </c>
      <c r="C78" s="1">
        <v>0.99968400000000002</v>
      </c>
      <c r="D78" s="30"/>
    </row>
    <row r="79" spans="1:4" x14ac:dyDescent="0.35">
      <c r="A79" s="36" t="s">
        <v>33</v>
      </c>
      <c r="B79" s="1" t="s">
        <v>948</v>
      </c>
      <c r="C79" s="1" t="s">
        <v>949</v>
      </c>
      <c r="D79" s="30" t="s">
        <v>607</v>
      </c>
    </row>
    <row r="80" spans="1:4" x14ac:dyDescent="0.35">
      <c r="A80" s="80" t="s">
        <v>950</v>
      </c>
      <c r="B80" s="1" t="s">
        <v>654</v>
      </c>
      <c r="C80" s="1" t="s">
        <v>951</v>
      </c>
      <c r="D80" s="30" t="s">
        <v>656</v>
      </c>
    </row>
    <row r="81" spans="1:4" x14ac:dyDescent="0.35">
      <c r="A81" s="36" t="s">
        <v>943</v>
      </c>
      <c r="B81" s="1" t="s">
        <v>654</v>
      </c>
      <c r="C81" s="1" t="s">
        <v>951</v>
      </c>
      <c r="D81" s="30" t="s">
        <v>656</v>
      </c>
    </row>
    <row r="82" spans="1:4" x14ac:dyDescent="0.35">
      <c r="A82" s="35" t="s">
        <v>904</v>
      </c>
      <c r="B82" s="1" t="s">
        <v>222</v>
      </c>
      <c r="C82" s="1" t="s">
        <v>876</v>
      </c>
      <c r="D82" s="30" t="s">
        <v>299</v>
      </c>
    </row>
    <row r="83" spans="1:4" x14ac:dyDescent="0.35">
      <c r="A83" s="36" t="s">
        <v>33</v>
      </c>
      <c r="B83" s="1" t="s">
        <v>731</v>
      </c>
      <c r="C83" s="1" t="s">
        <v>952</v>
      </c>
      <c r="D83" s="30" t="s">
        <v>733</v>
      </c>
    </row>
    <row r="84" spans="1:4" x14ac:dyDescent="0.35">
      <c r="A84" s="80" t="s">
        <v>953</v>
      </c>
      <c r="B84" s="1" t="s">
        <v>954</v>
      </c>
      <c r="C84" s="1" t="s">
        <v>895</v>
      </c>
      <c r="D84" s="30" t="s">
        <v>395</v>
      </c>
    </row>
    <row r="85" spans="1:4" x14ac:dyDescent="0.35">
      <c r="A85" s="80" t="s">
        <v>955</v>
      </c>
      <c r="B85" s="1" t="s">
        <v>735</v>
      </c>
      <c r="C85" s="1" t="s">
        <v>956</v>
      </c>
      <c r="D85" s="30" t="s">
        <v>737</v>
      </c>
    </row>
    <row r="86" spans="1:4" ht="15" thickBot="1" x14ac:dyDescent="0.4">
      <c r="A86" s="42" t="s">
        <v>943</v>
      </c>
      <c r="B86" s="12" t="s">
        <v>735</v>
      </c>
      <c r="C86" s="12" t="s">
        <v>956</v>
      </c>
      <c r="D86" s="32" t="s">
        <v>737</v>
      </c>
    </row>
    <row r="87" spans="1:4" ht="15" thickBot="1" x14ac:dyDescent="0.4"/>
    <row r="88" spans="1:4" ht="15" thickBot="1" x14ac:dyDescent="0.4">
      <c r="A88" s="44" t="s">
        <v>0</v>
      </c>
      <c r="B88" s="165" t="s">
        <v>1</v>
      </c>
      <c r="C88" s="165"/>
      <c r="D88" s="166"/>
    </row>
    <row r="89" spans="1:4" x14ac:dyDescent="0.35">
      <c r="A89" s="34"/>
      <c r="B89" s="47" t="s">
        <v>3</v>
      </c>
      <c r="C89" s="4" t="s">
        <v>688</v>
      </c>
      <c r="D89" s="43"/>
    </row>
    <row r="90" spans="1:4" x14ac:dyDescent="0.35">
      <c r="A90" s="35"/>
      <c r="B90" s="28" t="s">
        <v>11</v>
      </c>
      <c r="C90" s="1" t="s">
        <v>957</v>
      </c>
      <c r="D90" s="30"/>
    </row>
    <row r="91" spans="1:4" x14ac:dyDescent="0.35">
      <c r="A91" s="35"/>
      <c r="D91" s="30"/>
    </row>
    <row r="92" spans="1:4" x14ac:dyDescent="0.35">
      <c r="A92" s="36" t="s">
        <v>913</v>
      </c>
      <c r="B92" s="1" t="s">
        <v>600</v>
      </c>
      <c r="C92" s="1" t="s">
        <v>958</v>
      </c>
      <c r="D92" s="30" t="s">
        <v>761</v>
      </c>
    </row>
    <row r="93" spans="1:4" x14ac:dyDescent="0.35">
      <c r="A93" s="80" t="s">
        <v>959</v>
      </c>
      <c r="B93" s="1" t="s">
        <v>916</v>
      </c>
      <c r="C93" s="1" t="s">
        <v>960</v>
      </c>
      <c r="D93" s="30" t="s">
        <v>269</v>
      </c>
    </row>
    <row r="94" spans="1:4" x14ac:dyDescent="0.35">
      <c r="A94" s="80" t="s">
        <v>961</v>
      </c>
      <c r="B94" s="1" t="s">
        <v>962</v>
      </c>
      <c r="C94" s="1">
        <v>0.99508200000000002</v>
      </c>
      <c r="D94" s="30"/>
    </row>
    <row r="95" spans="1:4" x14ac:dyDescent="0.35">
      <c r="A95" s="36" t="s">
        <v>33</v>
      </c>
      <c r="B95" s="1" t="s">
        <v>918</v>
      </c>
      <c r="C95" s="1">
        <v>0.17598900000000001</v>
      </c>
      <c r="D95" s="30"/>
    </row>
    <row r="96" spans="1:4" x14ac:dyDescent="0.35">
      <c r="A96" s="36" t="s">
        <v>33</v>
      </c>
      <c r="B96" s="1" t="s">
        <v>963</v>
      </c>
      <c r="C96" s="1">
        <v>0.273204</v>
      </c>
      <c r="D96" s="30"/>
    </row>
    <row r="97" spans="1:4" x14ac:dyDescent="0.35">
      <c r="A97" s="36" t="s">
        <v>33</v>
      </c>
      <c r="B97" s="1" t="s">
        <v>920</v>
      </c>
      <c r="C97" s="1" t="s">
        <v>964</v>
      </c>
      <c r="D97" s="30" t="s">
        <v>291</v>
      </c>
    </row>
    <row r="98" spans="1:4" x14ac:dyDescent="0.35">
      <c r="A98" s="36" t="s">
        <v>33</v>
      </c>
      <c r="B98" s="1" t="s">
        <v>922</v>
      </c>
      <c r="C98" s="1" t="s">
        <v>965</v>
      </c>
      <c r="D98" s="30" t="s">
        <v>299</v>
      </c>
    </row>
    <row r="99" spans="1:4" x14ac:dyDescent="0.35">
      <c r="A99" s="36" t="s">
        <v>33</v>
      </c>
      <c r="B99" s="1" t="s">
        <v>924</v>
      </c>
      <c r="C99" s="1" t="s">
        <v>966</v>
      </c>
      <c r="D99" s="30" t="s">
        <v>299</v>
      </c>
    </row>
    <row r="100" spans="1:4" x14ac:dyDescent="0.35">
      <c r="A100" s="36" t="s">
        <v>33</v>
      </c>
      <c r="B100" s="1" t="s">
        <v>967</v>
      </c>
      <c r="C100" s="1" t="s">
        <v>968</v>
      </c>
      <c r="D100" s="30" t="s">
        <v>969</v>
      </c>
    </row>
    <row r="101" spans="1:4" x14ac:dyDescent="0.35">
      <c r="A101" s="36" t="s">
        <v>33</v>
      </c>
      <c r="B101" s="1" t="s">
        <v>970</v>
      </c>
      <c r="C101" s="1" t="s">
        <v>971</v>
      </c>
      <c r="D101" s="30" t="s">
        <v>969</v>
      </c>
    </row>
    <row r="102" spans="1:4" x14ac:dyDescent="0.35">
      <c r="A102" s="36" t="s">
        <v>33</v>
      </c>
      <c r="B102" s="1" t="s">
        <v>926</v>
      </c>
      <c r="C102" s="1">
        <v>35.918474000000003</v>
      </c>
      <c r="D102" s="30"/>
    </row>
    <row r="103" spans="1:4" x14ac:dyDescent="0.35">
      <c r="A103" s="36" t="s">
        <v>33</v>
      </c>
      <c r="B103" s="1" t="s">
        <v>927</v>
      </c>
      <c r="C103" s="1">
        <v>41.373167000000002</v>
      </c>
      <c r="D103" s="30"/>
    </row>
    <row r="104" spans="1:4" x14ac:dyDescent="0.35">
      <c r="A104" s="36" t="s">
        <v>33</v>
      </c>
      <c r="B104" s="1" t="s">
        <v>972</v>
      </c>
      <c r="C104" s="1" t="s">
        <v>973</v>
      </c>
      <c r="D104" s="30" t="s">
        <v>624</v>
      </c>
    </row>
    <row r="105" spans="1:4" x14ac:dyDescent="0.35">
      <c r="A105" s="36" t="s">
        <v>33</v>
      </c>
      <c r="B105" s="1" t="s">
        <v>974</v>
      </c>
      <c r="C105" s="1" t="s">
        <v>975</v>
      </c>
      <c r="D105" s="30" t="s">
        <v>624</v>
      </c>
    </row>
    <row r="106" spans="1:4" x14ac:dyDescent="0.35">
      <c r="A106" s="36" t="s">
        <v>33</v>
      </c>
      <c r="B106" s="1" t="s">
        <v>928</v>
      </c>
      <c r="C106" s="1">
        <v>0.818519</v>
      </c>
      <c r="D106" s="30"/>
    </row>
    <row r="107" spans="1:4" x14ac:dyDescent="0.35">
      <c r="A107" s="36" t="s">
        <v>33</v>
      </c>
      <c r="B107" s="1" t="s">
        <v>929</v>
      </c>
      <c r="C107" s="1">
        <v>8.8408800000000003</v>
      </c>
      <c r="D107" s="30"/>
    </row>
    <row r="108" spans="1:4" x14ac:dyDescent="0.35">
      <c r="A108" s="36" t="s">
        <v>33</v>
      </c>
      <c r="B108" s="1" t="s">
        <v>976</v>
      </c>
      <c r="C108" s="1" t="s">
        <v>977</v>
      </c>
      <c r="D108" s="30" t="s">
        <v>624</v>
      </c>
    </row>
    <row r="109" spans="1:4" x14ac:dyDescent="0.35">
      <c r="A109" s="80" t="s">
        <v>978</v>
      </c>
      <c r="B109" s="1" t="s">
        <v>931</v>
      </c>
      <c r="C109" s="1" t="s">
        <v>979</v>
      </c>
      <c r="D109" s="30" t="s">
        <v>602</v>
      </c>
    </row>
    <row r="110" spans="1:4" x14ac:dyDescent="0.35">
      <c r="A110" s="80" t="s">
        <v>980</v>
      </c>
      <c r="B110" s="1" t="s">
        <v>933</v>
      </c>
      <c r="C110" s="1" t="s">
        <v>981</v>
      </c>
      <c r="D110" s="30" t="s">
        <v>275</v>
      </c>
    </row>
    <row r="111" spans="1:4" x14ac:dyDescent="0.35">
      <c r="A111" s="36" t="s">
        <v>33</v>
      </c>
      <c r="B111" s="1" t="s">
        <v>935</v>
      </c>
      <c r="C111" s="1" t="s">
        <v>982</v>
      </c>
      <c r="D111" s="30" t="s">
        <v>743</v>
      </c>
    </row>
    <row r="112" spans="1:4" x14ac:dyDescent="0.35">
      <c r="A112" s="80" t="s">
        <v>983</v>
      </c>
      <c r="B112" s="1" t="s">
        <v>938</v>
      </c>
      <c r="C112" s="1" t="s">
        <v>679</v>
      </c>
      <c r="D112" s="10" t="s">
        <v>160</v>
      </c>
    </row>
    <row r="113" spans="1:4" x14ac:dyDescent="0.35">
      <c r="A113" s="80" t="s">
        <v>984</v>
      </c>
      <c r="B113" s="1" t="s">
        <v>940</v>
      </c>
      <c r="C113" s="1" t="s">
        <v>985</v>
      </c>
      <c r="D113" s="30" t="s">
        <v>295</v>
      </c>
    </row>
    <row r="114" spans="1:4" x14ac:dyDescent="0.35">
      <c r="A114" s="80" t="s">
        <v>986</v>
      </c>
      <c r="B114" s="1" t="s">
        <v>562</v>
      </c>
      <c r="C114" s="1">
        <v>35.918474000000003</v>
      </c>
      <c r="D114" s="30"/>
    </row>
    <row r="115" spans="1:4" x14ac:dyDescent="0.35">
      <c r="A115" s="36" t="s">
        <v>943</v>
      </c>
      <c r="B115" s="1" t="s">
        <v>562</v>
      </c>
      <c r="C115" s="1">
        <v>35.918474000000003</v>
      </c>
      <c r="D115" s="30"/>
    </row>
    <row r="116" spans="1:4" x14ac:dyDescent="0.35">
      <c r="A116" s="36" t="s">
        <v>33</v>
      </c>
      <c r="B116" s="1" t="s">
        <v>944</v>
      </c>
      <c r="C116" s="1" t="s">
        <v>987</v>
      </c>
      <c r="D116" s="30" t="s">
        <v>395</v>
      </c>
    </row>
    <row r="117" spans="1:4" x14ac:dyDescent="0.35">
      <c r="A117" s="35" t="s">
        <v>906</v>
      </c>
      <c r="B117" s="1" t="s">
        <v>219</v>
      </c>
      <c r="C117" s="1" t="s">
        <v>879</v>
      </c>
      <c r="D117" s="30" t="s">
        <v>291</v>
      </c>
    </row>
    <row r="118" spans="1:4" x14ac:dyDescent="0.35">
      <c r="A118" s="36" t="s">
        <v>33</v>
      </c>
      <c r="B118" s="1" t="s">
        <v>945</v>
      </c>
      <c r="C118" s="1">
        <v>41.373167000000002</v>
      </c>
      <c r="D118" s="30"/>
    </row>
    <row r="119" spans="1:4" x14ac:dyDescent="0.35">
      <c r="A119" s="36" t="s">
        <v>33</v>
      </c>
      <c r="B119" s="1" t="s">
        <v>724</v>
      </c>
      <c r="C119" s="1" t="s">
        <v>988</v>
      </c>
      <c r="D119" s="30" t="s">
        <v>761</v>
      </c>
    </row>
    <row r="120" spans="1:4" x14ac:dyDescent="0.35">
      <c r="A120" s="36" t="s">
        <v>33</v>
      </c>
      <c r="B120" s="1" t="s">
        <v>947</v>
      </c>
      <c r="C120" s="1">
        <v>0.818519</v>
      </c>
      <c r="D120" s="30"/>
    </row>
    <row r="121" spans="1:4" x14ac:dyDescent="0.35">
      <c r="A121" s="36" t="s">
        <v>33</v>
      </c>
      <c r="B121" s="1" t="s">
        <v>948</v>
      </c>
      <c r="C121" s="1" t="s">
        <v>989</v>
      </c>
      <c r="D121" s="30" t="s">
        <v>269</v>
      </c>
    </row>
    <row r="122" spans="1:4" x14ac:dyDescent="0.35">
      <c r="A122" s="35" t="s">
        <v>904</v>
      </c>
      <c r="B122" s="1" t="s">
        <v>222</v>
      </c>
      <c r="C122" s="1" t="s">
        <v>876</v>
      </c>
      <c r="D122" s="30" t="s">
        <v>299</v>
      </c>
    </row>
    <row r="123" spans="1:4" x14ac:dyDescent="0.35">
      <c r="A123" s="36" t="s">
        <v>33</v>
      </c>
      <c r="B123" s="1" t="s">
        <v>731</v>
      </c>
      <c r="C123" s="1" t="s">
        <v>990</v>
      </c>
      <c r="D123" s="30" t="s">
        <v>733</v>
      </c>
    </row>
    <row r="124" spans="1:4" x14ac:dyDescent="0.35">
      <c r="A124" s="80" t="s">
        <v>991</v>
      </c>
      <c r="B124" s="1" t="s">
        <v>954</v>
      </c>
      <c r="C124" s="1" t="s">
        <v>987</v>
      </c>
      <c r="D124" s="30" t="s">
        <v>395</v>
      </c>
    </row>
    <row r="125" spans="1:4" x14ac:dyDescent="0.35">
      <c r="A125" s="80" t="s">
        <v>992</v>
      </c>
      <c r="B125" s="1" t="s">
        <v>735</v>
      </c>
      <c r="C125" s="1" t="s">
        <v>993</v>
      </c>
      <c r="D125" s="30" t="s">
        <v>737</v>
      </c>
    </row>
    <row r="126" spans="1:4" ht="15" thickBot="1" x14ac:dyDescent="0.4">
      <c r="A126" s="42" t="s">
        <v>943</v>
      </c>
      <c r="B126" s="12" t="s">
        <v>735</v>
      </c>
      <c r="C126" s="12" t="s">
        <v>993</v>
      </c>
      <c r="D126" s="32" t="s">
        <v>737</v>
      </c>
    </row>
    <row r="127" spans="1:4" ht="15" thickBot="1" x14ac:dyDescent="0.4"/>
    <row r="128" spans="1:4" ht="15" thickBot="1" x14ac:dyDescent="0.4">
      <c r="A128" s="44" t="s">
        <v>0</v>
      </c>
      <c r="B128" s="165" t="s">
        <v>1</v>
      </c>
      <c r="C128" s="165"/>
      <c r="D128" s="166"/>
    </row>
    <row r="129" spans="1:4" x14ac:dyDescent="0.35">
      <c r="A129" s="34"/>
      <c r="B129" s="47" t="s">
        <v>3</v>
      </c>
      <c r="C129" s="4" t="s">
        <v>688</v>
      </c>
      <c r="D129" s="43"/>
    </row>
    <row r="130" spans="1:4" x14ac:dyDescent="0.35">
      <c r="A130" s="35"/>
      <c r="B130" s="28" t="s">
        <v>11</v>
      </c>
      <c r="C130" s="1" t="s">
        <v>994</v>
      </c>
      <c r="D130" s="30"/>
    </row>
    <row r="131" spans="1:4" x14ac:dyDescent="0.35">
      <c r="A131" s="35"/>
      <c r="D131" s="30"/>
    </row>
    <row r="132" spans="1:4" x14ac:dyDescent="0.35">
      <c r="A132" s="81" t="s">
        <v>995</v>
      </c>
      <c r="B132" s="1" t="s">
        <v>222</v>
      </c>
      <c r="C132" s="1" t="s">
        <v>996</v>
      </c>
      <c r="D132" s="30" t="s">
        <v>299</v>
      </c>
    </row>
    <row r="133" spans="1:4" x14ac:dyDescent="0.35">
      <c r="A133" s="81" t="s">
        <v>997</v>
      </c>
      <c r="B133" s="1" t="s">
        <v>219</v>
      </c>
      <c r="C133" s="1" t="s">
        <v>167</v>
      </c>
      <c r="D133" s="30" t="s">
        <v>291</v>
      </c>
    </row>
    <row r="134" spans="1:4" x14ac:dyDescent="0.35">
      <c r="A134" s="81" t="s">
        <v>998</v>
      </c>
      <c r="B134" s="1" t="s">
        <v>933</v>
      </c>
      <c r="C134" s="1" t="s">
        <v>167</v>
      </c>
      <c r="D134" s="30" t="s">
        <v>275</v>
      </c>
    </row>
    <row r="135" spans="1:4" x14ac:dyDescent="0.35">
      <c r="A135" s="81" t="s">
        <v>999</v>
      </c>
      <c r="B135" s="1" t="s">
        <v>931</v>
      </c>
      <c r="C135" s="1" t="s">
        <v>167</v>
      </c>
      <c r="D135" s="30" t="s">
        <v>602</v>
      </c>
    </row>
    <row r="136" spans="1:4" x14ac:dyDescent="0.35">
      <c r="A136" s="81" t="s">
        <v>1000</v>
      </c>
      <c r="B136" s="1" t="s">
        <v>562</v>
      </c>
      <c r="C136" s="1">
        <v>0</v>
      </c>
      <c r="D136" s="30"/>
    </row>
    <row r="137" spans="1:4" x14ac:dyDescent="0.35">
      <c r="A137" s="81" t="s">
        <v>1001</v>
      </c>
      <c r="B137" s="1" t="s">
        <v>735</v>
      </c>
      <c r="C137" s="1" t="s">
        <v>167</v>
      </c>
      <c r="D137" s="30" t="s">
        <v>737</v>
      </c>
    </row>
    <row r="138" spans="1:4" ht="15" thickBot="1" x14ac:dyDescent="0.4">
      <c r="A138" s="103" t="s">
        <v>1002</v>
      </c>
      <c r="B138" s="12" t="s">
        <v>654</v>
      </c>
      <c r="C138" s="12" t="s">
        <v>167</v>
      </c>
      <c r="D138" s="32" t="s">
        <v>656</v>
      </c>
    </row>
    <row r="139" spans="1:4" ht="15" thickBot="1" x14ac:dyDescent="0.4"/>
    <row r="140" spans="1:4" x14ac:dyDescent="0.35">
      <c r="A140" s="44" t="s">
        <v>0</v>
      </c>
      <c r="B140" s="165" t="s">
        <v>1</v>
      </c>
      <c r="C140" s="165"/>
      <c r="D140" s="166"/>
    </row>
    <row r="141" spans="1:4" x14ac:dyDescent="0.35">
      <c r="A141" s="35"/>
      <c r="B141" s="28" t="s">
        <v>3</v>
      </c>
      <c r="C141" s="1" t="s">
        <v>688</v>
      </c>
      <c r="D141" s="30"/>
    </row>
    <row r="142" spans="1:4" x14ac:dyDescent="0.35">
      <c r="A142" s="35"/>
      <c r="B142" s="28" t="s">
        <v>11</v>
      </c>
      <c r="C142" s="1" t="s">
        <v>1003</v>
      </c>
      <c r="D142" s="30"/>
    </row>
    <row r="143" spans="1:4" x14ac:dyDescent="0.35">
      <c r="A143" s="35"/>
      <c r="D143" s="30"/>
    </row>
    <row r="144" spans="1:4" x14ac:dyDescent="0.35">
      <c r="A144" s="81" t="s">
        <v>1004</v>
      </c>
      <c r="B144" s="1" t="s">
        <v>222</v>
      </c>
      <c r="C144" s="1" t="s">
        <v>1005</v>
      </c>
      <c r="D144" s="30" t="s">
        <v>299</v>
      </c>
    </row>
    <row r="145" spans="1:4" x14ac:dyDescent="0.35">
      <c r="A145" s="81" t="s">
        <v>1006</v>
      </c>
      <c r="B145" s="1" t="s">
        <v>219</v>
      </c>
      <c r="C145" s="1" t="s">
        <v>1007</v>
      </c>
      <c r="D145" s="30" t="s">
        <v>291</v>
      </c>
    </row>
    <row r="146" spans="1:4" x14ac:dyDescent="0.35">
      <c r="A146" s="81" t="s">
        <v>1008</v>
      </c>
      <c r="B146" s="1" t="s">
        <v>933</v>
      </c>
      <c r="C146" s="1" t="s">
        <v>1009</v>
      </c>
      <c r="D146" s="30" t="s">
        <v>275</v>
      </c>
    </row>
    <row r="147" spans="1:4" x14ac:dyDescent="0.35">
      <c r="A147" s="81" t="s">
        <v>1010</v>
      </c>
      <c r="B147" s="1" t="s">
        <v>931</v>
      </c>
      <c r="C147" s="1" t="s">
        <v>1011</v>
      </c>
      <c r="D147" s="30" t="s">
        <v>602</v>
      </c>
    </row>
    <row r="148" spans="1:4" x14ac:dyDescent="0.35">
      <c r="A148" s="81" t="s">
        <v>1012</v>
      </c>
      <c r="B148" s="1" t="s">
        <v>562</v>
      </c>
      <c r="C148" s="1">
        <v>18.975964999999999</v>
      </c>
      <c r="D148" s="30"/>
    </row>
    <row r="149" spans="1:4" ht="15" thickBot="1" x14ac:dyDescent="0.4">
      <c r="A149" s="42" t="s">
        <v>33</v>
      </c>
      <c r="B149" s="12" t="s">
        <v>735</v>
      </c>
      <c r="C149" s="12" t="s">
        <v>1013</v>
      </c>
      <c r="D149" s="32" t="s">
        <v>737</v>
      </c>
    </row>
    <row r="151" spans="1:4" x14ac:dyDescent="0.35">
      <c r="A151" s="28" t="s">
        <v>825</v>
      </c>
      <c r="B151" s="1" t="s">
        <v>1014</v>
      </c>
    </row>
  </sheetData>
  <sortState xmlns:xlrd2="http://schemas.microsoft.com/office/spreadsheetml/2017/richdata2" ref="B92:D126">
    <sortCondition ref="B92:B126"/>
  </sortState>
  <mergeCells count="6">
    <mergeCell ref="B140:D140"/>
    <mergeCell ref="B1:D1"/>
    <mergeCell ref="B42:D42"/>
    <mergeCell ref="B52:D52"/>
    <mergeCell ref="B88:D88"/>
    <mergeCell ref="B128:D128"/>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52C4-5CB7-416E-950B-0F18B6C09557}">
  <dimension ref="A1:G43"/>
  <sheetViews>
    <sheetView workbookViewId="0">
      <selection activeCell="E24" sqref="E24"/>
    </sheetView>
  </sheetViews>
  <sheetFormatPr defaultRowHeight="14.5" x14ac:dyDescent="0.35"/>
  <cols>
    <col min="1" max="1" width="39.26953125" style="28" bestFit="1" customWidth="1"/>
    <col min="2" max="2" width="22.1796875" bestFit="1" customWidth="1"/>
    <col min="3" max="3" width="13.1796875" bestFit="1" customWidth="1"/>
    <col min="4" max="4" width="10.6328125" bestFit="1" customWidth="1"/>
    <col min="6" max="6" width="17.6328125" customWidth="1"/>
  </cols>
  <sheetData>
    <row r="1" spans="1:7" ht="15" thickBot="1" x14ac:dyDescent="0.4">
      <c r="A1" s="44" t="s">
        <v>0</v>
      </c>
      <c r="B1" s="165" t="s">
        <v>1</v>
      </c>
      <c r="C1" s="165"/>
      <c r="D1" s="166"/>
    </row>
    <row r="2" spans="1:7" x14ac:dyDescent="0.35">
      <c r="A2" s="34" t="s">
        <v>848</v>
      </c>
      <c r="B2" s="4" t="s">
        <v>3</v>
      </c>
      <c r="C2" s="47" t="s">
        <v>1035</v>
      </c>
      <c r="D2" s="18"/>
      <c r="F2" t="s">
        <v>1098</v>
      </c>
      <c r="G2" t="s">
        <v>1302</v>
      </c>
    </row>
    <row r="3" spans="1:7" x14ac:dyDescent="0.35">
      <c r="A3" s="35" t="s">
        <v>850</v>
      </c>
      <c r="B3" s="1"/>
      <c r="C3" s="1"/>
      <c r="D3" s="10"/>
    </row>
    <row r="4" spans="1:7" x14ac:dyDescent="0.35">
      <c r="A4" s="35"/>
      <c r="B4" s="1"/>
      <c r="C4" s="1"/>
      <c r="D4" s="10"/>
    </row>
    <row r="5" spans="1:7" x14ac:dyDescent="0.35">
      <c r="A5" s="21" t="s">
        <v>10</v>
      </c>
      <c r="B5" s="1" t="s">
        <v>11</v>
      </c>
      <c r="C5" s="154" t="s">
        <v>1310</v>
      </c>
      <c r="D5" s="10"/>
    </row>
    <row r="6" spans="1:7" x14ac:dyDescent="0.35">
      <c r="A6" s="21" t="s">
        <v>14</v>
      </c>
      <c r="B6" s="1" t="s">
        <v>201</v>
      </c>
      <c r="C6" s="1"/>
      <c r="D6" s="10"/>
    </row>
    <row r="7" spans="1:7" x14ac:dyDescent="0.35">
      <c r="A7" s="36"/>
      <c r="B7" s="1"/>
      <c r="C7" s="1"/>
      <c r="D7" s="10"/>
    </row>
    <row r="8" spans="1:7" x14ac:dyDescent="0.35">
      <c r="A8" s="36" t="s">
        <v>19</v>
      </c>
      <c r="B8" s="1" t="s">
        <v>202</v>
      </c>
      <c r="C8" s="1"/>
      <c r="D8" s="10"/>
    </row>
    <row r="9" spans="1:7" x14ac:dyDescent="0.35">
      <c r="A9" s="35"/>
      <c r="B9" s="1"/>
      <c r="C9" s="1"/>
      <c r="D9" s="10"/>
    </row>
    <row r="10" spans="1:7" x14ac:dyDescent="0.35">
      <c r="A10" s="35"/>
      <c r="B10" s="20" t="s">
        <v>143</v>
      </c>
      <c r="C10" s="1"/>
      <c r="D10" s="10"/>
    </row>
    <row r="11" spans="1:7" x14ac:dyDescent="0.35">
      <c r="A11" s="37"/>
      <c r="B11" s="1"/>
      <c r="C11" s="1"/>
      <c r="D11" s="10"/>
    </row>
    <row r="12" spans="1:7" x14ac:dyDescent="0.35">
      <c r="A12" s="37"/>
      <c r="B12" s="1"/>
      <c r="C12" s="1"/>
      <c r="D12" s="10"/>
    </row>
    <row r="13" spans="1:7" x14ac:dyDescent="0.35">
      <c r="A13" s="35"/>
      <c r="B13" s="20" t="s">
        <v>146</v>
      </c>
      <c r="C13" s="1"/>
      <c r="D13" s="10"/>
      <c r="F13" s="68"/>
    </row>
    <row r="14" spans="1:7" x14ac:dyDescent="0.35">
      <c r="A14" s="37"/>
      <c r="B14" s="1"/>
      <c r="C14" s="1"/>
      <c r="D14" s="10"/>
    </row>
    <row r="15" spans="1:7" x14ac:dyDescent="0.35">
      <c r="A15" s="35"/>
      <c r="B15" s="28"/>
      <c r="C15" s="28"/>
      <c r="D15" s="30"/>
      <c r="F15" s="68"/>
    </row>
    <row r="16" spans="1:7" x14ac:dyDescent="0.35">
      <c r="A16" s="82" t="s">
        <v>1041</v>
      </c>
      <c r="B16" t="s">
        <v>1042</v>
      </c>
      <c r="C16">
        <v>1</v>
      </c>
      <c r="D16" s="7"/>
      <c r="F16" s="68"/>
    </row>
    <row r="17" spans="1:4" x14ac:dyDescent="0.35">
      <c r="A17" s="82" t="s">
        <v>1308</v>
      </c>
      <c r="B17" t="s">
        <v>1039</v>
      </c>
      <c r="C17">
        <v>14</v>
      </c>
      <c r="D17" s="7"/>
    </row>
    <row r="18" spans="1:4" x14ac:dyDescent="0.35">
      <c r="A18" s="82" t="s">
        <v>1306</v>
      </c>
      <c r="B18" t="s">
        <v>1045</v>
      </c>
      <c r="C18">
        <v>13</v>
      </c>
      <c r="D18" s="7"/>
    </row>
    <row r="19" spans="1:4" x14ac:dyDescent="0.35">
      <c r="A19" s="82" t="s">
        <v>1309</v>
      </c>
      <c r="B19" t="s">
        <v>1038</v>
      </c>
      <c r="C19">
        <v>595.37199099999998</v>
      </c>
      <c r="D19" s="7" t="s">
        <v>175</v>
      </c>
    </row>
    <row r="20" spans="1:4" x14ac:dyDescent="0.35">
      <c r="A20" s="82" t="s">
        <v>1307</v>
      </c>
      <c r="B20" t="s">
        <v>1044</v>
      </c>
      <c r="C20">
        <v>505.37222200000002</v>
      </c>
      <c r="D20" s="7" t="s">
        <v>175</v>
      </c>
    </row>
    <row r="21" spans="1:4" x14ac:dyDescent="0.35">
      <c r="A21" s="156" t="s">
        <v>1036</v>
      </c>
      <c r="B21" t="s">
        <v>68</v>
      </c>
      <c r="C21">
        <v>-42.201450000000001</v>
      </c>
      <c r="D21" s="7" t="s">
        <v>212</v>
      </c>
    </row>
    <row r="22" spans="1:4" x14ac:dyDescent="0.35">
      <c r="A22" s="37"/>
      <c r="B22" t="s">
        <v>1037</v>
      </c>
      <c r="C22">
        <v>1</v>
      </c>
      <c r="D22" s="7"/>
    </row>
    <row r="23" spans="1:4" x14ac:dyDescent="0.35">
      <c r="A23" s="37"/>
      <c r="B23" t="s">
        <v>1043</v>
      </c>
      <c r="C23">
        <v>1</v>
      </c>
      <c r="D23" s="7"/>
    </row>
    <row r="24" spans="1:4" ht="15" thickBot="1" x14ac:dyDescent="0.4">
      <c r="A24" s="39"/>
      <c r="B24" s="151" t="s">
        <v>1040</v>
      </c>
      <c r="C24" s="151">
        <v>611.21509400000002</v>
      </c>
      <c r="D24" s="152" t="s">
        <v>1068</v>
      </c>
    </row>
    <row r="25" spans="1:4" x14ac:dyDescent="0.35">
      <c r="B25" s="1"/>
    </row>
    <row r="26" spans="1:4" x14ac:dyDescent="0.35">
      <c r="A26" s="28" t="s">
        <v>825</v>
      </c>
      <c r="B26" s="1" t="s">
        <v>1014</v>
      </c>
      <c r="C26" s="1"/>
      <c r="D26" s="1"/>
    </row>
    <row r="27" spans="1:4" x14ac:dyDescent="0.35">
      <c r="B27" s="1"/>
      <c r="C27" s="1"/>
      <c r="D27" s="1"/>
    </row>
    <row r="28" spans="1:4" x14ac:dyDescent="0.35">
      <c r="B28" s="1"/>
      <c r="C28" s="1"/>
      <c r="D28" s="1"/>
    </row>
    <row r="29" spans="1:4" x14ac:dyDescent="0.35">
      <c r="B29" s="1"/>
      <c r="C29" s="1"/>
      <c r="D29" s="1"/>
    </row>
    <row r="30" spans="1:4" x14ac:dyDescent="0.35">
      <c r="A30" s="66"/>
      <c r="B30" s="1"/>
      <c r="C30" s="1"/>
      <c r="D30" s="1"/>
    </row>
    <row r="31" spans="1:4" x14ac:dyDescent="0.35">
      <c r="A31" s="153"/>
      <c r="B31" s="1"/>
      <c r="C31" s="1"/>
      <c r="D31" s="1"/>
    </row>
    <row r="32" spans="1:4" x14ac:dyDescent="0.35">
      <c r="A32" s="66"/>
      <c r="B32" s="1"/>
      <c r="C32" s="1"/>
      <c r="D32" s="1"/>
    </row>
    <row r="33" spans="1:4" x14ac:dyDescent="0.35">
      <c r="A33" s="66"/>
      <c r="B33" s="1"/>
      <c r="C33" s="1"/>
      <c r="D33" s="1"/>
    </row>
    <row r="34" spans="1:4" x14ac:dyDescent="0.35">
      <c r="A34" s="153"/>
      <c r="B34" s="1"/>
      <c r="C34" s="1"/>
      <c r="D34" s="1"/>
    </row>
    <row r="35" spans="1:4" x14ac:dyDescent="0.35">
      <c r="A35" s="66"/>
      <c r="B35" s="1"/>
      <c r="C35" s="1"/>
      <c r="D35" s="1"/>
    </row>
    <row r="36" spans="1:4" x14ac:dyDescent="0.35">
      <c r="A36" s="153"/>
      <c r="B36" s="1"/>
      <c r="C36" s="1"/>
      <c r="D36" s="1"/>
    </row>
    <row r="37" spans="1:4" x14ac:dyDescent="0.35">
      <c r="A37" s="66"/>
      <c r="B37" s="1"/>
      <c r="C37" s="1"/>
      <c r="D37" s="1"/>
    </row>
    <row r="38" spans="1:4" x14ac:dyDescent="0.35">
      <c r="A38" s="66"/>
      <c r="B38" s="1"/>
      <c r="C38" s="1"/>
      <c r="D38" s="1"/>
    </row>
    <row r="39" spans="1:4" x14ac:dyDescent="0.35">
      <c r="B39" s="1"/>
      <c r="C39" s="1"/>
      <c r="D39" s="1"/>
    </row>
    <row r="40" spans="1:4" x14ac:dyDescent="0.35">
      <c r="B40" s="1"/>
      <c r="C40" s="1"/>
      <c r="D40" s="1"/>
    </row>
    <row r="41" spans="1:4" x14ac:dyDescent="0.35">
      <c r="B41" s="1"/>
      <c r="C41" s="1"/>
      <c r="D41" s="1"/>
    </row>
    <row r="42" spans="1:4" x14ac:dyDescent="0.35">
      <c r="B42" s="1"/>
      <c r="C42" s="1"/>
      <c r="D42" s="1"/>
    </row>
    <row r="43" spans="1:4" x14ac:dyDescent="0.35">
      <c r="B43" s="1"/>
      <c r="C43" s="1"/>
      <c r="D43" s="1"/>
    </row>
  </sheetData>
  <mergeCells count="1">
    <mergeCell ref="B1:D1"/>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6A3F-A5E0-45C4-8EB5-0CA44FC98219}">
  <dimension ref="A1:H46"/>
  <sheetViews>
    <sheetView topLeftCell="A27" workbookViewId="0">
      <selection activeCell="A42" sqref="A42:A43"/>
    </sheetView>
  </sheetViews>
  <sheetFormatPr defaultRowHeight="14.5" x14ac:dyDescent="0.35"/>
  <cols>
    <col min="1" max="1" width="25.453125" bestFit="1" customWidth="1"/>
    <col min="2" max="2" width="42.81640625" bestFit="1" customWidth="1"/>
    <col min="3" max="3" width="9.81640625" bestFit="1" customWidth="1"/>
    <col min="4" max="4" width="10.08984375" bestFit="1" customWidth="1"/>
  </cols>
  <sheetData>
    <row r="1" spans="1:8" ht="15" thickBot="1" x14ac:dyDescent="0.4">
      <c r="A1" s="115" t="s">
        <v>0</v>
      </c>
      <c r="B1" s="168" t="s">
        <v>1</v>
      </c>
      <c r="C1" s="169"/>
      <c r="D1" s="169"/>
    </row>
    <row r="2" spans="1:8" x14ac:dyDescent="0.35">
      <c r="A2" s="116" t="s">
        <v>1069</v>
      </c>
      <c r="B2" s="117" t="s">
        <v>3</v>
      </c>
      <c r="C2" s="118" t="s">
        <v>1070</v>
      </c>
      <c r="D2" s="120"/>
      <c r="F2" t="s">
        <v>1098</v>
      </c>
      <c r="H2" t="s">
        <v>1099</v>
      </c>
    </row>
    <row r="3" spans="1:8" x14ac:dyDescent="0.35">
      <c r="A3" s="121" t="s">
        <v>1071</v>
      </c>
      <c r="B3" s="118"/>
      <c r="C3" s="118"/>
      <c r="D3" s="122"/>
    </row>
    <row r="4" spans="1:8" x14ac:dyDescent="0.35">
      <c r="A4" s="121"/>
      <c r="B4" s="118"/>
      <c r="C4" s="118"/>
      <c r="D4" s="122"/>
    </row>
    <row r="5" spans="1:8" x14ac:dyDescent="0.35">
      <c r="A5" s="123" t="s">
        <v>10</v>
      </c>
      <c r="B5" s="118" t="s">
        <v>11</v>
      </c>
      <c r="C5" s="118" t="s">
        <v>1072</v>
      </c>
      <c r="D5" s="122"/>
    </row>
    <row r="6" spans="1:8" x14ac:dyDescent="0.35">
      <c r="A6" s="124" t="s">
        <v>14</v>
      </c>
      <c r="B6" s="125" t="s">
        <v>201</v>
      </c>
      <c r="C6" s="118" t="s">
        <v>1073</v>
      </c>
      <c r="D6" s="122"/>
    </row>
    <row r="7" spans="1:8" x14ac:dyDescent="0.35">
      <c r="A7" s="126"/>
      <c r="B7" s="118"/>
      <c r="C7" s="118"/>
      <c r="D7" s="122"/>
    </row>
    <row r="8" spans="1:8" x14ac:dyDescent="0.35">
      <c r="A8" s="126" t="s">
        <v>19</v>
      </c>
      <c r="B8" s="118" t="s">
        <v>202</v>
      </c>
      <c r="C8" s="118" t="s">
        <v>254</v>
      </c>
      <c r="D8" s="122"/>
    </row>
    <row r="9" spans="1:8" x14ac:dyDescent="0.35">
      <c r="A9" s="121"/>
      <c r="B9" s="118"/>
      <c r="C9" s="118"/>
      <c r="D9" s="122"/>
    </row>
    <row r="10" spans="1:8" x14ac:dyDescent="0.35">
      <c r="A10" s="121"/>
      <c r="B10" s="127" t="s">
        <v>143</v>
      </c>
      <c r="C10" s="118"/>
      <c r="D10" s="122"/>
    </row>
    <row r="11" spans="1:8" x14ac:dyDescent="0.35">
      <c r="A11" s="128" t="s">
        <v>144</v>
      </c>
      <c r="B11" s="125" t="s">
        <v>145</v>
      </c>
      <c r="C11" s="118">
        <v>4</v>
      </c>
      <c r="D11" s="122"/>
    </row>
    <row r="12" spans="1:8" x14ac:dyDescent="0.35">
      <c r="A12" s="128"/>
      <c r="B12" s="118"/>
      <c r="C12" s="118"/>
      <c r="D12" s="122"/>
    </row>
    <row r="13" spans="1:8" x14ac:dyDescent="0.35">
      <c r="A13" s="121"/>
      <c r="B13" s="127" t="s">
        <v>146</v>
      </c>
      <c r="C13" s="118"/>
      <c r="D13" s="122"/>
    </row>
    <row r="14" spans="1:8" x14ac:dyDescent="0.35">
      <c r="A14" s="128" t="s">
        <v>147</v>
      </c>
      <c r="B14" s="125" t="s">
        <v>148</v>
      </c>
      <c r="C14" s="118">
        <v>7</v>
      </c>
      <c r="D14" s="122"/>
    </row>
    <row r="15" spans="1:8" x14ac:dyDescent="0.35">
      <c r="A15" s="121"/>
      <c r="B15" s="118"/>
      <c r="C15" s="118"/>
      <c r="D15" s="122"/>
    </row>
    <row r="16" spans="1:8" x14ac:dyDescent="0.35">
      <c r="A16" s="121"/>
      <c r="B16" s="129" t="s">
        <v>1074</v>
      </c>
      <c r="C16" s="119">
        <v>208.70609999999999</v>
      </c>
      <c r="D16" s="130" t="s">
        <v>175</v>
      </c>
    </row>
    <row r="17" spans="1:4" x14ac:dyDescent="0.35">
      <c r="A17" s="126"/>
      <c r="B17" s="129" t="s">
        <v>1075</v>
      </c>
      <c r="C17" s="119">
        <v>4052.0219999999999</v>
      </c>
      <c r="D17" s="130" t="s">
        <v>171</v>
      </c>
    </row>
    <row r="18" spans="1:4" x14ac:dyDescent="0.35">
      <c r="A18" s="121"/>
      <c r="B18" s="129" t="s">
        <v>293</v>
      </c>
      <c r="C18" s="119">
        <v>-827.5</v>
      </c>
      <c r="D18" s="130" t="s">
        <v>1076</v>
      </c>
    </row>
    <row r="19" spans="1:4" x14ac:dyDescent="0.35">
      <c r="A19" s="121"/>
      <c r="B19" s="129" t="s">
        <v>1077</v>
      </c>
      <c r="C19" s="119">
        <v>1</v>
      </c>
      <c r="D19" s="130" t="s">
        <v>160</v>
      </c>
    </row>
    <row r="20" spans="1:4" x14ac:dyDescent="0.35">
      <c r="A20" s="126"/>
      <c r="B20" s="129" t="s">
        <v>283</v>
      </c>
      <c r="C20" s="119">
        <v>0</v>
      </c>
      <c r="D20" s="130" t="s">
        <v>160</v>
      </c>
    </row>
    <row r="21" spans="1:4" x14ac:dyDescent="0.35">
      <c r="A21" s="126"/>
      <c r="B21" s="129" t="s">
        <v>1078</v>
      </c>
      <c r="C21" s="119">
        <v>0</v>
      </c>
      <c r="D21" s="130" t="s">
        <v>160</v>
      </c>
    </row>
    <row r="22" spans="1:4" x14ac:dyDescent="0.35">
      <c r="A22" s="121"/>
      <c r="B22" s="129" t="s">
        <v>267</v>
      </c>
      <c r="C22" s="119">
        <v>250.08529999999999</v>
      </c>
      <c r="D22" s="130" t="s">
        <v>156</v>
      </c>
    </row>
    <row r="23" spans="1:4" x14ac:dyDescent="0.35">
      <c r="A23" s="121"/>
      <c r="B23" s="129" t="s">
        <v>1079</v>
      </c>
      <c r="C23" s="119">
        <v>0.71164000000000005</v>
      </c>
      <c r="D23" s="130"/>
    </row>
    <row r="24" spans="1:4" x14ac:dyDescent="0.35">
      <c r="A24" s="121"/>
      <c r="B24" s="129" t="s">
        <v>1080</v>
      </c>
      <c r="C24" s="119">
        <v>158.6935</v>
      </c>
      <c r="D24" s="130" t="s">
        <v>175</v>
      </c>
    </row>
    <row r="25" spans="1:4" x14ac:dyDescent="0.35">
      <c r="A25" s="121"/>
      <c r="B25" s="129" t="s">
        <v>1081</v>
      </c>
      <c r="C25" s="119">
        <v>963.17</v>
      </c>
      <c r="D25" s="130" t="s">
        <v>171</v>
      </c>
    </row>
    <row r="26" spans="1:4" x14ac:dyDescent="0.35">
      <c r="A26" s="121"/>
      <c r="B26" s="129" t="s">
        <v>332</v>
      </c>
      <c r="C26" s="119">
        <v>-2111.84</v>
      </c>
      <c r="D26" s="130" t="s">
        <v>1076</v>
      </c>
    </row>
    <row r="27" spans="1:4" x14ac:dyDescent="0.35">
      <c r="A27" s="121"/>
      <c r="B27" s="129" t="s">
        <v>1082</v>
      </c>
      <c r="C27" s="119">
        <v>0.93831399999999998</v>
      </c>
      <c r="D27" s="130" t="s">
        <v>160</v>
      </c>
    </row>
    <row r="28" spans="1:4" x14ac:dyDescent="0.35">
      <c r="A28" s="121"/>
      <c r="B28" s="129" t="s">
        <v>326</v>
      </c>
      <c r="C28" s="119">
        <v>6.1685999999999998E-2</v>
      </c>
      <c r="D28" s="130" t="s">
        <v>160</v>
      </c>
    </row>
    <row r="29" spans="1:4" x14ac:dyDescent="0.35">
      <c r="A29" s="121"/>
      <c r="B29" s="129" t="s">
        <v>1083</v>
      </c>
      <c r="C29" s="119">
        <v>0</v>
      </c>
      <c r="D29" s="130" t="s">
        <v>160</v>
      </c>
    </row>
    <row r="30" spans="1:4" x14ac:dyDescent="0.35">
      <c r="A30" s="121"/>
      <c r="B30" s="129" t="s">
        <v>1084</v>
      </c>
      <c r="C30" s="119">
        <v>0.86936000000000002</v>
      </c>
      <c r="D30" s="130"/>
    </row>
    <row r="31" spans="1:4" x14ac:dyDescent="0.35">
      <c r="A31" s="121"/>
      <c r="B31" s="119" t="s">
        <v>1085</v>
      </c>
      <c r="C31" s="119">
        <v>155.28270000000001</v>
      </c>
      <c r="D31" s="130" t="s">
        <v>175</v>
      </c>
    </row>
    <row r="32" spans="1:4" x14ac:dyDescent="0.35">
      <c r="A32" s="121"/>
      <c r="B32" s="119" t="s">
        <v>1086</v>
      </c>
      <c r="C32" s="119">
        <v>963.17</v>
      </c>
      <c r="D32" s="130" t="s">
        <v>171</v>
      </c>
    </row>
    <row r="33" spans="1:4" x14ac:dyDescent="0.35">
      <c r="A33" s="121"/>
      <c r="B33" s="119" t="s">
        <v>1087</v>
      </c>
      <c r="C33" s="119">
        <v>-2432.92</v>
      </c>
      <c r="D33" s="130" t="s">
        <v>1076</v>
      </c>
    </row>
    <row r="34" spans="1:4" x14ac:dyDescent="0.35">
      <c r="A34" s="121"/>
      <c r="B34" s="119" t="s">
        <v>1088</v>
      </c>
      <c r="C34" s="119">
        <v>0.91453300000000004</v>
      </c>
      <c r="D34" s="130" t="s">
        <v>160</v>
      </c>
    </row>
    <row r="35" spans="1:4" x14ac:dyDescent="0.35">
      <c r="A35" s="126"/>
      <c r="B35" s="119" t="s">
        <v>1089</v>
      </c>
      <c r="C35" s="119">
        <v>8.5467000000000001E-2</v>
      </c>
      <c r="D35" s="130" t="s">
        <v>160</v>
      </c>
    </row>
    <row r="36" spans="1:4" x14ac:dyDescent="0.35">
      <c r="A36" s="126"/>
      <c r="B36" s="119" t="s">
        <v>1090</v>
      </c>
      <c r="C36" s="119">
        <v>0</v>
      </c>
      <c r="D36" s="130" t="s">
        <v>160</v>
      </c>
    </row>
    <row r="37" spans="1:4" x14ac:dyDescent="0.35">
      <c r="A37" s="155" t="s">
        <v>186</v>
      </c>
      <c r="B37" s="131" t="s">
        <v>1091</v>
      </c>
      <c r="C37" s="119">
        <v>80</v>
      </c>
      <c r="D37" s="130" t="s">
        <v>164</v>
      </c>
    </row>
    <row r="38" spans="1:4" x14ac:dyDescent="0.35">
      <c r="A38" s="121"/>
      <c r="B38" s="119" t="s">
        <v>1092</v>
      </c>
      <c r="C38" s="119">
        <v>75.984049999999996</v>
      </c>
      <c r="D38" s="130" t="s">
        <v>164</v>
      </c>
    </row>
    <row r="39" spans="1:4" x14ac:dyDescent="0.35">
      <c r="A39" s="121"/>
      <c r="B39" s="119" t="s">
        <v>1093</v>
      </c>
      <c r="C39" s="119">
        <v>365.94560000000001</v>
      </c>
      <c r="D39" s="130" t="s">
        <v>191</v>
      </c>
    </row>
    <row r="40" spans="1:4" x14ac:dyDescent="0.35">
      <c r="A40" s="121"/>
      <c r="B40" s="119" t="s">
        <v>1094</v>
      </c>
      <c r="C40" s="119">
        <v>292.75650000000002</v>
      </c>
      <c r="D40" s="130" t="s">
        <v>191</v>
      </c>
    </row>
    <row r="41" spans="1:4" x14ac:dyDescent="0.35">
      <c r="A41" s="121"/>
      <c r="B41" s="119" t="s">
        <v>1095</v>
      </c>
      <c r="C41" s="119">
        <v>385.28680000000003</v>
      </c>
      <c r="D41" s="130" t="s">
        <v>191</v>
      </c>
    </row>
    <row r="42" spans="1:4" x14ac:dyDescent="0.35">
      <c r="A42" s="155" t="s">
        <v>183</v>
      </c>
      <c r="B42" s="131" t="s">
        <v>343</v>
      </c>
      <c r="C42" s="119">
        <v>3088.8519999999999</v>
      </c>
      <c r="D42" s="130" t="s">
        <v>171</v>
      </c>
    </row>
    <row r="43" spans="1:4" x14ac:dyDescent="0.35">
      <c r="A43" s="155" t="s">
        <v>180</v>
      </c>
      <c r="B43" s="131" t="s">
        <v>1096</v>
      </c>
      <c r="C43" s="119">
        <v>0.237701</v>
      </c>
      <c r="D43" s="130"/>
    </row>
    <row r="44" spans="1:4" ht="15" thickBot="1" x14ac:dyDescent="0.4">
      <c r="A44" s="132"/>
      <c r="B44" s="133" t="s">
        <v>1097</v>
      </c>
      <c r="C44" s="133">
        <v>1.2812030000000001</v>
      </c>
      <c r="D44" s="134"/>
    </row>
    <row r="46" spans="1:4" x14ac:dyDescent="0.35">
      <c r="B46" t="s">
        <v>129</v>
      </c>
    </row>
  </sheetData>
  <mergeCells count="1">
    <mergeCell ref="B1:D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1A6E-E136-40B5-88FD-6C0DC867DBB4}">
  <dimension ref="A1:I147"/>
  <sheetViews>
    <sheetView topLeftCell="A9" zoomScaleNormal="100" workbookViewId="0">
      <selection activeCell="I1" sqref="I1"/>
    </sheetView>
  </sheetViews>
  <sheetFormatPr defaultRowHeight="14.5" x14ac:dyDescent="0.35"/>
  <cols>
    <col min="1" max="1" width="31.08984375" bestFit="1" customWidth="1"/>
    <col min="2" max="2" width="41" bestFit="1" customWidth="1"/>
    <col min="3" max="3" width="11.54296875" bestFit="1" customWidth="1"/>
    <col min="4" max="4" width="10.6328125" bestFit="1" customWidth="1"/>
    <col min="8" max="8" width="15.54296875" customWidth="1"/>
  </cols>
  <sheetData>
    <row r="1" spans="1:9" ht="15" thickBot="1" x14ac:dyDescent="0.4">
      <c r="A1" s="135" t="s">
        <v>0</v>
      </c>
      <c r="B1" s="168" t="s">
        <v>1</v>
      </c>
      <c r="C1" s="169"/>
      <c r="D1" s="169"/>
      <c r="H1" t="s">
        <v>1098</v>
      </c>
      <c r="I1" t="s">
        <v>1301</v>
      </c>
    </row>
    <row r="2" spans="1:9" x14ac:dyDescent="0.35">
      <c r="A2" s="136" t="s">
        <v>2</v>
      </c>
      <c r="B2" s="137" t="s">
        <v>3</v>
      </c>
      <c r="C2" s="117" t="s">
        <v>1100</v>
      </c>
      <c r="D2" s="138"/>
    </row>
    <row r="3" spans="1:9" x14ac:dyDescent="0.35">
      <c r="A3" s="136" t="s">
        <v>6</v>
      </c>
      <c r="B3" s="139"/>
      <c r="C3" s="119"/>
      <c r="D3" s="130"/>
    </row>
    <row r="4" spans="1:9" x14ac:dyDescent="0.35">
      <c r="A4" s="136"/>
      <c r="B4" s="139"/>
      <c r="C4" s="119"/>
      <c r="D4" s="130"/>
    </row>
    <row r="5" spans="1:9" x14ac:dyDescent="0.35">
      <c r="A5" s="140" t="s">
        <v>10</v>
      </c>
      <c r="B5" s="141" t="s">
        <v>11</v>
      </c>
      <c r="C5" s="118" t="s">
        <v>1101</v>
      </c>
      <c r="D5" s="130"/>
    </row>
    <row r="6" spans="1:9" x14ac:dyDescent="0.35">
      <c r="A6" s="140" t="s">
        <v>14</v>
      </c>
      <c r="B6" s="141" t="s">
        <v>14</v>
      </c>
      <c r="C6" s="118" t="s">
        <v>1102</v>
      </c>
      <c r="D6" s="130"/>
    </row>
    <row r="7" spans="1:9" x14ac:dyDescent="0.35">
      <c r="A7" s="136"/>
      <c r="B7" s="141"/>
      <c r="C7" s="118"/>
      <c r="D7" s="130"/>
    </row>
    <row r="8" spans="1:9" x14ac:dyDescent="0.35">
      <c r="A8" s="136"/>
      <c r="B8" s="142" t="s">
        <v>1103</v>
      </c>
      <c r="C8" s="118"/>
      <c r="D8" s="130"/>
    </row>
    <row r="9" spans="1:9" x14ac:dyDescent="0.35">
      <c r="A9" s="140" t="s">
        <v>19</v>
      </c>
      <c r="B9" s="141" t="s">
        <v>1104</v>
      </c>
      <c r="C9" s="118" t="s">
        <v>1105</v>
      </c>
      <c r="D9" s="130"/>
    </row>
    <row r="10" spans="1:9" x14ac:dyDescent="0.35">
      <c r="A10" s="140" t="s">
        <v>19</v>
      </c>
      <c r="B10" s="141" t="s">
        <v>1106</v>
      </c>
      <c r="C10" s="118" t="s">
        <v>1105</v>
      </c>
      <c r="D10" s="130"/>
    </row>
    <row r="11" spans="1:9" x14ac:dyDescent="0.35">
      <c r="A11" s="136"/>
      <c r="B11" s="141"/>
      <c r="C11" s="118"/>
      <c r="D11" s="130"/>
    </row>
    <row r="12" spans="1:9" x14ac:dyDescent="0.35">
      <c r="A12" s="136"/>
      <c r="B12" s="142" t="s">
        <v>23</v>
      </c>
      <c r="C12" s="118"/>
      <c r="D12" s="130"/>
    </row>
    <row r="13" spans="1:9" x14ac:dyDescent="0.35">
      <c r="A13" s="143" t="s">
        <v>1107</v>
      </c>
      <c r="B13" s="141" t="s">
        <v>1108</v>
      </c>
      <c r="C13" s="118" t="s">
        <v>1109</v>
      </c>
      <c r="D13" s="130"/>
    </row>
    <row r="14" spans="1:9" x14ac:dyDescent="0.35">
      <c r="A14" s="143" t="s">
        <v>1110</v>
      </c>
      <c r="B14" s="141" t="s">
        <v>1111</v>
      </c>
      <c r="C14" s="118" t="s">
        <v>1112</v>
      </c>
      <c r="D14" s="130"/>
    </row>
    <row r="15" spans="1:9" x14ac:dyDescent="0.35">
      <c r="A15" s="136"/>
      <c r="B15" s="141"/>
      <c r="C15" s="118"/>
      <c r="D15" s="130"/>
    </row>
    <row r="16" spans="1:9" x14ac:dyDescent="0.35">
      <c r="A16" s="136"/>
      <c r="B16" s="142" t="s">
        <v>1113</v>
      </c>
      <c r="C16" s="118"/>
      <c r="D16" s="130"/>
    </row>
    <row r="17" spans="1:4" x14ac:dyDescent="0.35">
      <c r="A17" s="143" t="s">
        <v>1114</v>
      </c>
      <c r="B17" s="141" t="s">
        <v>1115</v>
      </c>
      <c r="C17" s="118" t="s">
        <v>1116</v>
      </c>
      <c r="D17" s="130"/>
    </row>
    <row r="18" spans="1:4" x14ac:dyDescent="0.35">
      <c r="A18" s="143" t="s">
        <v>1117</v>
      </c>
      <c r="B18" s="141" t="s">
        <v>1118</v>
      </c>
      <c r="C18" s="118" t="s">
        <v>1119</v>
      </c>
      <c r="D18" s="130"/>
    </row>
    <row r="19" spans="1:4" x14ac:dyDescent="0.35">
      <c r="A19" s="136"/>
      <c r="B19" s="141"/>
      <c r="C19" s="118"/>
      <c r="D19" s="130"/>
    </row>
    <row r="20" spans="1:4" x14ac:dyDescent="0.35">
      <c r="A20" s="140"/>
      <c r="B20" s="141" t="s">
        <v>1120</v>
      </c>
      <c r="C20" s="144" t="s">
        <v>1121</v>
      </c>
      <c r="D20" s="130"/>
    </row>
    <row r="21" spans="1:4" x14ac:dyDescent="0.35">
      <c r="A21" s="143" t="s">
        <v>68</v>
      </c>
      <c r="B21" s="141" t="s">
        <v>68</v>
      </c>
      <c r="C21" s="144">
        <v>19.186519000000001</v>
      </c>
      <c r="D21" s="130" t="s">
        <v>212</v>
      </c>
    </row>
    <row r="22" spans="1:4" x14ac:dyDescent="0.35">
      <c r="A22" s="136" t="s">
        <v>1122</v>
      </c>
      <c r="B22" s="141" t="s">
        <v>1123</v>
      </c>
      <c r="C22" s="144">
        <v>6.8052000000000001E-2</v>
      </c>
      <c r="D22" s="130" t="s">
        <v>1124</v>
      </c>
    </row>
    <row r="23" spans="1:4" x14ac:dyDescent="0.35">
      <c r="A23" s="136" t="s">
        <v>1125</v>
      </c>
      <c r="B23" s="141" t="s">
        <v>1126</v>
      </c>
      <c r="C23" s="144">
        <v>7.1839E-2</v>
      </c>
      <c r="D23" s="130" t="s">
        <v>1124</v>
      </c>
    </row>
    <row r="24" spans="1:4" x14ac:dyDescent="0.35">
      <c r="A24" s="143"/>
      <c r="B24" s="141" t="s">
        <v>1127</v>
      </c>
      <c r="C24" s="144">
        <v>12790.757460000001</v>
      </c>
      <c r="D24" s="130" t="s">
        <v>1124</v>
      </c>
    </row>
    <row r="25" spans="1:4" x14ac:dyDescent="0.35">
      <c r="A25" s="143" t="s">
        <v>117</v>
      </c>
      <c r="B25" s="141" t="s">
        <v>1128</v>
      </c>
      <c r="C25" s="144">
        <v>3633863.9369999999</v>
      </c>
      <c r="D25" s="130" t="s">
        <v>1129</v>
      </c>
    </row>
    <row r="26" spans="1:4" x14ac:dyDescent="0.35">
      <c r="A26" s="143" t="s">
        <v>108</v>
      </c>
      <c r="B26" s="141" t="s">
        <v>1130</v>
      </c>
      <c r="C26" s="144">
        <v>14.666451</v>
      </c>
      <c r="D26" s="130" t="s">
        <v>175</v>
      </c>
    </row>
    <row r="27" spans="1:4" x14ac:dyDescent="0.35">
      <c r="A27" s="136" t="s">
        <v>1131</v>
      </c>
      <c r="B27" s="141" t="s">
        <v>1132</v>
      </c>
      <c r="C27" s="144">
        <v>1E-4</v>
      </c>
      <c r="D27" s="130"/>
    </row>
    <row r="28" spans="1:4" x14ac:dyDescent="0.35">
      <c r="A28" s="136"/>
      <c r="B28" s="145" t="s">
        <v>1133</v>
      </c>
      <c r="C28" s="144">
        <v>7386.3892999999998</v>
      </c>
      <c r="D28" s="130" t="s">
        <v>1068</v>
      </c>
    </row>
    <row r="29" spans="1:4" x14ac:dyDescent="0.35">
      <c r="A29" s="143"/>
      <c r="B29" s="145" t="s">
        <v>1134</v>
      </c>
      <c r="C29" s="144">
        <v>7211.9126880000003</v>
      </c>
      <c r="D29" s="130" t="s">
        <v>1068</v>
      </c>
    </row>
    <row r="30" spans="1:4" x14ac:dyDescent="0.35">
      <c r="A30" s="140"/>
      <c r="B30" s="145" t="s">
        <v>1135</v>
      </c>
      <c r="C30" s="144">
        <v>1</v>
      </c>
      <c r="D30" s="130"/>
    </row>
    <row r="31" spans="1:4" x14ac:dyDescent="0.35">
      <c r="A31" s="140"/>
      <c r="B31" s="145" t="s">
        <v>1136</v>
      </c>
      <c r="C31" s="144">
        <v>0.99820799999999998</v>
      </c>
      <c r="D31" s="130"/>
    </row>
    <row r="32" spans="1:4" x14ac:dyDescent="0.35">
      <c r="A32" s="136"/>
      <c r="B32" s="145" t="s">
        <v>1137</v>
      </c>
      <c r="C32" s="144">
        <v>7386.3892999999998</v>
      </c>
      <c r="D32" s="130" t="s">
        <v>1068</v>
      </c>
    </row>
    <row r="33" spans="1:4" x14ac:dyDescent="0.35">
      <c r="A33" s="136"/>
      <c r="B33" s="145" t="s">
        <v>1138</v>
      </c>
      <c r="C33" s="144">
        <v>7211.9126880000003</v>
      </c>
      <c r="D33" s="130" t="s">
        <v>1068</v>
      </c>
    </row>
    <row r="34" spans="1:4" x14ac:dyDescent="0.35">
      <c r="A34" s="140"/>
      <c r="B34" s="145" t="s">
        <v>1139</v>
      </c>
      <c r="C34" s="144">
        <v>379.571122</v>
      </c>
      <c r="D34" s="130" t="s">
        <v>175</v>
      </c>
    </row>
    <row r="35" spans="1:4" x14ac:dyDescent="0.35">
      <c r="A35" s="140"/>
      <c r="B35" s="145" t="s">
        <v>1140</v>
      </c>
      <c r="C35" s="144">
        <v>346.54802899999999</v>
      </c>
      <c r="D35" s="130" t="s">
        <v>175</v>
      </c>
    </row>
    <row r="36" spans="1:4" x14ac:dyDescent="0.35">
      <c r="A36" s="140"/>
      <c r="B36" s="145" t="s">
        <v>514</v>
      </c>
      <c r="C36" s="144">
        <v>332.29292600000002</v>
      </c>
      <c r="D36" s="130" t="s">
        <v>175</v>
      </c>
    </row>
    <row r="37" spans="1:4" x14ac:dyDescent="0.35">
      <c r="A37" s="143"/>
      <c r="B37" s="145" t="s">
        <v>1141</v>
      </c>
      <c r="C37" s="144">
        <v>363.75340599999998</v>
      </c>
      <c r="D37" s="130" t="s">
        <v>175</v>
      </c>
    </row>
    <row r="38" spans="1:4" x14ac:dyDescent="0.35">
      <c r="A38" s="136"/>
      <c r="B38" s="145" t="s">
        <v>1142</v>
      </c>
      <c r="C38" s="144">
        <v>120.6583</v>
      </c>
      <c r="D38" s="130" t="s">
        <v>171</v>
      </c>
    </row>
    <row r="39" spans="1:4" x14ac:dyDescent="0.35">
      <c r="A39" s="136"/>
      <c r="B39" s="145" t="s">
        <v>1143</v>
      </c>
      <c r="C39" s="144">
        <v>117.77719399999999</v>
      </c>
      <c r="D39" s="130" t="s">
        <v>171</v>
      </c>
    </row>
    <row r="40" spans="1:4" x14ac:dyDescent="0.35">
      <c r="A40" s="143"/>
      <c r="B40" s="145" t="s">
        <v>511</v>
      </c>
      <c r="C40" s="144">
        <v>111.005636</v>
      </c>
      <c r="D40" s="130" t="s">
        <v>171</v>
      </c>
    </row>
    <row r="41" spans="1:4" x14ac:dyDescent="0.35">
      <c r="A41" s="143"/>
      <c r="B41" s="145" t="s">
        <v>1144</v>
      </c>
      <c r="C41" s="144">
        <v>108.005398</v>
      </c>
      <c r="D41" s="130" t="s">
        <v>171</v>
      </c>
    </row>
    <row r="42" spans="1:4" x14ac:dyDescent="0.35">
      <c r="A42" s="136" t="s">
        <v>1145</v>
      </c>
      <c r="B42" s="141" t="s">
        <v>1146</v>
      </c>
      <c r="C42" s="144">
        <v>2.881113</v>
      </c>
      <c r="D42" s="130" t="s">
        <v>171</v>
      </c>
    </row>
    <row r="43" spans="1:4" x14ac:dyDescent="0.35">
      <c r="A43" s="136" t="s">
        <v>1147</v>
      </c>
      <c r="B43" s="141" t="s">
        <v>1148</v>
      </c>
      <c r="C43" s="144">
        <v>3.0034489999999998</v>
      </c>
      <c r="D43" s="130" t="s">
        <v>171</v>
      </c>
    </row>
    <row r="44" spans="1:4" x14ac:dyDescent="0.35">
      <c r="A44" s="143" t="s">
        <v>1149</v>
      </c>
      <c r="B44" s="141" t="s">
        <v>1150</v>
      </c>
      <c r="C44" s="144">
        <v>2068.4279999999999</v>
      </c>
      <c r="D44" s="130" t="s">
        <v>171</v>
      </c>
    </row>
    <row r="45" spans="1:4" x14ac:dyDescent="0.35">
      <c r="A45" s="140" t="s">
        <v>1151</v>
      </c>
      <c r="B45" s="141" t="s">
        <v>1152</v>
      </c>
      <c r="C45" s="144">
        <v>2068.4279999999999</v>
      </c>
      <c r="D45" s="130" t="s">
        <v>171</v>
      </c>
    </row>
    <row r="46" spans="1:4" x14ac:dyDescent="0.35">
      <c r="A46" s="140"/>
      <c r="B46" s="145" t="s">
        <v>1153</v>
      </c>
      <c r="C46" s="144">
        <v>8179.5724010000004</v>
      </c>
      <c r="D46" s="130" t="s">
        <v>1076</v>
      </c>
    </row>
    <row r="47" spans="1:4" x14ac:dyDescent="0.35">
      <c r="A47" s="140"/>
      <c r="B47" s="145" t="s">
        <v>1154</v>
      </c>
      <c r="C47" s="144">
        <v>5519.1794040000004</v>
      </c>
      <c r="D47" s="130" t="s">
        <v>1076</v>
      </c>
    </row>
    <row r="48" spans="1:4" x14ac:dyDescent="0.35">
      <c r="A48" s="136"/>
      <c r="B48" s="145" t="s">
        <v>1155</v>
      </c>
      <c r="C48" s="144">
        <v>3208.369549</v>
      </c>
      <c r="D48" s="130" t="s">
        <v>1076</v>
      </c>
    </row>
    <row r="49" spans="1:4" x14ac:dyDescent="0.35">
      <c r="A49" s="143"/>
      <c r="B49" s="145" t="s">
        <v>1156</v>
      </c>
      <c r="C49" s="144">
        <v>5805.9207269999997</v>
      </c>
      <c r="D49" s="130" t="s">
        <v>1076</v>
      </c>
    </row>
    <row r="50" spans="1:4" x14ac:dyDescent="0.35">
      <c r="A50" s="143" t="s">
        <v>1157</v>
      </c>
      <c r="B50" s="141" t="s">
        <v>1158</v>
      </c>
      <c r="C50" s="144" t="s">
        <v>1159</v>
      </c>
      <c r="D50" s="130"/>
    </row>
    <row r="51" spans="1:4" x14ac:dyDescent="0.35">
      <c r="A51" s="136" t="s">
        <v>1160</v>
      </c>
      <c r="B51" s="141" t="s">
        <v>1161</v>
      </c>
      <c r="C51" s="144" t="s">
        <v>1162</v>
      </c>
      <c r="D51" s="130"/>
    </row>
    <row r="52" spans="1:4" x14ac:dyDescent="0.35">
      <c r="A52" s="136"/>
      <c r="B52" s="141" t="s">
        <v>1163</v>
      </c>
      <c r="C52" s="144" t="s">
        <v>1164</v>
      </c>
      <c r="D52" s="130"/>
    </row>
    <row r="53" spans="1:4" ht="29" x14ac:dyDescent="0.35">
      <c r="A53" s="143"/>
      <c r="B53" s="141" t="s">
        <v>1165</v>
      </c>
      <c r="C53" s="144" t="s">
        <v>1166</v>
      </c>
      <c r="D53" s="130"/>
    </row>
    <row r="54" spans="1:4" x14ac:dyDescent="0.35">
      <c r="A54" s="140"/>
      <c r="B54" s="141" t="s">
        <v>1167</v>
      </c>
      <c r="C54" s="144" t="s">
        <v>1168</v>
      </c>
      <c r="D54" s="130"/>
    </row>
    <row r="55" spans="1:4" x14ac:dyDescent="0.35">
      <c r="A55" s="136" t="s">
        <v>1169</v>
      </c>
      <c r="B55" s="141" t="s">
        <v>1170</v>
      </c>
      <c r="C55" s="144" t="s">
        <v>1171</v>
      </c>
      <c r="D55" s="130"/>
    </row>
    <row r="56" spans="1:4" x14ac:dyDescent="0.35">
      <c r="A56" s="146" t="s">
        <v>1172</v>
      </c>
      <c r="B56" s="141" t="s">
        <v>1173</v>
      </c>
      <c r="C56" s="144">
        <v>605</v>
      </c>
      <c r="D56" s="130"/>
    </row>
    <row r="57" spans="1:4" x14ac:dyDescent="0.35">
      <c r="A57" s="146" t="s">
        <v>113</v>
      </c>
      <c r="B57" s="141" t="s">
        <v>1174</v>
      </c>
      <c r="C57" s="144">
        <v>2</v>
      </c>
      <c r="D57" s="130"/>
    </row>
    <row r="58" spans="1:4" x14ac:dyDescent="0.35">
      <c r="A58" s="146"/>
      <c r="B58" s="141" t="s">
        <v>1175</v>
      </c>
      <c r="C58" s="144">
        <v>0</v>
      </c>
      <c r="D58" s="130"/>
    </row>
    <row r="59" spans="1:4" x14ac:dyDescent="0.35">
      <c r="A59" s="146" t="s">
        <v>1176</v>
      </c>
      <c r="B59" s="141" t="s">
        <v>1177</v>
      </c>
      <c r="C59" s="144" t="s">
        <v>1178</v>
      </c>
      <c r="D59" s="130"/>
    </row>
    <row r="60" spans="1:4" x14ac:dyDescent="0.35">
      <c r="A60" s="146" t="s">
        <v>111</v>
      </c>
      <c r="B60" s="141" t="s">
        <v>1179</v>
      </c>
      <c r="C60" s="144">
        <v>1</v>
      </c>
      <c r="D60" s="130"/>
    </row>
    <row r="61" spans="1:4" x14ac:dyDescent="0.35">
      <c r="A61" s="146" t="s">
        <v>1180</v>
      </c>
      <c r="B61" s="141" t="s">
        <v>1181</v>
      </c>
      <c r="C61" s="144">
        <v>1</v>
      </c>
      <c r="D61" s="130"/>
    </row>
    <row r="62" spans="1:4" x14ac:dyDescent="0.35">
      <c r="A62" s="146" t="s">
        <v>1182</v>
      </c>
      <c r="B62" s="141" t="s">
        <v>1183</v>
      </c>
      <c r="C62" s="144">
        <v>1</v>
      </c>
      <c r="D62" s="130"/>
    </row>
    <row r="63" spans="1:4" x14ac:dyDescent="0.35">
      <c r="A63" s="146" t="s">
        <v>1184</v>
      </c>
      <c r="B63" s="141" t="s">
        <v>1185</v>
      </c>
      <c r="C63" s="144">
        <v>284.100639</v>
      </c>
      <c r="D63" s="130" t="s">
        <v>1186</v>
      </c>
    </row>
    <row r="64" spans="1:4" x14ac:dyDescent="0.35">
      <c r="A64" s="146"/>
      <c r="B64" s="141" t="s">
        <v>1187</v>
      </c>
      <c r="C64" s="144">
        <v>53398054.82</v>
      </c>
      <c r="D64" s="130" t="s">
        <v>1186</v>
      </c>
    </row>
    <row r="65" spans="1:4" x14ac:dyDescent="0.35">
      <c r="A65" s="146"/>
      <c r="B65" s="141" t="s">
        <v>1188</v>
      </c>
      <c r="C65" s="144" t="s">
        <v>1178</v>
      </c>
      <c r="D65" s="130"/>
    </row>
    <row r="66" spans="1:4" x14ac:dyDescent="0.35">
      <c r="A66" s="146"/>
      <c r="B66" s="141" t="s">
        <v>1189</v>
      </c>
      <c r="C66" s="144">
        <v>1</v>
      </c>
      <c r="D66" s="130"/>
    </row>
    <row r="67" spans="1:4" x14ac:dyDescent="0.35">
      <c r="A67" s="146"/>
      <c r="B67" s="141" t="s">
        <v>1190</v>
      </c>
      <c r="C67" s="144">
        <v>1</v>
      </c>
      <c r="D67" s="130"/>
    </row>
    <row r="68" spans="1:4" ht="29" x14ac:dyDescent="0.35">
      <c r="A68" s="146"/>
      <c r="B68" s="141" t="s">
        <v>1191</v>
      </c>
      <c r="C68" s="144" t="s">
        <v>1192</v>
      </c>
      <c r="D68" s="130"/>
    </row>
    <row r="69" spans="1:4" x14ac:dyDescent="0.35">
      <c r="A69" s="146"/>
      <c r="B69" s="141" t="s">
        <v>1193</v>
      </c>
      <c r="C69" s="144">
        <v>1</v>
      </c>
      <c r="D69" s="130"/>
    </row>
    <row r="70" spans="1:4" x14ac:dyDescent="0.35">
      <c r="A70" s="146"/>
      <c r="B70" s="141" t="s">
        <v>1194</v>
      </c>
      <c r="C70" s="144">
        <v>1</v>
      </c>
      <c r="D70" s="130"/>
    </row>
    <row r="71" spans="1:4" ht="29" x14ac:dyDescent="0.35">
      <c r="A71" s="146"/>
      <c r="B71" s="141" t="s">
        <v>1195</v>
      </c>
      <c r="C71" s="144" t="s">
        <v>1192</v>
      </c>
      <c r="D71" s="130"/>
    </row>
    <row r="72" spans="1:4" x14ac:dyDescent="0.35">
      <c r="A72" s="146" t="s">
        <v>1196</v>
      </c>
      <c r="B72" s="141" t="s">
        <v>1197</v>
      </c>
      <c r="C72" s="144">
        <v>202.7174</v>
      </c>
      <c r="D72" s="130" t="s">
        <v>1198</v>
      </c>
    </row>
    <row r="73" spans="1:4" x14ac:dyDescent="0.35">
      <c r="A73" s="146" t="s">
        <v>1199</v>
      </c>
      <c r="B73" s="141" t="s">
        <v>1200</v>
      </c>
      <c r="C73" s="144">
        <v>590.54999999999995</v>
      </c>
      <c r="D73" s="130" t="s">
        <v>1198</v>
      </c>
    </row>
    <row r="74" spans="1:4" x14ac:dyDescent="0.35">
      <c r="A74" s="146" t="s">
        <v>1201</v>
      </c>
      <c r="B74" s="141" t="s">
        <v>1202</v>
      </c>
      <c r="C74" s="144">
        <v>202.7174</v>
      </c>
      <c r="D74" s="130" t="s">
        <v>1198</v>
      </c>
    </row>
    <row r="75" spans="1:4" x14ac:dyDescent="0.35">
      <c r="A75" s="146" t="s">
        <v>1203</v>
      </c>
      <c r="B75" s="141" t="s">
        <v>1204</v>
      </c>
      <c r="C75" s="144">
        <v>202.7174</v>
      </c>
      <c r="D75" s="130" t="s">
        <v>1198</v>
      </c>
    </row>
    <row r="76" spans="1:4" x14ac:dyDescent="0.35">
      <c r="A76" s="146"/>
      <c r="B76" s="141" t="s">
        <v>1205</v>
      </c>
      <c r="C76" s="144">
        <v>0.83461700000000005</v>
      </c>
      <c r="D76" s="130" t="s">
        <v>171</v>
      </c>
    </row>
    <row r="77" spans="1:4" x14ac:dyDescent="0.35">
      <c r="A77" s="146"/>
      <c r="B77" s="141" t="s">
        <v>1206</v>
      </c>
      <c r="C77" s="144">
        <v>0.48978300000000002</v>
      </c>
      <c r="D77" s="130" t="s">
        <v>171</v>
      </c>
    </row>
    <row r="78" spans="1:4" x14ac:dyDescent="0.35">
      <c r="A78" s="146"/>
      <c r="B78" s="141" t="s">
        <v>1207</v>
      </c>
      <c r="C78" s="144">
        <v>0.90693199999999996</v>
      </c>
      <c r="D78" s="130" t="s">
        <v>171</v>
      </c>
    </row>
    <row r="79" spans="1:4" x14ac:dyDescent="0.35">
      <c r="A79" s="146"/>
      <c r="B79" s="141" t="s">
        <v>1208</v>
      </c>
      <c r="C79" s="144">
        <v>2.1985000000000001E-2</v>
      </c>
      <c r="D79" s="130" t="s">
        <v>171</v>
      </c>
    </row>
    <row r="80" spans="1:4" x14ac:dyDescent="0.35">
      <c r="A80" s="146"/>
      <c r="B80" s="141" t="s">
        <v>1209</v>
      </c>
      <c r="C80" s="144">
        <v>0</v>
      </c>
      <c r="D80" s="130" t="s">
        <v>1198</v>
      </c>
    </row>
    <row r="81" spans="1:4" x14ac:dyDescent="0.35">
      <c r="A81" s="119" t="s">
        <v>1210</v>
      </c>
      <c r="B81" s="141" t="s">
        <v>1211</v>
      </c>
      <c r="C81" s="144" t="s">
        <v>1212</v>
      </c>
      <c r="D81" s="130"/>
    </row>
    <row r="82" spans="1:4" x14ac:dyDescent="0.35">
      <c r="A82" s="146"/>
      <c r="B82" s="141" t="s">
        <v>1213</v>
      </c>
      <c r="C82" s="144">
        <v>10</v>
      </c>
      <c r="D82" s="130"/>
    </row>
    <row r="83" spans="1:4" x14ac:dyDescent="0.35">
      <c r="A83" s="146"/>
      <c r="B83" s="141" t="s">
        <v>1214</v>
      </c>
      <c r="C83" s="144">
        <v>1</v>
      </c>
      <c r="D83" s="130"/>
    </row>
    <row r="84" spans="1:4" x14ac:dyDescent="0.35">
      <c r="A84" s="146" t="s">
        <v>1215</v>
      </c>
      <c r="B84" s="141" t="s">
        <v>1216</v>
      </c>
      <c r="C84" s="144">
        <v>0.2</v>
      </c>
      <c r="D84" s="130"/>
    </row>
    <row r="85" spans="1:4" x14ac:dyDescent="0.35">
      <c r="A85" s="146" t="s">
        <v>1217</v>
      </c>
      <c r="B85" s="141" t="s">
        <v>1218</v>
      </c>
      <c r="C85" s="144">
        <v>508</v>
      </c>
      <c r="D85" s="130" t="s">
        <v>1198</v>
      </c>
    </row>
    <row r="86" spans="1:4" x14ac:dyDescent="0.35">
      <c r="A86" s="146"/>
      <c r="B86" s="141" t="s">
        <v>1219</v>
      </c>
      <c r="C86" s="144">
        <v>9579.9260599999998</v>
      </c>
      <c r="D86" s="130" t="s">
        <v>1220</v>
      </c>
    </row>
    <row r="87" spans="1:4" x14ac:dyDescent="0.35">
      <c r="A87" s="146"/>
      <c r="B87" s="141" t="s">
        <v>1221</v>
      </c>
      <c r="C87" s="144">
        <v>7714.2985550000003</v>
      </c>
      <c r="D87" s="130" t="s">
        <v>1220</v>
      </c>
    </row>
    <row r="88" spans="1:4" x14ac:dyDescent="0.35">
      <c r="A88" s="146"/>
      <c r="B88" s="141" t="s">
        <v>1222</v>
      </c>
      <c r="C88" s="144">
        <v>1</v>
      </c>
      <c r="D88" s="130"/>
    </row>
    <row r="89" spans="1:4" x14ac:dyDescent="0.35">
      <c r="A89" s="146"/>
      <c r="B89" s="141" t="s">
        <v>1223</v>
      </c>
      <c r="C89" s="144">
        <v>0.89569900000000002</v>
      </c>
      <c r="D89" s="130"/>
    </row>
    <row r="90" spans="1:4" x14ac:dyDescent="0.35">
      <c r="A90" s="146" t="s">
        <v>1224</v>
      </c>
      <c r="B90" s="141" t="s">
        <v>1225</v>
      </c>
      <c r="C90" s="144">
        <v>656.41418299999998</v>
      </c>
      <c r="D90" s="130" t="s">
        <v>1198</v>
      </c>
    </row>
    <row r="91" spans="1:4" x14ac:dyDescent="0.35">
      <c r="A91" s="146" t="s">
        <v>1226</v>
      </c>
      <c r="B91" s="141" t="s">
        <v>1227</v>
      </c>
      <c r="C91" s="144">
        <v>656.41418299999998</v>
      </c>
      <c r="D91" s="130" t="s">
        <v>1198</v>
      </c>
    </row>
    <row r="92" spans="1:4" x14ac:dyDescent="0.35">
      <c r="A92" s="146" t="s">
        <v>1228</v>
      </c>
      <c r="B92" s="141" t="s">
        <v>1229</v>
      </c>
      <c r="C92" s="144">
        <v>6.35</v>
      </c>
      <c r="D92" s="130" t="s">
        <v>1198</v>
      </c>
    </row>
    <row r="93" spans="1:4" x14ac:dyDescent="0.35">
      <c r="A93" s="146"/>
      <c r="B93" s="141" t="s">
        <v>1230</v>
      </c>
      <c r="C93" s="144" t="s">
        <v>1231</v>
      </c>
      <c r="D93" s="130"/>
    </row>
    <row r="94" spans="1:4" ht="58" x14ac:dyDescent="0.35">
      <c r="A94" s="146"/>
      <c r="B94" s="141" t="s">
        <v>1232</v>
      </c>
      <c r="C94" s="144" t="s">
        <v>1233</v>
      </c>
      <c r="D94" s="130"/>
    </row>
    <row r="95" spans="1:4" x14ac:dyDescent="0.35">
      <c r="A95" s="146"/>
      <c r="B95" s="141" t="s">
        <v>1234</v>
      </c>
      <c r="C95" s="144" t="s">
        <v>1235</v>
      </c>
      <c r="D95" s="130"/>
    </row>
    <row r="96" spans="1:4" x14ac:dyDescent="0.35">
      <c r="A96" s="146"/>
      <c r="B96" s="141" t="s">
        <v>1236</v>
      </c>
      <c r="C96" s="144">
        <v>1.467E-3</v>
      </c>
      <c r="D96" s="130" t="s">
        <v>175</v>
      </c>
    </row>
    <row r="97" spans="1:4" x14ac:dyDescent="0.35">
      <c r="A97" s="146"/>
      <c r="B97" s="141" t="s">
        <v>1237</v>
      </c>
      <c r="C97" s="144">
        <v>1</v>
      </c>
      <c r="D97" s="130"/>
    </row>
    <row r="98" spans="1:4" x14ac:dyDescent="0.35">
      <c r="A98" s="146" t="s">
        <v>1238</v>
      </c>
      <c r="B98" s="141" t="s">
        <v>1239</v>
      </c>
      <c r="C98" s="144">
        <v>33.866667</v>
      </c>
      <c r="D98" s="130" t="s">
        <v>1198</v>
      </c>
    </row>
    <row r="99" spans="1:4" x14ac:dyDescent="0.35">
      <c r="A99" s="146" t="s">
        <v>487</v>
      </c>
      <c r="B99" s="141" t="s">
        <v>1240</v>
      </c>
      <c r="C99" s="144">
        <v>6.0960000000000001</v>
      </c>
      <c r="D99" s="130" t="s">
        <v>152</v>
      </c>
    </row>
    <row r="100" spans="1:4" x14ac:dyDescent="0.35">
      <c r="A100" s="146"/>
      <c r="B100" s="141" t="s">
        <v>1241</v>
      </c>
      <c r="C100" s="144">
        <v>0.35221999999999998</v>
      </c>
      <c r="D100" s="130" t="s">
        <v>371</v>
      </c>
    </row>
    <row r="101" spans="1:4" x14ac:dyDescent="0.35">
      <c r="A101" s="146"/>
      <c r="B101" s="141" t="s">
        <v>1242</v>
      </c>
      <c r="C101" s="144">
        <v>0</v>
      </c>
      <c r="D101" s="130" t="s">
        <v>1198</v>
      </c>
    </row>
    <row r="102" spans="1:4" x14ac:dyDescent="0.35">
      <c r="A102" s="146"/>
      <c r="B102" s="141" t="s">
        <v>1243</v>
      </c>
      <c r="C102" s="144">
        <v>211.17163400000001</v>
      </c>
      <c r="D102" s="130" t="s">
        <v>1198</v>
      </c>
    </row>
    <row r="103" spans="1:4" x14ac:dyDescent="0.35">
      <c r="A103" s="146"/>
      <c r="B103" s="141" t="s">
        <v>1244</v>
      </c>
      <c r="C103" s="144">
        <v>51.9</v>
      </c>
      <c r="D103" s="130" t="s">
        <v>1245</v>
      </c>
    </row>
    <row r="104" spans="1:4" x14ac:dyDescent="0.35">
      <c r="A104" s="146"/>
      <c r="B104" s="141" t="s">
        <v>1246</v>
      </c>
      <c r="C104" s="144">
        <v>7862</v>
      </c>
      <c r="D104" s="130" t="s">
        <v>1247</v>
      </c>
    </row>
    <row r="105" spans="1:4" x14ac:dyDescent="0.35">
      <c r="A105" s="146"/>
      <c r="B105" s="141" t="s">
        <v>543</v>
      </c>
      <c r="C105" s="144">
        <v>2.1080000000000001</v>
      </c>
      <c r="D105" s="130" t="s">
        <v>1198</v>
      </c>
    </row>
    <row r="106" spans="1:4" x14ac:dyDescent="0.35">
      <c r="A106" s="146"/>
      <c r="B106" s="141" t="s">
        <v>1248</v>
      </c>
      <c r="C106" s="144">
        <v>2247.493798</v>
      </c>
      <c r="D106" s="130" t="s">
        <v>1249</v>
      </c>
    </row>
    <row r="107" spans="1:4" x14ac:dyDescent="0.35">
      <c r="A107" s="146"/>
      <c r="B107" s="141" t="s">
        <v>1250</v>
      </c>
      <c r="C107" s="144">
        <v>33.866667</v>
      </c>
      <c r="D107" s="130" t="s">
        <v>1198</v>
      </c>
    </row>
    <row r="108" spans="1:4" x14ac:dyDescent="0.35">
      <c r="A108" s="146"/>
      <c r="B108" s="141" t="s">
        <v>1251</v>
      </c>
      <c r="C108" s="144">
        <v>1</v>
      </c>
      <c r="D108" s="130"/>
    </row>
    <row r="109" spans="1:4" x14ac:dyDescent="0.35">
      <c r="A109" s="146"/>
      <c r="B109" s="141" t="s">
        <v>1252</v>
      </c>
      <c r="C109" s="144">
        <v>1</v>
      </c>
      <c r="D109" s="130"/>
    </row>
    <row r="110" spans="1:4" x14ac:dyDescent="0.35">
      <c r="A110" s="146"/>
      <c r="B110" s="141" t="s">
        <v>1253</v>
      </c>
      <c r="C110" s="144">
        <v>5.6050990000000001</v>
      </c>
      <c r="D110" s="130"/>
    </row>
    <row r="111" spans="1:4" x14ac:dyDescent="0.35">
      <c r="A111" s="146"/>
      <c r="B111" s="141" t="s">
        <v>1254</v>
      </c>
      <c r="C111" s="144">
        <v>18800.5429</v>
      </c>
      <c r="D111" s="130"/>
    </row>
    <row r="112" spans="1:4" x14ac:dyDescent="0.35">
      <c r="A112" s="146"/>
      <c r="B112" s="141" t="s">
        <v>1255</v>
      </c>
      <c r="C112" s="144">
        <v>8.9337E-2</v>
      </c>
      <c r="D112" s="130" t="s">
        <v>1124</v>
      </c>
    </row>
    <row r="113" spans="1:4" x14ac:dyDescent="0.35">
      <c r="A113" s="146"/>
      <c r="B113" s="141" t="s">
        <v>1256</v>
      </c>
      <c r="C113" s="144">
        <v>1143.839751</v>
      </c>
      <c r="D113" s="130" t="s">
        <v>1198</v>
      </c>
    </row>
    <row r="114" spans="1:4" x14ac:dyDescent="0.35">
      <c r="A114" s="146"/>
      <c r="B114" s="141" t="s">
        <v>1257</v>
      </c>
      <c r="C114" s="144">
        <v>1357.7963999999999</v>
      </c>
      <c r="D114" s="130" t="s">
        <v>1258</v>
      </c>
    </row>
    <row r="115" spans="1:4" x14ac:dyDescent="0.35">
      <c r="A115" s="146"/>
      <c r="B115" s="141" t="s">
        <v>1259</v>
      </c>
      <c r="C115" s="144">
        <v>6992.8656469999996</v>
      </c>
      <c r="D115" s="130" t="s">
        <v>1260</v>
      </c>
    </row>
    <row r="116" spans="1:4" x14ac:dyDescent="0.35">
      <c r="A116" s="146"/>
      <c r="B116" s="141" t="s">
        <v>1261</v>
      </c>
      <c r="C116" s="144">
        <v>4.4414000000000002E-2</v>
      </c>
      <c r="D116" s="130" t="s">
        <v>371</v>
      </c>
    </row>
    <row r="117" spans="1:4" x14ac:dyDescent="0.35">
      <c r="A117" s="146"/>
      <c r="B117" s="141" t="s">
        <v>1262</v>
      </c>
      <c r="C117" s="144">
        <v>15.022868000000001</v>
      </c>
      <c r="D117" s="130" t="s">
        <v>175</v>
      </c>
    </row>
    <row r="118" spans="1:4" x14ac:dyDescent="0.35">
      <c r="A118" s="146" t="s">
        <v>1263</v>
      </c>
      <c r="B118" s="141" t="s">
        <v>1264</v>
      </c>
      <c r="C118" s="144">
        <v>21.184000000000001</v>
      </c>
      <c r="D118" s="130" t="s">
        <v>1198</v>
      </c>
    </row>
    <row r="119" spans="1:4" x14ac:dyDescent="0.35">
      <c r="A119" s="146" t="s">
        <v>1265</v>
      </c>
      <c r="B119" s="141" t="s">
        <v>1266</v>
      </c>
      <c r="C119" s="144">
        <v>25.4</v>
      </c>
      <c r="D119" s="130" t="s">
        <v>1198</v>
      </c>
    </row>
    <row r="120" spans="1:4" x14ac:dyDescent="0.35">
      <c r="A120" s="147" t="s">
        <v>1267</v>
      </c>
      <c r="B120" s="141" t="s">
        <v>1268</v>
      </c>
      <c r="C120" s="144">
        <v>1</v>
      </c>
      <c r="D120" s="130" t="s">
        <v>160</v>
      </c>
    </row>
    <row r="121" spans="1:4" x14ac:dyDescent="0.35">
      <c r="A121" s="146"/>
      <c r="B121" s="141" t="s">
        <v>1269</v>
      </c>
      <c r="C121" s="144">
        <v>0</v>
      </c>
      <c r="D121" s="130"/>
    </row>
    <row r="122" spans="1:4" x14ac:dyDescent="0.35">
      <c r="A122" s="147" t="s">
        <v>1270</v>
      </c>
      <c r="B122" s="141" t="s">
        <v>1271</v>
      </c>
      <c r="C122" s="144">
        <v>0</v>
      </c>
      <c r="D122" s="130" t="s">
        <v>1198</v>
      </c>
    </row>
    <row r="123" spans="1:4" x14ac:dyDescent="0.35">
      <c r="A123" s="146" t="s">
        <v>1272</v>
      </c>
      <c r="B123" s="141" t="s">
        <v>1273</v>
      </c>
      <c r="C123" s="144">
        <v>1219.2</v>
      </c>
      <c r="D123" s="130" t="s">
        <v>1198</v>
      </c>
    </row>
    <row r="124" spans="1:4" x14ac:dyDescent="0.35">
      <c r="A124" s="146" t="s">
        <v>1274</v>
      </c>
      <c r="B124" s="141" t="s">
        <v>1275</v>
      </c>
      <c r="C124" s="144">
        <v>0.35221999999999998</v>
      </c>
      <c r="D124" s="130" t="s">
        <v>371</v>
      </c>
    </row>
    <row r="125" spans="1:4" x14ac:dyDescent="0.35">
      <c r="A125" s="146"/>
      <c r="B125" s="141" t="s">
        <v>1276</v>
      </c>
      <c r="C125" s="144">
        <v>0</v>
      </c>
      <c r="D125" s="130" t="s">
        <v>1198</v>
      </c>
    </row>
    <row r="126" spans="1:4" x14ac:dyDescent="0.35">
      <c r="A126" s="146"/>
      <c r="B126" s="141" t="s">
        <v>1277</v>
      </c>
      <c r="C126" s="144">
        <v>1</v>
      </c>
      <c r="D126" s="130"/>
    </row>
    <row r="127" spans="1:4" x14ac:dyDescent="0.35">
      <c r="A127" s="146"/>
      <c r="B127" s="141" t="s">
        <v>1278</v>
      </c>
      <c r="C127" s="144">
        <v>-14.342317</v>
      </c>
      <c r="D127" s="130" t="s">
        <v>371</v>
      </c>
    </row>
    <row r="128" spans="1:4" x14ac:dyDescent="0.35">
      <c r="A128" s="146"/>
      <c r="B128" s="141" t="s">
        <v>1279</v>
      </c>
      <c r="C128" s="144">
        <v>773.16712800000005</v>
      </c>
      <c r="D128" s="130" t="s">
        <v>1249</v>
      </c>
    </row>
    <row r="129" spans="1:4" x14ac:dyDescent="0.35">
      <c r="A129" s="146"/>
      <c r="B129" s="141" t="s">
        <v>1280</v>
      </c>
      <c r="C129" s="144">
        <v>15250.395689999999</v>
      </c>
      <c r="D129" s="130"/>
    </row>
    <row r="130" spans="1:4" x14ac:dyDescent="0.35">
      <c r="A130" s="146"/>
      <c r="B130" s="141" t="s">
        <v>1281</v>
      </c>
      <c r="C130" s="144">
        <v>2.2007590000000001</v>
      </c>
      <c r="D130" s="130" t="s">
        <v>1124</v>
      </c>
    </row>
    <row r="131" spans="1:4" x14ac:dyDescent="0.35">
      <c r="A131" s="146"/>
      <c r="B131" s="141" t="s">
        <v>1282</v>
      </c>
      <c r="C131" s="144">
        <v>7862</v>
      </c>
      <c r="D131" s="130" t="s">
        <v>1247</v>
      </c>
    </row>
    <row r="132" spans="1:4" x14ac:dyDescent="0.35">
      <c r="A132" s="146"/>
      <c r="B132" s="141" t="s">
        <v>1283</v>
      </c>
      <c r="C132" s="144">
        <v>1</v>
      </c>
      <c r="D132" s="130" t="s">
        <v>1124</v>
      </c>
    </row>
    <row r="133" spans="1:4" x14ac:dyDescent="0.35">
      <c r="A133" s="146"/>
      <c r="B133" s="141" t="s">
        <v>1284</v>
      </c>
      <c r="C133" s="144">
        <v>0</v>
      </c>
      <c r="D133" s="130"/>
    </row>
    <row r="134" spans="1:4" x14ac:dyDescent="0.35">
      <c r="A134" s="146"/>
      <c r="B134" s="141" t="s">
        <v>1285</v>
      </c>
      <c r="C134" s="144">
        <v>3.6184539999999998</v>
      </c>
      <c r="D134" s="130"/>
    </row>
    <row r="135" spans="1:4" x14ac:dyDescent="0.35">
      <c r="A135" s="147" t="s">
        <v>1286</v>
      </c>
      <c r="B135" s="141" t="s">
        <v>1287</v>
      </c>
      <c r="C135" s="144">
        <v>8462.0563989999991</v>
      </c>
      <c r="D135" s="130" t="s">
        <v>1260</v>
      </c>
    </row>
    <row r="136" spans="1:4" x14ac:dyDescent="0.35">
      <c r="A136" s="147" t="s">
        <v>1288</v>
      </c>
      <c r="B136" s="141" t="s">
        <v>1289</v>
      </c>
      <c r="C136" s="144">
        <v>21999.889169999999</v>
      </c>
      <c r="D136" s="130" t="s">
        <v>1260</v>
      </c>
    </row>
    <row r="137" spans="1:4" x14ac:dyDescent="0.35">
      <c r="A137" s="146"/>
      <c r="B137" s="141" t="s">
        <v>1290</v>
      </c>
      <c r="C137" s="144">
        <v>21.6</v>
      </c>
      <c r="D137" s="130"/>
    </row>
    <row r="138" spans="1:4" x14ac:dyDescent="0.35">
      <c r="A138" s="146"/>
      <c r="B138" s="141" t="s">
        <v>1291</v>
      </c>
      <c r="C138" s="144">
        <v>5.76</v>
      </c>
      <c r="D138" s="130"/>
    </row>
    <row r="139" spans="1:4" x14ac:dyDescent="0.35">
      <c r="A139" s="146"/>
      <c r="B139" s="141" t="s">
        <v>1292</v>
      </c>
      <c r="C139" s="144">
        <v>1</v>
      </c>
      <c r="D139" s="130" t="s">
        <v>160</v>
      </c>
    </row>
    <row r="140" spans="1:4" x14ac:dyDescent="0.35">
      <c r="A140" s="139"/>
      <c r="B140" s="141" t="s">
        <v>1293</v>
      </c>
      <c r="C140" s="144">
        <v>166220.27059999999</v>
      </c>
      <c r="D140" s="130" t="s">
        <v>1220</v>
      </c>
    </row>
    <row r="141" spans="1:4" x14ac:dyDescent="0.35">
      <c r="A141" s="139"/>
      <c r="B141" s="141" t="s">
        <v>1294</v>
      </c>
      <c r="C141" s="144">
        <v>294.05000699999999</v>
      </c>
      <c r="D141" s="130" t="s">
        <v>1198</v>
      </c>
    </row>
    <row r="142" spans="1:4" x14ac:dyDescent="0.35">
      <c r="A142" s="139"/>
      <c r="B142" s="141" t="s">
        <v>1295</v>
      </c>
      <c r="C142" s="144">
        <v>28.8</v>
      </c>
      <c r="D142" s="130" t="s">
        <v>160</v>
      </c>
    </row>
    <row r="143" spans="1:4" x14ac:dyDescent="0.35">
      <c r="A143" s="139"/>
      <c r="B143" s="141" t="s">
        <v>1296</v>
      </c>
      <c r="C143" s="144">
        <v>0.539991</v>
      </c>
      <c r="D143" s="130"/>
    </row>
    <row r="144" spans="1:4" x14ac:dyDescent="0.35">
      <c r="A144" s="139"/>
      <c r="B144" s="141" t="s">
        <v>1297</v>
      </c>
      <c r="C144" s="144">
        <v>0</v>
      </c>
      <c r="D144" s="130" t="s">
        <v>1198</v>
      </c>
    </row>
    <row r="145" spans="1:4" x14ac:dyDescent="0.35">
      <c r="A145" s="139"/>
      <c r="B145" s="141" t="s">
        <v>1298</v>
      </c>
      <c r="C145" s="144">
        <v>-99.999467999999993</v>
      </c>
      <c r="D145" s="130"/>
    </row>
    <row r="146" spans="1:4" x14ac:dyDescent="0.35">
      <c r="A146" s="139"/>
      <c r="B146" s="141" t="s">
        <v>1299</v>
      </c>
      <c r="C146" s="144">
        <v>-33.023093000000003</v>
      </c>
      <c r="D146" s="130" t="s">
        <v>175</v>
      </c>
    </row>
    <row r="147" spans="1:4" ht="15" thickBot="1" x14ac:dyDescent="0.4">
      <c r="A147" s="148"/>
      <c r="B147" s="149" t="s">
        <v>1300</v>
      </c>
      <c r="C147" s="150">
        <v>31.46048</v>
      </c>
      <c r="D147" s="134" t="s">
        <v>175</v>
      </c>
    </row>
  </sheetData>
  <mergeCells count="1">
    <mergeCell ref="B1:D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04C3-879B-4ACB-A182-F15564ADE20D}">
  <dimension ref="A1:G43"/>
  <sheetViews>
    <sheetView topLeftCell="A9" workbookViewId="0">
      <selection activeCell="A10" sqref="A10"/>
    </sheetView>
  </sheetViews>
  <sheetFormatPr defaultRowHeight="14.5" x14ac:dyDescent="0.35"/>
  <cols>
    <col min="1" max="1" width="39.26953125" style="28" bestFit="1" customWidth="1"/>
    <col min="2" max="2" width="34.81640625" style="28" bestFit="1" customWidth="1"/>
    <col min="3" max="3" width="13.1796875" bestFit="1" customWidth="1"/>
    <col min="4" max="4" width="10.6328125" bestFit="1" customWidth="1"/>
  </cols>
  <sheetData>
    <row r="1" spans="1:7" ht="15" thickBot="1" x14ac:dyDescent="0.4">
      <c r="A1" s="33" t="s">
        <v>0</v>
      </c>
      <c r="B1" s="157" t="s">
        <v>1</v>
      </c>
      <c r="C1" s="157"/>
      <c r="D1" s="158"/>
      <c r="F1" t="s">
        <v>1098</v>
      </c>
      <c r="G1" t="s">
        <v>1302</v>
      </c>
    </row>
    <row r="2" spans="1:7" x14ac:dyDescent="0.35">
      <c r="A2" s="35" t="s">
        <v>848</v>
      </c>
      <c r="B2" s="28" t="s">
        <v>3</v>
      </c>
      <c r="C2" s="1" t="s">
        <v>1046</v>
      </c>
      <c r="D2" s="10"/>
    </row>
    <row r="3" spans="1:7" x14ac:dyDescent="0.35">
      <c r="A3" s="35" t="s">
        <v>850</v>
      </c>
      <c r="C3" s="1"/>
      <c r="D3" s="10"/>
    </row>
    <row r="4" spans="1:7" x14ac:dyDescent="0.35">
      <c r="A4" s="35"/>
      <c r="C4" s="1"/>
      <c r="D4" s="10"/>
    </row>
    <row r="5" spans="1:7" x14ac:dyDescent="0.35">
      <c r="A5" s="21" t="s">
        <v>10</v>
      </c>
      <c r="B5" s="28" t="s">
        <v>11</v>
      </c>
      <c r="C5" s="1" t="s">
        <v>1303</v>
      </c>
      <c r="D5" s="10"/>
    </row>
    <row r="6" spans="1:7" x14ac:dyDescent="0.35">
      <c r="A6" s="23" t="s">
        <v>14</v>
      </c>
      <c r="B6" s="28" t="s">
        <v>201</v>
      </c>
      <c r="C6" s="1" t="s">
        <v>1304</v>
      </c>
      <c r="D6" s="10"/>
    </row>
    <row r="7" spans="1:7" x14ac:dyDescent="0.35">
      <c r="A7" s="36"/>
      <c r="C7" s="1"/>
      <c r="D7" s="10"/>
    </row>
    <row r="8" spans="1:7" x14ac:dyDescent="0.35">
      <c r="A8" s="36" t="s">
        <v>19</v>
      </c>
      <c r="B8" s="28" t="s">
        <v>202</v>
      </c>
      <c r="C8" s="1" t="s">
        <v>1305</v>
      </c>
      <c r="D8" s="10"/>
    </row>
    <row r="9" spans="1:7" x14ac:dyDescent="0.35">
      <c r="A9" s="35"/>
      <c r="C9" s="1"/>
      <c r="D9" s="10"/>
    </row>
    <row r="10" spans="1:7" x14ac:dyDescent="0.35">
      <c r="A10" s="81" t="s">
        <v>858</v>
      </c>
      <c r="B10" t="s">
        <v>1061</v>
      </c>
      <c r="C10" s="28">
        <v>2</v>
      </c>
      <c r="D10" s="7"/>
    </row>
    <row r="11" spans="1:7" x14ac:dyDescent="0.35">
      <c r="A11" s="37"/>
      <c r="B11" t="s">
        <v>1057</v>
      </c>
      <c r="C11" s="28">
        <v>0</v>
      </c>
      <c r="D11" s="7"/>
    </row>
    <row r="12" spans="1:7" x14ac:dyDescent="0.35">
      <c r="A12" s="37"/>
      <c r="B12" t="s">
        <v>1060</v>
      </c>
      <c r="C12" s="28">
        <v>0</v>
      </c>
      <c r="D12" s="7"/>
    </row>
    <row r="13" spans="1:7" x14ac:dyDescent="0.35">
      <c r="A13" s="35"/>
      <c r="B13" t="s">
        <v>1059</v>
      </c>
      <c r="C13" s="28">
        <v>0</v>
      </c>
      <c r="D13" s="7"/>
    </row>
    <row r="14" spans="1:7" x14ac:dyDescent="0.35">
      <c r="A14" s="37"/>
      <c r="B14" t="s">
        <v>1049</v>
      </c>
      <c r="C14" s="28" t="s">
        <v>1046</v>
      </c>
      <c r="D14" s="7"/>
    </row>
    <row r="15" spans="1:7" x14ac:dyDescent="0.35">
      <c r="A15" s="80" t="s">
        <v>865</v>
      </c>
      <c r="B15" t="s">
        <v>1058</v>
      </c>
      <c r="C15" s="28">
        <v>0</v>
      </c>
      <c r="D15" s="7"/>
    </row>
    <row r="16" spans="1:7" x14ac:dyDescent="0.35">
      <c r="A16" s="37"/>
      <c r="B16" t="s">
        <v>1056</v>
      </c>
      <c r="C16" s="28">
        <v>0</v>
      </c>
      <c r="D16" s="7"/>
    </row>
    <row r="17" spans="1:6" x14ac:dyDescent="0.35">
      <c r="A17" s="36"/>
      <c r="B17" t="s">
        <v>1055</v>
      </c>
      <c r="C17" s="28">
        <v>0</v>
      </c>
      <c r="D17" s="7"/>
    </row>
    <row r="18" spans="1:6" x14ac:dyDescent="0.35">
      <c r="A18" s="37"/>
      <c r="B18" t="s">
        <v>1050</v>
      </c>
      <c r="C18" s="28" t="s">
        <v>1066</v>
      </c>
      <c r="D18" s="7"/>
    </row>
    <row r="19" spans="1:6" x14ac:dyDescent="0.35">
      <c r="A19" s="37"/>
      <c r="B19" t="s">
        <v>1052</v>
      </c>
      <c r="C19" s="28">
        <v>0</v>
      </c>
      <c r="D19" s="7" t="s">
        <v>171</v>
      </c>
    </row>
    <row r="20" spans="1:6" x14ac:dyDescent="0.35">
      <c r="A20" s="36"/>
      <c r="B20" t="s">
        <v>1053</v>
      </c>
      <c r="C20" s="28">
        <v>0.01</v>
      </c>
      <c r="D20" s="7" t="s">
        <v>175</v>
      </c>
    </row>
    <row r="21" spans="1:6" x14ac:dyDescent="0.35">
      <c r="A21" s="37"/>
      <c r="B21" t="s">
        <v>1051</v>
      </c>
      <c r="C21" s="28">
        <v>0</v>
      </c>
      <c r="D21" s="7" t="s">
        <v>171</v>
      </c>
    </row>
    <row r="22" spans="1:6" x14ac:dyDescent="0.35">
      <c r="A22" s="82" t="s">
        <v>880</v>
      </c>
      <c r="B22" t="s">
        <v>1062</v>
      </c>
      <c r="C22" s="28" t="s">
        <v>1067</v>
      </c>
      <c r="D22" s="7"/>
    </row>
    <row r="23" spans="1:6" x14ac:dyDescent="0.35">
      <c r="A23" s="37"/>
      <c r="B23" t="s">
        <v>1048</v>
      </c>
      <c r="C23" s="28">
        <v>0</v>
      </c>
      <c r="D23" s="7" t="s">
        <v>171</v>
      </c>
    </row>
    <row r="24" spans="1:6" x14ac:dyDescent="0.35">
      <c r="A24" s="37"/>
      <c r="B24" t="s">
        <v>1063</v>
      </c>
      <c r="C24" s="28">
        <v>0</v>
      </c>
      <c r="D24" s="7" t="s">
        <v>1068</v>
      </c>
    </row>
    <row r="25" spans="1:6" x14ac:dyDescent="0.35">
      <c r="A25" s="35"/>
      <c r="B25" t="s">
        <v>1054</v>
      </c>
      <c r="C25" s="28">
        <v>352.95961799999998</v>
      </c>
      <c r="D25" s="7" t="s">
        <v>1068</v>
      </c>
    </row>
    <row r="26" spans="1:6" x14ac:dyDescent="0.35">
      <c r="A26" s="35"/>
      <c r="B26" t="s">
        <v>1047</v>
      </c>
      <c r="C26" s="28" t="s">
        <v>897</v>
      </c>
      <c r="D26" s="7"/>
      <c r="F26" s="68"/>
    </row>
    <row r="27" spans="1:6" x14ac:dyDescent="0.35">
      <c r="A27" s="35"/>
      <c r="B27" t="s">
        <v>1065</v>
      </c>
      <c r="C27" s="28" t="s">
        <v>899</v>
      </c>
      <c r="D27" s="7"/>
    </row>
    <row r="28" spans="1:6" x14ac:dyDescent="0.35">
      <c r="A28" s="35"/>
      <c r="B28" t="s">
        <v>1064</v>
      </c>
      <c r="C28" s="28">
        <v>0</v>
      </c>
      <c r="D28" s="7"/>
      <c r="F28" s="68"/>
    </row>
    <row r="29" spans="1:6" x14ac:dyDescent="0.35">
      <c r="A29" s="35"/>
      <c r="C29" s="1"/>
      <c r="D29" s="10"/>
      <c r="F29" s="68"/>
    </row>
    <row r="30" spans="1:6" x14ac:dyDescent="0.35">
      <c r="A30" s="35"/>
      <c r="C30" s="1"/>
      <c r="D30" s="10"/>
    </row>
    <row r="31" spans="1:6" x14ac:dyDescent="0.35">
      <c r="A31" s="35"/>
      <c r="C31" s="1"/>
      <c r="D31" s="10"/>
    </row>
    <row r="32" spans="1:6" x14ac:dyDescent="0.35">
      <c r="A32" s="35"/>
      <c r="C32" s="1"/>
      <c r="D32" s="10"/>
    </row>
    <row r="33" spans="1:4" x14ac:dyDescent="0.35">
      <c r="A33" s="35"/>
      <c r="C33" s="1"/>
      <c r="D33" s="10"/>
    </row>
    <row r="34" spans="1:4" x14ac:dyDescent="0.35">
      <c r="A34" s="35"/>
      <c r="C34" s="1"/>
      <c r="D34" s="10"/>
    </row>
    <row r="35" spans="1:4" x14ac:dyDescent="0.35">
      <c r="A35" s="35"/>
      <c r="C35" s="1"/>
      <c r="D35" s="10"/>
    </row>
    <row r="36" spans="1:4" x14ac:dyDescent="0.35">
      <c r="A36" s="35"/>
      <c r="C36" s="1"/>
      <c r="D36" s="10"/>
    </row>
    <row r="37" spans="1:4" ht="15" thickBot="1" x14ac:dyDescent="0.4">
      <c r="A37" s="38"/>
      <c r="B37" s="31"/>
      <c r="C37" s="12"/>
      <c r="D37" s="13"/>
    </row>
    <row r="38" spans="1:4" x14ac:dyDescent="0.35">
      <c r="C38" s="1"/>
      <c r="D38" s="1"/>
    </row>
    <row r="39" spans="1:4" x14ac:dyDescent="0.35">
      <c r="C39" s="1"/>
      <c r="D39" s="1"/>
    </row>
    <row r="40" spans="1:4" x14ac:dyDescent="0.35">
      <c r="C40" s="1"/>
      <c r="D40" s="1"/>
    </row>
    <row r="41" spans="1:4" x14ac:dyDescent="0.35">
      <c r="C41" s="1"/>
      <c r="D41" s="1"/>
    </row>
    <row r="42" spans="1:4" x14ac:dyDescent="0.35">
      <c r="C42" s="1"/>
      <c r="D42" s="1"/>
    </row>
    <row r="43" spans="1:4" x14ac:dyDescent="0.35">
      <c r="C43" s="1"/>
      <c r="D43" s="1"/>
    </row>
  </sheetData>
  <mergeCells count="1">
    <mergeCell ref="B1:D1"/>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96EC-4A9E-4A5E-BC8B-552C8B4CBBEC}">
  <dimension ref="A1:D91"/>
  <sheetViews>
    <sheetView topLeftCell="B1" zoomScale="85" zoomScaleNormal="85" workbookViewId="0">
      <selection activeCell="B19" sqref="B19"/>
    </sheetView>
  </sheetViews>
  <sheetFormatPr defaultRowHeight="14.5" x14ac:dyDescent="0.35"/>
  <cols>
    <col min="1" max="1" width="30.453125" bestFit="1" customWidth="1"/>
    <col min="2" max="2" width="46.7265625" style="1" bestFit="1" customWidth="1"/>
    <col min="3" max="3" width="47.54296875" style="1" customWidth="1"/>
    <col min="4" max="4" width="12.453125" customWidth="1"/>
  </cols>
  <sheetData>
    <row r="1" spans="1:4" ht="15" thickBot="1" x14ac:dyDescent="0.4">
      <c r="A1" s="44" t="s">
        <v>0</v>
      </c>
      <c r="B1" s="160" t="s">
        <v>1</v>
      </c>
      <c r="C1" s="160"/>
      <c r="D1" s="161"/>
    </row>
    <row r="2" spans="1:4" x14ac:dyDescent="0.35">
      <c r="A2" s="34" t="s">
        <v>1015</v>
      </c>
      <c r="B2" s="47" t="s">
        <v>3</v>
      </c>
      <c r="C2" s="47" t="s">
        <v>688</v>
      </c>
      <c r="D2" s="43"/>
    </row>
    <row r="3" spans="1:4" x14ac:dyDescent="0.35">
      <c r="A3" s="35" t="s">
        <v>1016</v>
      </c>
      <c r="B3" s="28"/>
      <c r="C3" s="28"/>
      <c r="D3" s="30"/>
    </row>
    <row r="4" spans="1:4" x14ac:dyDescent="0.35">
      <c r="A4" s="35" t="s">
        <v>8</v>
      </c>
      <c r="B4" s="6" t="s">
        <v>355</v>
      </c>
      <c r="C4" s="28" t="s">
        <v>1017</v>
      </c>
      <c r="D4" s="30"/>
    </row>
    <row r="5" spans="1:4" x14ac:dyDescent="0.35">
      <c r="A5" s="35"/>
      <c r="B5" s="1" t="s">
        <v>1018</v>
      </c>
      <c r="D5" s="30"/>
    </row>
    <row r="6" spans="1:4" x14ac:dyDescent="0.35">
      <c r="A6" s="36"/>
      <c r="B6" s="1" t="s">
        <v>1019</v>
      </c>
      <c r="C6" s="1">
        <v>-258.68199299999998</v>
      </c>
      <c r="D6" s="10" t="s">
        <v>299</v>
      </c>
    </row>
    <row r="7" spans="1:4" x14ac:dyDescent="0.35">
      <c r="A7" s="36"/>
      <c r="B7" s="1" t="s">
        <v>1020</v>
      </c>
      <c r="C7" s="1">
        <v>-258.68199299999998</v>
      </c>
      <c r="D7" s="10" t="s">
        <v>299</v>
      </c>
    </row>
    <row r="8" spans="1:4" x14ac:dyDescent="0.35">
      <c r="A8" s="23"/>
      <c r="B8" s="1" t="s">
        <v>1021</v>
      </c>
      <c r="C8" s="1">
        <v>-258.68199299999998</v>
      </c>
      <c r="D8" s="10" t="s">
        <v>299</v>
      </c>
    </row>
    <row r="9" spans="1:4" x14ac:dyDescent="0.35">
      <c r="A9" s="23"/>
      <c r="B9" s="1" t="s">
        <v>1022</v>
      </c>
      <c r="C9" s="1">
        <v>-258.68199299999998</v>
      </c>
      <c r="D9" s="10" t="s">
        <v>299</v>
      </c>
    </row>
    <row r="10" spans="1:4" x14ac:dyDescent="0.35">
      <c r="A10" s="60"/>
      <c r="B10" s="1" t="s">
        <v>1023</v>
      </c>
      <c r="C10" s="1">
        <v>-235.907397</v>
      </c>
      <c r="D10" s="10" t="s">
        <v>299</v>
      </c>
    </row>
    <row r="11" spans="1:4" x14ac:dyDescent="0.35">
      <c r="A11" s="60"/>
      <c r="B11" s="1" t="s">
        <v>1024</v>
      </c>
      <c r="C11" s="1">
        <v>-179.73237399999999</v>
      </c>
      <c r="D11" s="10" t="s">
        <v>299</v>
      </c>
    </row>
    <row r="12" spans="1:4" x14ac:dyDescent="0.35">
      <c r="A12" s="60"/>
      <c r="B12" s="1" t="s">
        <v>1025</v>
      </c>
      <c r="C12" s="1">
        <v>-122.83224800000001</v>
      </c>
      <c r="D12" s="10" t="s">
        <v>299</v>
      </c>
    </row>
    <row r="13" spans="1:4" x14ac:dyDescent="0.35">
      <c r="A13" s="60"/>
      <c r="B13" s="1" t="s">
        <v>1026</v>
      </c>
      <c r="C13" s="1">
        <v>-86.024246000000005</v>
      </c>
      <c r="D13" s="10" t="s">
        <v>299</v>
      </c>
    </row>
    <row r="14" spans="1:4" x14ac:dyDescent="0.35">
      <c r="A14" s="60"/>
      <c r="B14" s="1" t="s">
        <v>1027</v>
      </c>
      <c r="C14" s="1">
        <v>-19.510742</v>
      </c>
      <c r="D14" s="10" t="s">
        <v>299</v>
      </c>
    </row>
    <row r="15" spans="1:4" x14ac:dyDescent="0.35">
      <c r="A15" s="60"/>
      <c r="D15" s="7"/>
    </row>
    <row r="16" spans="1:4" x14ac:dyDescent="0.35">
      <c r="A16" s="60"/>
      <c r="B16" s="1" t="s">
        <v>1028</v>
      </c>
      <c r="D16" s="7"/>
    </row>
    <row r="17" spans="1:4" x14ac:dyDescent="0.35">
      <c r="A17" s="60"/>
      <c r="B17" s="1" t="s">
        <v>1019</v>
      </c>
      <c r="C17" s="1">
        <v>-319.76207299999999</v>
      </c>
      <c r="D17" s="10" t="s">
        <v>299</v>
      </c>
    </row>
    <row r="18" spans="1:4" x14ac:dyDescent="0.35">
      <c r="A18" s="60"/>
      <c r="B18" s="1" t="s">
        <v>1020</v>
      </c>
      <c r="C18" s="1">
        <v>-319.76207299999999</v>
      </c>
      <c r="D18" s="10" t="s">
        <v>299</v>
      </c>
    </row>
    <row r="19" spans="1:4" x14ac:dyDescent="0.35">
      <c r="A19" s="60"/>
      <c r="B19" s="1" t="s">
        <v>1021</v>
      </c>
      <c r="C19" s="1">
        <v>-319.76207299999999</v>
      </c>
      <c r="D19" s="10" t="s">
        <v>299</v>
      </c>
    </row>
    <row r="20" spans="1:4" x14ac:dyDescent="0.35">
      <c r="A20" s="60"/>
      <c r="B20" s="1" t="s">
        <v>1022</v>
      </c>
      <c r="C20" s="1">
        <v>-319.76207299999999</v>
      </c>
      <c r="D20" s="10" t="s">
        <v>299</v>
      </c>
    </row>
    <row r="21" spans="1:4" x14ac:dyDescent="0.35">
      <c r="A21" s="60"/>
      <c r="B21" s="1" t="s">
        <v>1023</v>
      </c>
      <c r="C21" s="1">
        <v>-303.57988599999999</v>
      </c>
      <c r="D21" s="10" t="s">
        <v>299</v>
      </c>
    </row>
    <row r="22" spans="1:4" x14ac:dyDescent="0.35">
      <c r="A22" s="60"/>
      <c r="B22" s="1" t="s">
        <v>1024</v>
      </c>
      <c r="C22" s="1">
        <v>-263.37188900000001</v>
      </c>
      <c r="D22" s="10" t="s">
        <v>299</v>
      </c>
    </row>
    <row r="23" spans="1:4" x14ac:dyDescent="0.35">
      <c r="A23" s="60"/>
      <c r="B23" s="1" t="s">
        <v>1025</v>
      </c>
      <c r="C23" s="1">
        <v>-222.21356299999999</v>
      </c>
      <c r="D23" s="10" t="s">
        <v>299</v>
      </c>
    </row>
    <row r="24" spans="1:4" x14ac:dyDescent="0.35">
      <c r="A24" s="60"/>
      <c r="B24" s="1" t="s">
        <v>1026</v>
      </c>
      <c r="C24" s="1">
        <v>-195.354251</v>
      </c>
      <c r="D24" s="10" t="s">
        <v>299</v>
      </c>
    </row>
    <row r="25" spans="1:4" x14ac:dyDescent="0.35">
      <c r="A25" s="60"/>
      <c r="B25" s="1" t="s">
        <v>1027</v>
      </c>
      <c r="C25" s="1">
        <v>-146.344143</v>
      </c>
      <c r="D25" s="10" t="s">
        <v>299</v>
      </c>
    </row>
    <row r="26" spans="1:4" x14ac:dyDescent="0.35">
      <c r="A26" s="60"/>
      <c r="D26" s="7"/>
    </row>
    <row r="27" spans="1:4" x14ac:dyDescent="0.35">
      <c r="A27" s="60"/>
      <c r="B27" s="1" t="s">
        <v>1029</v>
      </c>
      <c r="D27" s="7"/>
    </row>
    <row r="28" spans="1:4" x14ac:dyDescent="0.35">
      <c r="A28" s="60"/>
      <c r="B28" s="1" t="s">
        <v>1019</v>
      </c>
      <c r="C28" s="1">
        <v>-244.05419900000001</v>
      </c>
      <c r="D28" s="10" t="s">
        <v>299</v>
      </c>
    </row>
    <row r="29" spans="1:4" x14ac:dyDescent="0.35">
      <c r="A29" s="60"/>
      <c r="B29" s="1" t="s">
        <v>1020</v>
      </c>
      <c r="C29" s="1">
        <v>-244.05419900000001</v>
      </c>
      <c r="D29" s="10" t="s">
        <v>299</v>
      </c>
    </row>
    <row r="30" spans="1:4" x14ac:dyDescent="0.35">
      <c r="A30" s="60"/>
      <c r="B30" s="1" t="s">
        <v>1021</v>
      </c>
      <c r="C30" s="1">
        <v>-244.05419900000001</v>
      </c>
      <c r="D30" s="10" t="s">
        <v>299</v>
      </c>
    </row>
    <row r="31" spans="1:4" x14ac:dyDescent="0.35">
      <c r="A31" s="60"/>
      <c r="B31" s="1" t="s">
        <v>1022</v>
      </c>
      <c r="C31" s="1">
        <v>-244.05419900000001</v>
      </c>
      <c r="D31" s="10" t="s">
        <v>299</v>
      </c>
    </row>
    <row r="32" spans="1:4" x14ac:dyDescent="0.35">
      <c r="A32" s="60"/>
      <c r="B32" s="1" t="s">
        <v>1023</v>
      </c>
      <c r="C32" s="1">
        <v>-231.64106799999999</v>
      </c>
      <c r="D32" s="10" t="s">
        <v>299</v>
      </c>
    </row>
    <row r="33" spans="1:4" x14ac:dyDescent="0.35">
      <c r="A33" s="60"/>
      <c r="B33" s="1" t="s">
        <v>1024</v>
      </c>
      <c r="C33" s="1">
        <v>-187.75609600000001</v>
      </c>
      <c r="D33" s="10" t="s">
        <v>299</v>
      </c>
    </row>
    <row r="34" spans="1:4" x14ac:dyDescent="0.35">
      <c r="A34" s="60"/>
      <c r="B34" s="1" t="s">
        <v>1025</v>
      </c>
      <c r="C34" s="1">
        <v>-139.36191299999999</v>
      </c>
      <c r="D34" s="10" t="s">
        <v>299</v>
      </c>
    </row>
    <row r="35" spans="1:4" x14ac:dyDescent="0.35">
      <c r="A35" s="60"/>
      <c r="B35" s="1" t="s">
        <v>1026</v>
      </c>
      <c r="C35" s="1">
        <v>-122.765747</v>
      </c>
      <c r="D35" s="10" t="s">
        <v>299</v>
      </c>
    </row>
    <row r="36" spans="1:4" x14ac:dyDescent="0.35">
      <c r="A36" s="60"/>
      <c r="B36" s="1" t="s">
        <v>1027</v>
      </c>
      <c r="C36" s="1">
        <v>-92.775824</v>
      </c>
      <c r="D36" s="10" t="s">
        <v>299</v>
      </c>
    </row>
    <row r="37" spans="1:4" x14ac:dyDescent="0.35">
      <c r="A37" s="60"/>
      <c r="D37" s="7"/>
    </row>
    <row r="38" spans="1:4" x14ac:dyDescent="0.35">
      <c r="A38" s="60"/>
      <c r="B38" s="1" t="s">
        <v>1030</v>
      </c>
      <c r="D38" s="7"/>
    </row>
    <row r="39" spans="1:4" x14ac:dyDescent="0.35">
      <c r="A39" s="60"/>
      <c r="B39" s="1" t="s">
        <v>1019</v>
      </c>
      <c r="C39" s="1">
        <v>-244.05419900000001</v>
      </c>
      <c r="D39" s="10" t="s">
        <v>299</v>
      </c>
    </row>
    <row r="40" spans="1:4" x14ac:dyDescent="0.35">
      <c r="A40" s="60"/>
      <c r="B40" s="1" t="s">
        <v>1020</v>
      </c>
      <c r="C40" s="1">
        <v>-244.05419900000001</v>
      </c>
      <c r="D40" s="10" t="s">
        <v>299</v>
      </c>
    </row>
    <row r="41" spans="1:4" x14ac:dyDescent="0.35">
      <c r="A41" s="60"/>
      <c r="B41" s="1" t="s">
        <v>1021</v>
      </c>
      <c r="C41" s="1">
        <v>-244.05419900000001</v>
      </c>
      <c r="D41" s="10" t="s">
        <v>299</v>
      </c>
    </row>
    <row r="42" spans="1:4" x14ac:dyDescent="0.35">
      <c r="A42" s="60"/>
      <c r="B42" s="1" t="s">
        <v>1022</v>
      </c>
      <c r="C42" s="1">
        <v>-244.05419900000001</v>
      </c>
      <c r="D42" s="10" t="s">
        <v>299</v>
      </c>
    </row>
    <row r="43" spans="1:4" x14ac:dyDescent="0.35">
      <c r="A43" s="60"/>
      <c r="B43" s="1" t="s">
        <v>1023</v>
      </c>
      <c r="C43" s="1">
        <v>-231.64106799999999</v>
      </c>
      <c r="D43" s="10" t="s">
        <v>299</v>
      </c>
    </row>
    <row r="44" spans="1:4" x14ac:dyDescent="0.35">
      <c r="A44" s="60"/>
      <c r="B44" s="1" t="s">
        <v>1024</v>
      </c>
      <c r="C44" s="1">
        <v>-187.75609600000001</v>
      </c>
      <c r="D44" s="10" t="s">
        <v>299</v>
      </c>
    </row>
    <row r="45" spans="1:4" x14ac:dyDescent="0.35">
      <c r="A45" s="60"/>
      <c r="B45" s="1" t="s">
        <v>1025</v>
      </c>
      <c r="C45" s="1">
        <v>-139.36191299999999</v>
      </c>
      <c r="D45" s="10" t="s">
        <v>299</v>
      </c>
    </row>
    <row r="46" spans="1:4" x14ac:dyDescent="0.35">
      <c r="A46" s="60"/>
      <c r="B46" s="1" t="s">
        <v>1026</v>
      </c>
      <c r="C46" s="1">
        <v>-122.765747</v>
      </c>
      <c r="D46" s="10" t="s">
        <v>299</v>
      </c>
    </row>
    <row r="47" spans="1:4" x14ac:dyDescent="0.35">
      <c r="A47" s="60"/>
      <c r="B47" s="1" t="s">
        <v>1027</v>
      </c>
      <c r="C47" s="1">
        <v>-92.775824</v>
      </c>
      <c r="D47" s="10" t="s">
        <v>299</v>
      </c>
    </row>
    <row r="48" spans="1:4" x14ac:dyDescent="0.35">
      <c r="A48" s="60"/>
      <c r="D48" s="7"/>
    </row>
    <row r="49" spans="1:4" x14ac:dyDescent="0.35">
      <c r="A49" s="60"/>
      <c r="B49" s="1" t="s">
        <v>1031</v>
      </c>
      <c r="D49" s="7"/>
    </row>
    <row r="50" spans="1:4" x14ac:dyDescent="0.35">
      <c r="A50" s="60"/>
      <c r="B50" s="1" t="s">
        <v>1019</v>
      </c>
      <c r="C50" s="1">
        <v>-254.29694599999999</v>
      </c>
      <c r="D50" s="10" t="s">
        <v>299</v>
      </c>
    </row>
    <row r="51" spans="1:4" x14ac:dyDescent="0.35">
      <c r="A51" s="60"/>
      <c r="B51" s="1" t="s">
        <v>1020</v>
      </c>
      <c r="C51" s="1">
        <v>-254.29694599999999</v>
      </c>
      <c r="D51" s="10" t="s">
        <v>299</v>
      </c>
    </row>
    <row r="52" spans="1:4" x14ac:dyDescent="0.35">
      <c r="A52" s="60"/>
      <c r="B52" s="1" t="s">
        <v>1021</v>
      </c>
      <c r="C52" s="1">
        <v>-254.29694599999999</v>
      </c>
      <c r="D52" s="10" t="s">
        <v>299</v>
      </c>
    </row>
    <row r="53" spans="1:4" x14ac:dyDescent="0.35">
      <c r="A53" s="60"/>
      <c r="B53" s="1" t="s">
        <v>1022</v>
      </c>
      <c r="C53" s="1">
        <v>-253.84217100000001</v>
      </c>
      <c r="D53" s="10" t="s">
        <v>299</v>
      </c>
    </row>
    <row r="54" spans="1:4" x14ac:dyDescent="0.35">
      <c r="A54" s="60"/>
      <c r="B54" s="1" t="s">
        <v>1023</v>
      </c>
      <c r="C54" s="1">
        <v>-235.907397</v>
      </c>
      <c r="D54" s="10" t="s">
        <v>299</v>
      </c>
    </row>
    <row r="55" spans="1:4" x14ac:dyDescent="0.35">
      <c r="A55" s="60"/>
      <c r="B55" s="1" t="s">
        <v>1024</v>
      </c>
      <c r="C55" s="1">
        <v>-179.73237399999999</v>
      </c>
      <c r="D55" s="10" t="s">
        <v>299</v>
      </c>
    </row>
    <row r="56" spans="1:4" x14ac:dyDescent="0.35">
      <c r="A56" s="60"/>
      <c r="B56" s="1" t="s">
        <v>1025</v>
      </c>
      <c r="C56" s="1">
        <v>-122.83224800000001</v>
      </c>
      <c r="D56" s="10" t="s">
        <v>299</v>
      </c>
    </row>
    <row r="57" spans="1:4" x14ac:dyDescent="0.35">
      <c r="A57" s="60"/>
      <c r="B57" s="1" t="s">
        <v>1026</v>
      </c>
      <c r="C57" s="1">
        <v>-86.024246000000005</v>
      </c>
      <c r="D57" s="10" t="s">
        <v>299</v>
      </c>
    </row>
    <row r="58" spans="1:4" x14ac:dyDescent="0.35">
      <c r="A58" s="60"/>
      <c r="B58" s="1" t="s">
        <v>1027</v>
      </c>
      <c r="C58" s="1">
        <v>-19.510742</v>
      </c>
      <c r="D58" s="10" t="s">
        <v>299</v>
      </c>
    </row>
    <row r="59" spans="1:4" x14ac:dyDescent="0.35">
      <c r="A59" s="60"/>
      <c r="D59" s="7"/>
    </row>
    <row r="60" spans="1:4" x14ac:dyDescent="0.35">
      <c r="A60" s="60"/>
      <c r="B60" s="1" t="s">
        <v>1032</v>
      </c>
      <c r="D60" s="7"/>
    </row>
    <row r="61" spans="1:4" x14ac:dyDescent="0.35">
      <c r="A61" s="60"/>
      <c r="B61" s="1" t="s">
        <v>1019</v>
      </c>
      <c r="C61" s="1">
        <v>-316.64835099999999</v>
      </c>
      <c r="D61" s="10" t="s">
        <v>299</v>
      </c>
    </row>
    <row r="62" spans="1:4" x14ac:dyDescent="0.35">
      <c r="A62" s="60"/>
      <c r="B62" s="1" t="s">
        <v>1020</v>
      </c>
      <c r="C62" s="1">
        <v>-316.64835099999999</v>
      </c>
      <c r="D62" s="10" t="s">
        <v>299</v>
      </c>
    </row>
    <row r="63" spans="1:4" x14ac:dyDescent="0.35">
      <c r="A63" s="60"/>
      <c r="B63" s="1" t="s">
        <v>1021</v>
      </c>
      <c r="C63" s="1">
        <v>-316.64835099999999</v>
      </c>
      <c r="D63" s="10" t="s">
        <v>299</v>
      </c>
    </row>
    <row r="64" spans="1:4" x14ac:dyDescent="0.35">
      <c r="A64" s="60"/>
      <c r="B64" s="1" t="s">
        <v>1022</v>
      </c>
      <c r="C64" s="1">
        <v>-316.32890900000001</v>
      </c>
      <c r="D64" s="10" t="s">
        <v>299</v>
      </c>
    </row>
    <row r="65" spans="1:4" x14ac:dyDescent="0.35">
      <c r="A65" s="60"/>
      <c r="B65" s="1" t="s">
        <v>1023</v>
      </c>
      <c r="C65" s="1">
        <v>-303.57988599999999</v>
      </c>
      <c r="D65" s="10" t="s">
        <v>299</v>
      </c>
    </row>
    <row r="66" spans="1:4" x14ac:dyDescent="0.35">
      <c r="A66" s="60"/>
      <c r="B66" s="1" t="s">
        <v>1024</v>
      </c>
      <c r="C66" s="1">
        <v>-263.37188900000001</v>
      </c>
      <c r="D66" s="10" t="s">
        <v>299</v>
      </c>
    </row>
    <row r="67" spans="1:4" x14ac:dyDescent="0.35">
      <c r="A67" s="60"/>
      <c r="B67" s="1" t="s">
        <v>1025</v>
      </c>
      <c r="C67" s="1">
        <v>-222.21356299999999</v>
      </c>
      <c r="D67" s="10" t="s">
        <v>299</v>
      </c>
    </row>
    <row r="68" spans="1:4" x14ac:dyDescent="0.35">
      <c r="A68" s="60"/>
      <c r="B68" s="1" t="s">
        <v>1026</v>
      </c>
      <c r="C68" s="1">
        <v>-195.354251</v>
      </c>
      <c r="D68" s="10" t="s">
        <v>299</v>
      </c>
    </row>
    <row r="69" spans="1:4" x14ac:dyDescent="0.35">
      <c r="A69" s="60"/>
      <c r="B69" s="1" t="s">
        <v>1027</v>
      </c>
      <c r="C69" s="1">
        <v>-146.344143</v>
      </c>
      <c r="D69" s="10" t="s">
        <v>299</v>
      </c>
    </row>
    <row r="70" spans="1:4" x14ac:dyDescent="0.35">
      <c r="A70" s="60"/>
      <c r="D70" s="7"/>
    </row>
    <row r="71" spans="1:4" x14ac:dyDescent="0.35">
      <c r="A71" s="60"/>
      <c r="B71" s="1" t="s">
        <v>1033</v>
      </c>
      <c r="D71" s="7"/>
    </row>
    <row r="72" spans="1:4" x14ac:dyDescent="0.35">
      <c r="A72" s="60"/>
      <c r="B72" s="1" t="s">
        <v>1019</v>
      </c>
      <c r="C72" s="1">
        <v>-271.22592500000002</v>
      </c>
      <c r="D72" s="10" t="s">
        <v>299</v>
      </c>
    </row>
    <row r="73" spans="1:4" x14ac:dyDescent="0.35">
      <c r="A73" s="60"/>
      <c r="B73" s="1" t="s">
        <v>1020</v>
      </c>
      <c r="C73" s="1">
        <v>-271.22592500000002</v>
      </c>
      <c r="D73" s="10" t="s">
        <v>299</v>
      </c>
    </row>
    <row r="74" spans="1:4" x14ac:dyDescent="0.35">
      <c r="A74" s="60"/>
      <c r="B74" s="1" t="s">
        <v>1021</v>
      </c>
      <c r="C74" s="1">
        <v>-271.22592500000002</v>
      </c>
      <c r="D74" s="10" t="s">
        <v>299</v>
      </c>
    </row>
    <row r="75" spans="1:4" x14ac:dyDescent="0.35">
      <c r="A75" s="60"/>
      <c r="B75" s="1" t="s">
        <v>1022</v>
      </c>
      <c r="C75" s="1">
        <v>-271.22592500000002</v>
      </c>
      <c r="D75" s="10" t="s">
        <v>299</v>
      </c>
    </row>
    <row r="76" spans="1:4" x14ac:dyDescent="0.35">
      <c r="A76" s="60"/>
      <c r="B76" s="1" t="s">
        <v>1023</v>
      </c>
      <c r="C76" s="1">
        <v>-235.907397</v>
      </c>
      <c r="D76" s="10" t="s">
        <v>299</v>
      </c>
    </row>
    <row r="77" spans="1:4" x14ac:dyDescent="0.35">
      <c r="A77" s="60"/>
      <c r="B77" s="1" t="s">
        <v>1024</v>
      </c>
      <c r="C77" s="1">
        <v>-179.12233599999999</v>
      </c>
      <c r="D77" s="10" t="s">
        <v>299</v>
      </c>
    </row>
    <row r="78" spans="1:4" x14ac:dyDescent="0.35">
      <c r="A78" s="60"/>
      <c r="B78" s="1" t="s">
        <v>1025</v>
      </c>
      <c r="C78" s="1">
        <v>-123.660921</v>
      </c>
      <c r="D78" s="10" t="s">
        <v>299</v>
      </c>
    </row>
    <row r="79" spans="1:4" x14ac:dyDescent="0.35">
      <c r="A79" s="60"/>
      <c r="B79" s="1" t="s">
        <v>1026</v>
      </c>
      <c r="C79" s="1">
        <v>-59.404677</v>
      </c>
      <c r="D79" s="10" t="s">
        <v>299</v>
      </c>
    </row>
    <row r="80" spans="1:4" x14ac:dyDescent="0.35">
      <c r="A80" s="60"/>
      <c r="B80" s="1" t="s">
        <v>1027</v>
      </c>
      <c r="C80" s="1">
        <v>-20.464746999999999</v>
      </c>
      <c r="D80" s="10" t="s">
        <v>299</v>
      </c>
    </row>
    <row r="81" spans="1:4" x14ac:dyDescent="0.35">
      <c r="A81" s="60"/>
      <c r="D81" s="7"/>
    </row>
    <row r="82" spans="1:4" x14ac:dyDescent="0.35">
      <c r="A82" s="60"/>
      <c r="B82" s="1" t="s">
        <v>1034</v>
      </c>
      <c r="D82" s="7"/>
    </row>
    <row r="83" spans="1:4" x14ac:dyDescent="0.35">
      <c r="A83" s="60"/>
      <c r="B83" s="1" t="s">
        <v>1019</v>
      </c>
      <c r="C83" s="1">
        <v>-258.68199299999998</v>
      </c>
      <c r="D83" s="10" t="s">
        <v>299</v>
      </c>
    </row>
    <row r="84" spans="1:4" x14ac:dyDescent="0.35">
      <c r="A84" s="60"/>
      <c r="B84" s="1" t="s">
        <v>1020</v>
      </c>
      <c r="C84" s="1">
        <v>-258.68199299999998</v>
      </c>
      <c r="D84" s="10" t="s">
        <v>299</v>
      </c>
    </row>
    <row r="85" spans="1:4" x14ac:dyDescent="0.35">
      <c r="A85" s="60"/>
      <c r="B85" s="1" t="s">
        <v>1021</v>
      </c>
      <c r="C85" s="1">
        <v>-258.68199299999998</v>
      </c>
      <c r="D85" s="10" t="s">
        <v>299</v>
      </c>
    </row>
    <row r="86" spans="1:4" x14ac:dyDescent="0.35">
      <c r="A86" s="60"/>
      <c r="B86" s="1" t="s">
        <v>1022</v>
      </c>
      <c r="C86" s="1">
        <v>-258.68199299999998</v>
      </c>
      <c r="D86" s="10" t="s">
        <v>299</v>
      </c>
    </row>
    <row r="87" spans="1:4" x14ac:dyDescent="0.35">
      <c r="A87" s="60"/>
      <c r="B87" s="1" t="s">
        <v>1023</v>
      </c>
      <c r="C87" s="1">
        <v>-223.38163800000001</v>
      </c>
      <c r="D87" s="10" t="s">
        <v>299</v>
      </c>
    </row>
    <row r="88" spans="1:4" x14ac:dyDescent="0.35">
      <c r="A88" s="60"/>
      <c r="B88" s="1" t="s">
        <v>1024</v>
      </c>
      <c r="C88" s="1">
        <v>-163.07629600000001</v>
      </c>
      <c r="D88" s="10" t="s">
        <v>299</v>
      </c>
    </row>
    <row r="89" spans="1:4" x14ac:dyDescent="0.35">
      <c r="A89" s="60"/>
      <c r="B89" s="1" t="s">
        <v>1025</v>
      </c>
      <c r="C89" s="1">
        <v>-95.499059000000003</v>
      </c>
      <c r="D89" s="10" t="s">
        <v>299</v>
      </c>
    </row>
    <row r="90" spans="1:4" x14ac:dyDescent="0.35">
      <c r="A90" s="60"/>
      <c r="B90" s="1" t="s">
        <v>1026</v>
      </c>
      <c r="C90" s="1">
        <v>-47.870544000000002</v>
      </c>
      <c r="D90" s="10" t="s">
        <v>299</v>
      </c>
    </row>
    <row r="91" spans="1:4" ht="15" thickBot="1" x14ac:dyDescent="0.4">
      <c r="A91" s="61"/>
      <c r="B91" s="12" t="s">
        <v>1027</v>
      </c>
      <c r="C91" s="12">
        <v>17.370853</v>
      </c>
      <c r="D91" s="13" t="s">
        <v>299</v>
      </c>
    </row>
  </sheetData>
  <mergeCells count="1">
    <mergeCell ref="B1:D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C70-93DD-47BA-AC1A-F405FF40FB4C}">
  <dimension ref="A1:D114"/>
  <sheetViews>
    <sheetView topLeftCell="A10" zoomScale="115" zoomScaleNormal="115" workbookViewId="0">
      <selection activeCell="B12" sqref="B12"/>
    </sheetView>
  </sheetViews>
  <sheetFormatPr defaultRowHeight="14.5" x14ac:dyDescent="0.35"/>
  <cols>
    <col min="1" max="1" width="27.54296875" style="1" bestFit="1" customWidth="1"/>
    <col min="2" max="2" width="34.1796875" bestFit="1" customWidth="1"/>
    <col min="3" max="3" width="12.26953125" bestFit="1" customWidth="1"/>
    <col min="4" max="4" width="12.453125" bestFit="1" customWidth="1"/>
  </cols>
  <sheetData>
    <row r="1" spans="1:4" ht="15" thickBot="1" x14ac:dyDescent="0.4">
      <c r="A1" s="2" t="s">
        <v>0</v>
      </c>
      <c r="B1" s="157" t="s">
        <v>1</v>
      </c>
      <c r="C1" s="157"/>
      <c r="D1" s="158"/>
    </row>
    <row r="2" spans="1:4" x14ac:dyDescent="0.35">
      <c r="A2" s="17" t="s">
        <v>135</v>
      </c>
      <c r="B2" s="4" t="s">
        <v>3</v>
      </c>
      <c r="C2" s="4" t="s">
        <v>136</v>
      </c>
      <c r="D2" s="18"/>
    </row>
    <row r="3" spans="1:4" x14ac:dyDescent="0.35">
      <c r="A3" s="19" t="s">
        <v>137</v>
      </c>
      <c r="B3" s="1"/>
      <c r="C3" s="1"/>
      <c r="D3" s="10"/>
    </row>
    <row r="4" spans="1:4" x14ac:dyDescent="0.35">
      <c r="A4" s="35" t="s">
        <v>8</v>
      </c>
      <c r="B4" s="6" t="s">
        <v>9</v>
      </c>
      <c r="C4" s="1"/>
      <c r="D4" s="10"/>
    </row>
    <row r="5" spans="1:4" x14ac:dyDescent="0.35">
      <c r="A5" s="21" t="s">
        <v>10</v>
      </c>
      <c r="B5" s="1" t="s">
        <v>138</v>
      </c>
      <c r="C5" s="1" t="s">
        <v>139</v>
      </c>
      <c r="D5" s="10"/>
    </row>
    <row r="6" spans="1:4" x14ac:dyDescent="0.35">
      <c r="A6" s="19" t="s">
        <v>14</v>
      </c>
      <c r="B6" s="75" t="s">
        <v>14</v>
      </c>
      <c r="C6" s="1" t="s">
        <v>140</v>
      </c>
      <c r="D6" s="10"/>
    </row>
    <row r="7" spans="1:4" x14ac:dyDescent="0.35">
      <c r="A7" s="21"/>
      <c r="B7" s="1"/>
      <c r="C7" s="1"/>
      <c r="D7" s="10"/>
    </row>
    <row r="8" spans="1:4" x14ac:dyDescent="0.35">
      <c r="A8" s="21" t="s">
        <v>19</v>
      </c>
      <c r="B8" s="1" t="s">
        <v>141</v>
      </c>
      <c r="C8" s="1" t="s">
        <v>142</v>
      </c>
      <c r="D8" s="10"/>
    </row>
    <row r="9" spans="1:4" x14ac:dyDescent="0.35">
      <c r="A9" s="19"/>
      <c r="B9" s="1"/>
      <c r="C9" s="1"/>
      <c r="D9" s="10"/>
    </row>
    <row r="10" spans="1:4" x14ac:dyDescent="0.35">
      <c r="A10" s="19"/>
      <c r="B10" s="20" t="s">
        <v>143</v>
      </c>
      <c r="C10" s="1"/>
      <c r="D10" s="10"/>
    </row>
    <row r="11" spans="1:4" x14ac:dyDescent="0.35">
      <c r="A11" s="23" t="s">
        <v>144</v>
      </c>
      <c r="B11" s="24" t="s">
        <v>145</v>
      </c>
      <c r="C11" s="1">
        <v>15</v>
      </c>
      <c r="D11" s="10"/>
    </row>
    <row r="12" spans="1:4" x14ac:dyDescent="0.35">
      <c r="A12" s="23"/>
      <c r="B12" s="1"/>
      <c r="C12" s="1"/>
      <c r="D12" s="10"/>
    </row>
    <row r="13" spans="1:4" x14ac:dyDescent="0.35">
      <c r="A13" s="19"/>
      <c r="B13" s="20" t="s">
        <v>146</v>
      </c>
      <c r="C13" s="1"/>
      <c r="D13" s="10"/>
    </row>
    <row r="14" spans="1:4" x14ac:dyDescent="0.35">
      <c r="A14" s="23" t="s">
        <v>147</v>
      </c>
      <c r="B14" s="24" t="s">
        <v>148</v>
      </c>
      <c r="C14" s="1">
        <v>16</v>
      </c>
      <c r="D14" s="10"/>
    </row>
    <row r="15" spans="1:4" x14ac:dyDescent="0.35">
      <c r="A15" s="23"/>
      <c r="B15" s="1"/>
      <c r="C15" s="1"/>
      <c r="D15" s="10"/>
    </row>
    <row r="16" spans="1:4" x14ac:dyDescent="0.35">
      <c r="A16" s="85" t="s">
        <v>149</v>
      </c>
      <c r="B16" s="75" t="s">
        <v>150</v>
      </c>
      <c r="C16" s="1" t="s">
        <v>151</v>
      </c>
      <c r="D16" s="10" t="s">
        <v>152</v>
      </c>
    </row>
    <row r="17" spans="1:4" x14ac:dyDescent="0.35">
      <c r="A17" s="90" t="s">
        <v>153</v>
      </c>
      <c r="B17" s="24" t="s">
        <v>154</v>
      </c>
      <c r="C17" s="1" t="s">
        <v>155</v>
      </c>
      <c r="D17" s="10" t="s">
        <v>156</v>
      </c>
    </row>
    <row r="18" spans="1:4" x14ac:dyDescent="0.35">
      <c r="A18" s="19" t="s">
        <v>157</v>
      </c>
      <c r="B18" s="24" t="s">
        <v>158</v>
      </c>
      <c r="C18" s="1" t="s">
        <v>159</v>
      </c>
      <c r="D18" s="10" t="s">
        <v>160</v>
      </c>
    </row>
    <row r="19" spans="1:4" x14ac:dyDescent="0.35">
      <c r="A19" s="85" t="s">
        <v>161</v>
      </c>
      <c r="B19" s="24" t="s">
        <v>162</v>
      </c>
      <c r="C19" s="1" t="s">
        <v>163</v>
      </c>
      <c r="D19" s="10" t="s">
        <v>164</v>
      </c>
    </row>
    <row r="20" spans="1:4" x14ac:dyDescent="0.35">
      <c r="A20" s="19" t="s">
        <v>165</v>
      </c>
      <c r="B20" s="24" t="s">
        <v>166</v>
      </c>
      <c r="C20" s="1" t="s">
        <v>167</v>
      </c>
      <c r="D20" s="10" t="s">
        <v>160</v>
      </c>
    </row>
    <row r="21" spans="1:4" x14ac:dyDescent="0.35">
      <c r="A21" s="19" t="s">
        <v>168</v>
      </c>
      <c r="B21" s="24" t="s">
        <v>169</v>
      </c>
      <c r="C21" s="1" t="s">
        <v>170</v>
      </c>
      <c r="D21" s="10" t="s">
        <v>171</v>
      </c>
    </row>
    <row r="22" spans="1:4" x14ac:dyDescent="0.35">
      <c r="A22" s="19" t="s">
        <v>172</v>
      </c>
      <c r="B22" s="24" t="s">
        <v>173</v>
      </c>
      <c r="C22" s="1" t="s">
        <v>174</v>
      </c>
      <c r="D22" s="10" t="s">
        <v>175</v>
      </c>
    </row>
    <row r="23" spans="1:4" x14ac:dyDescent="0.35">
      <c r="A23" s="21" t="s">
        <v>33</v>
      </c>
      <c r="B23" s="1" t="s">
        <v>176</v>
      </c>
      <c r="C23" s="1" t="s">
        <v>177</v>
      </c>
      <c r="D23" s="10" t="s">
        <v>156</v>
      </c>
    </row>
    <row r="24" spans="1:4" x14ac:dyDescent="0.35">
      <c r="A24" s="21" t="s">
        <v>33</v>
      </c>
      <c r="B24" s="1" t="s">
        <v>178</v>
      </c>
      <c r="C24" s="1" t="s">
        <v>179</v>
      </c>
      <c r="D24" s="10" t="s">
        <v>164</v>
      </c>
    </row>
    <row r="25" spans="1:4" x14ac:dyDescent="0.35">
      <c r="A25" s="85" t="s">
        <v>180</v>
      </c>
      <c r="B25" s="24" t="s">
        <v>181</v>
      </c>
      <c r="C25" s="1" t="s">
        <v>182</v>
      </c>
      <c r="D25" s="10" t="s">
        <v>160</v>
      </c>
    </row>
    <row r="26" spans="1:4" x14ac:dyDescent="0.35">
      <c r="A26" s="85" t="s">
        <v>183</v>
      </c>
      <c r="B26" s="24" t="s">
        <v>184</v>
      </c>
      <c r="C26" s="1" t="s">
        <v>185</v>
      </c>
      <c r="D26" s="10" t="s">
        <v>171</v>
      </c>
    </row>
    <row r="27" spans="1:4" x14ac:dyDescent="0.35">
      <c r="A27" s="85" t="s">
        <v>186</v>
      </c>
      <c r="B27" s="24" t="s">
        <v>187</v>
      </c>
      <c r="C27" s="1" t="s">
        <v>179</v>
      </c>
      <c r="D27" s="10" t="s">
        <v>164</v>
      </c>
    </row>
    <row r="28" spans="1:4" x14ac:dyDescent="0.35">
      <c r="A28" s="85" t="s">
        <v>188</v>
      </c>
      <c r="B28" s="24" t="s">
        <v>189</v>
      </c>
      <c r="C28" s="1" t="s">
        <v>190</v>
      </c>
      <c r="D28" s="10" t="s">
        <v>191</v>
      </c>
    </row>
    <row r="29" spans="1:4" x14ac:dyDescent="0.35">
      <c r="A29" s="85" t="s">
        <v>192</v>
      </c>
      <c r="B29" s="24" t="s">
        <v>193</v>
      </c>
      <c r="C29" s="1" t="s">
        <v>190</v>
      </c>
      <c r="D29" s="10" t="s">
        <v>191</v>
      </c>
    </row>
    <row r="30" spans="1:4" ht="15" thickBot="1" x14ac:dyDescent="0.4">
      <c r="A30" s="49" t="s">
        <v>194</v>
      </c>
      <c r="B30" s="26" t="s">
        <v>195</v>
      </c>
      <c r="C30" s="12" t="s">
        <v>167</v>
      </c>
      <c r="D30" s="13" t="s">
        <v>160</v>
      </c>
    </row>
    <row r="31" spans="1:4" x14ac:dyDescent="0.35">
      <c r="B31" s="15"/>
    </row>
    <row r="32" spans="1:4" x14ac:dyDescent="0.35">
      <c r="A32" s="1" t="s">
        <v>129</v>
      </c>
      <c r="B32" s="16" t="s">
        <v>196</v>
      </c>
    </row>
    <row r="33" spans="1:2" x14ac:dyDescent="0.35">
      <c r="B33" s="16"/>
    </row>
    <row r="34" spans="1:2" x14ac:dyDescent="0.35">
      <c r="A34" s="76" t="s">
        <v>131</v>
      </c>
      <c r="B34" s="15"/>
    </row>
    <row r="35" spans="1:2" x14ac:dyDescent="0.35">
      <c r="A35" s="77" t="s">
        <v>132</v>
      </c>
      <c r="B35" s="16"/>
    </row>
    <row r="36" spans="1:2" x14ac:dyDescent="0.35">
      <c r="A36" s="78" t="s">
        <v>133</v>
      </c>
      <c r="B36" s="15"/>
    </row>
    <row r="37" spans="1:2" x14ac:dyDescent="0.35">
      <c r="A37" s="79" t="s">
        <v>134</v>
      </c>
      <c r="B37" s="15"/>
    </row>
    <row r="38" spans="1:2" x14ac:dyDescent="0.35">
      <c r="B38" s="16"/>
    </row>
    <row r="39" spans="1:2" x14ac:dyDescent="0.35">
      <c r="B39" s="15"/>
    </row>
    <row r="40" spans="1:2" x14ac:dyDescent="0.35">
      <c r="B40" s="16"/>
    </row>
    <row r="41" spans="1:2" x14ac:dyDescent="0.35">
      <c r="B41" s="16"/>
    </row>
    <row r="42" spans="1:2" x14ac:dyDescent="0.35">
      <c r="B42" s="16"/>
    </row>
    <row r="43" spans="1:2" x14ac:dyDescent="0.35">
      <c r="B43" s="16"/>
    </row>
    <row r="44" spans="1:2" x14ac:dyDescent="0.35">
      <c r="B44" s="16"/>
    </row>
    <row r="45" spans="1:2" x14ac:dyDescent="0.35">
      <c r="B45" s="16"/>
    </row>
    <row r="46" spans="1:2" x14ac:dyDescent="0.35">
      <c r="B46" s="16"/>
    </row>
    <row r="47" spans="1:2" x14ac:dyDescent="0.35">
      <c r="B47" s="16"/>
    </row>
    <row r="48" spans="1:2" x14ac:dyDescent="0.35">
      <c r="B48" s="16"/>
    </row>
    <row r="49" spans="2:2" x14ac:dyDescent="0.35">
      <c r="B49" s="16"/>
    </row>
    <row r="50" spans="2:2" x14ac:dyDescent="0.35">
      <c r="B50" s="16"/>
    </row>
    <row r="51" spans="2:2" x14ac:dyDescent="0.35">
      <c r="B51" s="16"/>
    </row>
    <row r="52" spans="2:2" x14ac:dyDescent="0.35">
      <c r="B52" s="16"/>
    </row>
    <row r="53" spans="2:2" x14ac:dyDescent="0.35">
      <c r="B53" s="16"/>
    </row>
    <row r="54" spans="2:2" x14ac:dyDescent="0.35">
      <c r="B54" s="16"/>
    </row>
    <row r="70" spans="2:3" x14ac:dyDescent="0.35">
      <c r="B70" s="1"/>
      <c r="C70" s="1"/>
    </row>
    <row r="71" spans="2:3" x14ac:dyDescent="0.35">
      <c r="B71" s="1"/>
      <c r="C71" s="1"/>
    </row>
    <row r="72" spans="2:3" x14ac:dyDescent="0.35">
      <c r="B72" s="1"/>
      <c r="C72" s="1"/>
    </row>
    <row r="73" spans="2:3" x14ac:dyDescent="0.35">
      <c r="B73" s="1"/>
      <c r="C73" s="1"/>
    </row>
    <row r="74" spans="2:3" x14ac:dyDescent="0.35">
      <c r="B74" s="1"/>
      <c r="C74" s="1"/>
    </row>
    <row r="75" spans="2:3" x14ac:dyDescent="0.35">
      <c r="B75" s="1"/>
      <c r="C75" s="1"/>
    </row>
    <row r="76" spans="2:3" x14ac:dyDescent="0.35">
      <c r="B76" s="1"/>
      <c r="C76" s="1"/>
    </row>
    <row r="77" spans="2:3" x14ac:dyDescent="0.35">
      <c r="B77" s="1"/>
      <c r="C77" s="1"/>
    </row>
    <row r="78" spans="2:3" x14ac:dyDescent="0.35">
      <c r="B78" s="1"/>
      <c r="C78" s="1"/>
    </row>
    <row r="79" spans="2:3" x14ac:dyDescent="0.35">
      <c r="B79" s="1"/>
      <c r="C79" s="1"/>
    </row>
    <row r="80" spans="2:3" x14ac:dyDescent="0.35">
      <c r="B80" s="1"/>
      <c r="C80" s="1"/>
    </row>
    <row r="81" spans="2:3" x14ac:dyDescent="0.35">
      <c r="B81" s="1"/>
      <c r="C81" s="1"/>
    </row>
    <row r="82" spans="2:3" x14ac:dyDescent="0.35">
      <c r="B82" s="1"/>
      <c r="C82" s="1"/>
    </row>
    <row r="83" spans="2:3" x14ac:dyDescent="0.35">
      <c r="B83" s="1"/>
      <c r="C83" s="1"/>
    </row>
    <row r="84" spans="2:3" x14ac:dyDescent="0.35">
      <c r="B84" s="1"/>
      <c r="C84" s="1"/>
    </row>
    <row r="85" spans="2:3" x14ac:dyDescent="0.35">
      <c r="B85" s="1"/>
      <c r="C85" s="1"/>
    </row>
    <row r="86" spans="2:3" x14ac:dyDescent="0.35">
      <c r="B86" s="1"/>
      <c r="C86" s="1"/>
    </row>
    <row r="87" spans="2:3" x14ac:dyDescent="0.35">
      <c r="B87" s="1"/>
      <c r="C87" s="1"/>
    </row>
    <row r="88" spans="2:3" x14ac:dyDescent="0.35">
      <c r="B88" s="1"/>
      <c r="C88" s="1"/>
    </row>
    <row r="89" spans="2:3" x14ac:dyDescent="0.35">
      <c r="B89" s="1"/>
      <c r="C89" s="1"/>
    </row>
    <row r="90" spans="2:3" x14ac:dyDescent="0.35">
      <c r="B90" s="1"/>
      <c r="C90" s="1"/>
    </row>
    <row r="91" spans="2:3" x14ac:dyDescent="0.35">
      <c r="B91" s="1"/>
      <c r="C91" s="1"/>
    </row>
    <row r="92" spans="2:3" x14ac:dyDescent="0.35">
      <c r="B92" s="1"/>
      <c r="C92" s="1"/>
    </row>
    <row r="93" spans="2:3" x14ac:dyDescent="0.35">
      <c r="B93" s="1"/>
      <c r="C93" s="1"/>
    </row>
    <row r="94" spans="2:3" x14ac:dyDescent="0.35">
      <c r="B94" s="1"/>
      <c r="C94" s="1"/>
    </row>
    <row r="95" spans="2:3" x14ac:dyDescent="0.35">
      <c r="B95" s="1"/>
      <c r="C95" s="1"/>
    </row>
    <row r="96" spans="2:3" x14ac:dyDescent="0.35">
      <c r="B96" s="1"/>
      <c r="C96" s="1"/>
    </row>
    <row r="97" spans="2:3" x14ac:dyDescent="0.35">
      <c r="B97" s="1"/>
      <c r="C97" s="1"/>
    </row>
    <row r="98" spans="2:3" x14ac:dyDescent="0.35">
      <c r="B98" s="1"/>
      <c r="C98" s="1"/>
    </row>
    <row r="99" spans="2:3" x14ac:dyDescent="0.35">
      <c r="B99" s="1"/>
      <c r="C99" s="1"/>
    </row>
    <row r="100" spans="2:3" x14ac:dyDescent="0.35">
      <c r="B100" s="1"/>
      <c r="C100" s="1"/>
    </row>
    <row r="101" spans="2:3" x14ac:dyDescent="0.35">
      <c r="B101" s="1"/>
      <c r="C101" s="1"/>
    </row>
    <row r="102" spans="2:3" x14ac:dyDescent="0.35">
      <c r="B102" s="1"/>
      <c r="C102" s="1"/>
    </row>
    <row r="103" spans="2:3" x14ac:dyDescent="0.35">
      <c r="B103" s="1"/>
      <c r="C103" s="1"/>
    </row>
    <row r="104" spans="2:3" x14ac:dyDescent="0.35">
      <c r="B104" s="1"/>
      <c r="C104" s="1"/>
    </row>
    <row r="105" spans="2:3" x14ac:dyDescent="0.35">
      <c r="B105" s="1"/>
      <c r="C105" s="1"/>
    </row>
    <row r="106" spans="2:3" x14ac:dyDescent="0.35">
      <c r="B106" s="1"/>
      <c r="C106" s="1"/>
    </row>
    <row r="107" spans="2:3" x14ac:dyDescent="0.35">
      <c r="B107" s="1"/>
      <c r="C107" s="1"/>
    </row>
    <row r="108" spans="2:3" x14ac:dyDescent="0.35">
      <c r="B108" s="1"/>
      <c r="C108" s="1"/>
    </row>
    <row r="109" spans="2:3" x14ac:dyDescent="0.35">
      <c r="B109" s="1"/>
      <c r="C109" s="1"/>
    </row>
    <row r="110" spans="2:3" x14ac:dyDescent="0.35">
      <c r="B110" s="1"/>
      <c r="C110" s="1"/>
    </row>
    <row r="111" spans="2:3" x14ac:dyDescent="0.35">
      <c r="B111" s="1"/>
      <c r="C111" s="1"/>
    </row>
    <row r="112" spans="2:3" x14ac:dyDescent="0.35">
      <c r="B112" s="1"/>
      <c r="C112" s="1"/>
    </row>
    <row r="113" spans="2:3" x14ac:dyDescent="0.35">
      <c r="B113" s="1"/>
      <c r="C113" s="1"/>
    </row>
    <row r="114" spans="2:3" x14ac:dyDescent="0.35">
      <c r="B114" s="1"/>
      <c r="C114" s="1"/>
    </row>
  </sheetData>
  <sortState xmlns:xlrd2="http://schemas.microsoft.com/office/spreadsheetml/2017/richdata2" ref="A16:D30">
    <sortCondition ref="B16:B30"/>
  </sortState>
  <mergeCells count="1">
    <mergeCell ref="B1:D1"/>
  </mergeCell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B8E5-E5DF-4F23-B962-E47969064E8F}">
  <dimension ref="A1:A3"/>
  <sheetViews>
    <sheetView workbookViewId="0">
      <selection sqref="A1:A3"/>
    </sheetView>
  </sheetViews>
  <sheetFormatPr defaultRowHeight="14.5" x14ac:dyDescent="0.35"/>
  <sheetData>
    <row r="1" spans="1:1" x14ac:dyDescent="0.35">
      <c r="A1" t="s">
        <v>1311</v>
      </c>
    </row>
    <row r="2" spans="1:1" x14ac:dyDescent="0.35">
      <c r="A2" t="s">
        <v>1312</v>
      </c>
    </row>
    <row r="3" spans="1:1" x14ac:dyDescent="0.35">
      <c r="A3" t="s">
        <v>1313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CF0C-3AB2-41BE-8C70-272D695B22EB}">
  <dimension ref="A1:A3"/>
  <sheetViews>
    <sheetView workbookViewId="0">
      <selection activeCell="F13" sqref="F13"/>
    </sheetView>
  </sheetViews>
  <sheetFormatPr defaultRowHeight="14.5" x14ac:dyDescent="0.35"/>
  <sheetData>
    <row r="1" spans="1:1" x14ac:dyDescent="0.35">
      <c r="A1" t="s">
        <v>1311</v>
      </c>
    </row>
    <row r="2" spans="1:1" x14ac:dyDescent="0.35">
      <c r="A2" t="s">
        <v>1314</v>
      </c>
    </row>
    <row r="3" spans="1:1" x14ac:dyDescent="0.35">
      <c r="A3" t="s">
        <v>1315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9116-26AC-48A4-AD4B-21881DC75A76}">
  <dimension ref="A1:D32"/>
  <sheetViews>
    <sheetView zoomScaleNormal="100" workbookViewId="0">
      <selection activeCell="B21" sqref="B21"/>
    </sheetView>
  </sheetViews>
  <sheetFormatPr defaultRowHeight="14.5" x14ac:dyDescent="0.35"/>
  <cols>
    <col min="1" max="1" width="31.7265625" style="28" customWidth="1"/>
    <col min="2" max="2" width="35.81640625" bestFit="1" customWidth="1"/>
    <col min="3" max="3" width="11.26953125" bestFit="1" customWidth="1"/>
  </cols>
  <sheetData>
    <row r="1" spans="1:4" ht="15" thickBot="1" x14ac:dyDescent="0.4">
      <c r="A1" s="33" t="s">
        <v>0</v>
      </c>
      <c r="B1" s="157" t="s">
        <v>1</v>
      </c>
      <c r="C1" s="157"/>
      <c r="D1" s="158"/>
    </row>
    <row r="2" spans="1:4" x14ac:dyDescent="0.35">
      <c r="A2" s="96" t="s">
        <v>197</v>
      </c>
      <c r="B2" s="4" t="s">
        <v>3</v>
      </c>
      <c r="C2" s="1" t="s">
        <v>198</v>
      </c>
      <c r="D2" s="18"/>
    </row>
    <row r="3" spans="1:4" x14ac:dyDescent="0.35">
      <c r="A3" s="35" t="s">
        <v>199</v>
      </c>
      <c r="B3" s="1"/>
      <c r="C3" s="1"/>
      <c r="D3" s="10"/>
    </row>
    <row r="4" spans="1:4" x14ac:dyDescent="0.35">
      <c r="A4" s="35" t="s">
        <v>8</v>
      </c>
      <c r="B4" s="6" t="s">
        <v>9</v>
      </c>
      <c r="C4" s="1"/>
      <c r="D4" s="10"/>
    </row>
    <row r="5" spans="1:4" x14ac:dyDescent="0.35">
      <c r="A5" s="21" t="s">
        <v>10</v>
      </c>
      <c r="B5" s="1" t="s">
        <v>11</v>
      </c>
      <c r="C5" s="1" t="s">
        <v>200</v>
      </c>
      <c r="D5" s="10"/>
    </row>
    <row r="6" spans="1:4" x14ac:dyDescent="0.35">
      <c r="A6" s="22" t="s">
        <v>14</v>
      </c>
      <c r="B6" s="1" t="s">
        <v>201</v>
      </c>
      <c r="C6" s="1"/>
      <c r="D6" s="10"/>
    </row>
    <row r="7" spans="1:4" x14ac:dyDescent="0.35">
      <c r="A7" s="36"/>
      <c r="B7" s="1"/>
      <c r="C7" s="1"/>
      <c r="D7" s="10"/>
    </row>
    <row r="8" spans="1:4" x14ac:dyDescent="0.35">
      <c r="A8" s="36" t="s">
        <v>19</v>
      </c>
      <c r="B8" s="1" t="s">
        <v>202</v>
      </c>
      <c r="C8" s="1" t="s">
        <v>142</v>
      </c>
      <c r="D8" s="10"/>
    </row>
    <row r="9" spans="1:4" x14ac:dyDescent="0.35">
      <c r="A9" s="35"/>
      <c r="B9" s="1"/>
      <c r="C9" s="1"/>
      <c r="D9" s="10"/>
    </row>
    <row r="10" spans="1:4" x14ac:dyDescent="0.35">
      <c r="A10" s="35"/>
      <c r="B10" s="20" t="s">
        <v>143</v>
      </c>
      <c r="C10" s="1"/>
      <c r="D10" s="10"/>
    </row>
    <row r="11" spans="1:4" x14ac:dyDescent="0.35">
      <c r="A11" s="37" t="s">
        <v>203</v>
      </c>
      <c r="B11" s="1" t="s">
        <v>145</v>
      </c>
      <c r="C11" s="1">
        <v>4</v>
      </c>
      <c r="D11" s="10"/>
    </row>
    <row r="12" spans="1:4" x14ac:dyDescent="0.35">
      <c r="A12" s="37"/>
      <c r="B12" s="1"/>
      <c r="C12" s="1"/>
      <c r="D12" s="10"/>
    </row>
    <row r="13" spans="1:4" x14ac:dyDescent="0.35">
      <c r="A13" s="35"/>
      <c r="B13" s="20" t="s">
        <v>146</v>
      </c>
      <c r="C13" s="1"/>
      <c r="D13" s="10"/>
    </row>
    <row r="14" spans="1:4" x14ac:dyDescent="0.35">
      <c r="A14" s="37" t="s">
        <v>204</v>
      </c>
      <c r="B14" s="1" t="s">
        <v>148</v>
      </c>
      <c r="C14" s="1">
        <v>5</v>
      </c>
      <c r="D14" s="10"/>
    </row>
    <row r="15" spans="1:4" x14ac:dyDescent="0.35">
      <c r="A15" s="37" t="s">
        <v>205</v>
      </c>
      <c r="B15" s="1" t="s">
        <v>206</v>
      </c>
      <c r="C15" s="1">
        <v>6</v>
      </c>
      <c r="D15" s="7"/>
    </row>
    <row r="16" spans="1:4" x14ac:dyDescent="0.35">
      <c r="A16" s="35"/>
      <c r="B16" s="28"/>
      <c r="C16" s="28"/>
      <c r="D16" s="30"/>
    </row>
    <row r="17" spans="1:4" x14ac:dyDescent="0.35">
      <c r="A17" s="35" t="s">
        <v>207</v>
      </c>
      <c r="B17" s="40" t="s">
        <v>208</v>
      </c>
      <c r="C17" s="28" t="s">
        <v>209</v>
      </c>
      <c r="D17" s="30" t="s">
        <v>160</v>
      </c>
    </row>
    <row r="18" spans="1:4" x14ac:dyDescent="0.35">
      <c r="A18" s="80" t="s">
        <v>210</v>
      </c>
      <c r="B18" s="40" t="s">
        <v>211</v>
      </c>
      <c r="C18" s="28" t="s">
        <v>167</v>
      </c>
      <c r="D18" s="30" t="s">
        <v>212</v>
      </c>
    </row>
    <row r="19" spans="1:4" x14ac:dyDescent="0.35">
      <c r="A19" s="80" t="s">
        <v>213</v>
      </c>
      <c r="B19" s="71" t="s">
        <v>214</v>
      </c>
      <c r="C19" s="28" t="s">
        <v>215</v>
      </c>
      <c r="D19" s="30"/>
    </row>
    <row r="20" spans="1:4" x14ac:dyDescent="0.35">
      <c r="A20" s="35" t="s">
        <v>216</v>
      </c>
      <c r="B20" s="40" t="s">
        <v>166</v>
      </c>
      <c r="C20" s="28" t="s">
        <v>167</v>
      </c>
      <c r="D20" s="30" t="s">
        <v>160</v>
      </c>
    </row>
    <row r="21" spans="1:4" x14ac:dyDescent="0.35">
      <c r="A21" s="80" t="s">
        <v>183</v>
      </c>
      <c r="B21" s="40" t="s">
        <v>217</v>
      </c>
      <c r="C21" s="28" t="s">
        <v>167</v>
      </c>
      <c r="D21" s="30" t="s">
        <v>171</v>
      </c>
    </row>
    <row r="22" spans="1:4" x14ac:dyDescent="0.35">
      <c r="A22" s="80" t="s">
        <v>218</v>
      </c>
      <c r="B22" s="40" t="s">
        <v>219</v>
      </c>
      <c r="C22" s="28" t="s">
        <v>220</v>
      </c>
      <c r="D22" s="30" t="s">
        <v>171</v>
      </c>
    </row>
    <row r="23" spans="1:4" x14ac:dyDescent="0.35">
      <c r="A23" s="80" t="s">
        <v>221</v>
      </c>
      <c r="B23" s="40" t="s">
        <v>222</v>
      </c>
      <c r="C23" s="28" t="s">
        <v>223</v>
      </c>
      <c r="D23" s="30" t="s">
        <v>175</v>
      </c>
    </row>
    <row r="24" spans="1:4" x14ac:dyDescent="0.35">
      <c r="A24" s="35" t="s">
        <v>224</v>
      </c>
      <c r="B24" s="40" t="s">
        <v>225</v>
      </c>
      <c r="C24" s="28" t="s">
        <v>209</v>
      </c>
      <c r="D24" s="30" t="s">
        <v>160</v>
      </c>
    </row>
    <row r="25" spans="1:4" ht="15" thickBot="1" x14ac:dyDescent="0.4">
      <c r="A25" s="39" t="s">
        <v>226</v>
      </c>
      <c r="B25" s="41" t="s">
        <v>195</v>
      </c>
      <c r="C25" s="31" t="s">
        <v>227</v>
      </c>
      <c r="D25" s="32" t="s">
        <v>160</v>
      </c>
    </row>
    <row r="27" spans="1:4" x14ac:dyDescent="0.35">
      <c r="A27" s="28" t="s">
        <v>129</v>
      </c>
      <c r="B27" s="97" t="s">
        <v>228</v>
      </c>
    </row>
    <row r="29" spans="1:4" x14ac:dyDescent="0.35">
      <c r="A29" s="76" t="s">
        <v>131</v>
      </c>
    </row>
    <row r="30" spans="1:4" x14ac:dyDescent="0.35">
      <c r="A30" s="77" t="s">
        <v>132</v>
      </c>
    </row>
    <row r="31" spans="1:4" x14ac:dyDescent="0.35">
      <c r="A31" s="78" t="s">
        <v>133</v>
      </c>
    </row>
    <row r="32" spans="1:4" x14ac:dyDescent="0.35">
      <c r="A32" s="79" t="s">
        <v>134</v>
      </c>
    </row>
  </sheetData>
  <sortState xmlns:xlrd2="http://schemas.microsoft.com/office/spreadsheetml/2017/richdata2" ref="A17:D25">
    <sortCondition ref="B17:B25"/>
  </sortState>
  <mergeCells count="1">
    <mergeCell ref="B1:D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342A-2D80-4469-8565-41214B4D408F}">
  <dimension ref="A1:D30"/>
  <sheetViews>
    <sheetView topLeftCell="A5" zoomScale="85" zoomScaleNormal="85" workbookViewId="0">
      <selection activeCell="A23" sqref="A23"/>
    </sheetView>
  </sheetViews>
  <sheetFormatPr defaultRowHeight="14.5" x14ac:dyDescent="0.35"/>
  <cols>
    <col min="1" max="1" width="29.1796875" customWidth="1"/>
    <col min="2" max="2" width="38" bestFit="1" customWidth="1"/>
    <col min="3" max="3" width="30.26953125" customWidth="1"/>
    <col min="4" max="4" width="16.81640625" customWidth="1"/>
  </cols>
  <sheetData>
    <row r="1" spans="1:4" ht="15" thickBot="1" x14ac:dyDescent="0.4">
      <c r="A1" s="27" t="s">
        <v>0</v>
      </c>
      <c r="B1" s="159" t="s">
        <v>1</v>
      </c>
      <c r="C1" s="157"/>
      <c r="D1" s="158"/>
    </row>
    <row r="2" spans="1:4" x14ac:dyDescent="0.35">
      <c r="A2" s="99" t="s">
        <v>229</v>
      </c>
      <c r="B2" s="3" t="s">
        <v>3</v>
      </c>
      <c r="C2" s="1" t="s">
        <v>230</v>
      </c>
      <c r="D2" s="18"/>
    </row>
    <row r="3" spans="1:4" x14ac:dyDescent="0.35">
      <c r="A3" s="8" t="s">
        <v>231</v>
      </c>
      <c r="B3" s="8"/>
      <c r="C3" s="1"/>
      <c r="D3" s="10"/>
    </row>
    <row r="4" spans="1:4" x14ac:dyDescent="0.35">
      <c r="A4" s="35" t="s">
        <v>8</v>
      </c>
      <c r="B4" s="6" t="s">
        <v>9</v>
      </c>
      <c r="C4" s="1"/>
      <c r="D4" s="10"/>
    </row>
    <row r="5" spans="1:4" x14ac:dyDescent="0.35">
      <c r="A5" s="21" t="s">
        <v>10</v>
      </c>
      <c r="B5" s="8" t="s">
        <v>138</v>
      </c>
      <c r="C5" s="1" t="s">
        <v>232</v>
      </c>
      <c r="D5" s="7"/>
    </row>
    <row r="6" spans="1:4" x14ac:dyDescent="0.35">
      <c r="A6" s="22" t="s">
        <v>14</v>
      </c>
      <c r="B6" s="8" t="s">
        <v>201</v>
      </c>
      <c r="C6" s="1" t="s">
        <v>233</v>
      </c>
      <c r="D6" s="10"/>
    </row>
    <row r="7" spans="1:4" x14ac:dyDescent="0.35">
      <c r="A7" s="22"/>
      <c r="B7" s="8"/>
      <c r="C7" s="1"/>
      <c r="D7" s="10"/>
    </row>
    <row r="8" spans="1:4" x14ac:dyDescent="0.35">
      <c r="A8" s="22" t="s">
        <v>19</v>
      </c>
      <c r="B8" s="8" t="s">
        <v>202</v>
      </c>
      <c r="C8" s="1" t="s">
        <v>142</v>
      </c>
      <c r="D8" s="10"/>
    </row>
    <row r="9" spans="1:4" x14ac:dyDescent="0.35">
      <c r="A9" s="6"/>
      <c r="B9" s="8"/>
      <c r="C9" s="1"/>
      <c r="D9" s="10"/>
    </row>
    <row r="10" spans="1:4" x14ac:dyDescent="0.35">
      <c r="A10" s="6"/>
      <c r="B10" s="9" t="s">
        <v>143</v>
      </c>
      <c r="C10" s="1"/>
      <c r="D10" s="10"/>
    </row>
    <row r="11" spans="1:4" x14ac:dyDescent="0.35">
      <c r="A11" s="25" t="s">
        <v>144</v>
      </c>
      <c r="B11" s="11" t="s">
        <v>145</v>
      </c>
      <c r="C11" s="1">
        <v>3</v>
      </c>
      <c r="D11" s="10"/>
    </row>
    <row r="12" spans="1:4" x14ac:dyDescent="0.35">
      <c r="A12" s="25"/>
      <c r="B12" s="8"/>
      <c r="C12" s="1"/>
      <c r="D12" s="10"/>
    </row>
    <row r="13" spans="1:4" x14ac:dyDescent="0.35">
      <c r="A13" s="8"/>
      <c r="B13" s="9" t="s">
        <v>146</v>
      </c>
      <c r="C13" s="1"/>
      <c r="D13" s="10"/>
    </row>
    <row r="14" spans="1:4" x14ac:dyDescent="0.35">
      <c r="A14" s="25" t="s">
        <v>147</v>
      </c>
      <c r="B14" s="11" t="s">
        <v>148</v>
      </c>
      <c r="C14" s="1">
        <v>4</v>
      </c>
      <c r="D14" s="10"/>
    </row>
    <row r="15" spans="1:4" x14ac:dyDescent="0.35">
      <c r="A15" s="6"/>
      <c r="B15" s="8"/>
      <c r="C15" s="1"/>
      <c r="D15" s="10"/>
    </row>
    <row r="16" spans="1:4" x14ac:dyDescent="0.35">
      <c r="A16" s="8" t="s">
        <v>165</v>
      </c>
      <c r="B16" s="11" t="s">
        <v>166</v>
      </c>
      <c r="C16" s="1" t="s">
        <v>167</v>
      </c>
      <c r="D16" s="10" t="s">
        <v>160</v>
      </c>
    </row>
    <row r="17" spans="1:4" x14ac:dyDescent="0.35">
      <c r="A17" s="8" t="s">
        <v>234</v>
      </c>
      <c r="B17" s="11" t="s">
        <v>235</v>
      </c>
      <c r="C17" s="1" t="s">
        <v>167</v>
      </c>
      <c r="D17" s="10" t="s">
        <v>160</v>
      </c>
    </row>
    <row r="18" spans="1:4" x14ac:dyDescent="0.35">
      <c r="A18" s="8" t="s">
        <v>236</v>
      </c>
      <c r="B18" s="11" t="s">
        <v>237</v>
      </c>
      <c r="C18" s="1" t="s">
        <v>209</v>
      </c>
      <c r="D18" s="10" t="s">
        <v>160</v>
      </c>
    </row>
    <row r="19" spans="1:4" x14ac:dyDescent="0.35">
      <c r="A19" s="86" t="s">
        <v>238</v>
      </c>
      <c r="B19" s="11" t="s">
        <v>169</v>
      </c>
      <c r="C19" s="1" t="s">
        <v>220</v>
      </c>
      <c r="D19" s="10" t="s">
        <v>171</v>
      </c>
    </row>
    <row r="20" spans="1:4" x14ac:dyDescent="0.35">
      <c r="A20" s="86" t="s">
        <v>239</v>
      </c>
      <c r="B20" s="11" t="s">
        <v>173</v>
      </c>
      <c r="C20" s="1" t="s">
        <v>223</v>
      </c>
      <c r="D20" s="10" t="s">
        <v>175</v>
      </c>
    </row>
    <row r="21" spans="1:4" x14ac:dyDescent="0.35">
      <c r="A21" s="8" t="s">
        <v>240</v>
      </c>
      <c r="B21" s="11" t="s">
        <v>241</v>
      </c>
      <c r="C21" s="1" t="s">
        <v>209</v>
      </c>
      <c r="D21" s="10" t="s">
        <v>160</v>
      </c>
    </row>
    <row r="22" spans="1:4" x14ac:dyDescent="0.35">
      <c r="A22" s="8" t="s">
        <v>242</v>
      </c>
      <c r="B22" s="11" t="s">
        <v>243</v>
      </c>
      <c r="C22" s="1" t="s">
        <v>227</v>
      </c>
      <c r="D22" s="10" t="s">
        <v>160</v>
      </c>
    </row>
    <row r="23" spans="1:4" ht="15" thickBot="1" x14ac:dyDescent="0.4">
      <c r="A23" s="87" t="s">
        <v>183</v>
      </c>
      <c r="B23" s="14" t="s">
        <v>217</v>
      </c>
      <c r="C23" s="12" t="s">
        <v>244</v>
      </c>
      <c r="D23" s="13" t="s">
        <v>171</v>
      </c>
    </row>
    <row r="25" spans="1:4" x14ac:dyDescent="0.35">
      <c r="A25" t="s">
        <v>129</v>
      </c>
      <c r="B25" s="98" t="s">
        <v>245</v>
      </c>
    </row>
    <row r="27" spans="1:4" x14ac:dyDescent="0.35">
      <c r="A27" s="76" t="s">
        <v>131</v>
      </c>
    </row>
    <row r="28" spans="1:4" x14ac:dyDescent="0.35">
      <c r="A28" s="77" t="s">
        <v>132</v>
      </c>
    </row>
    <row r="29" spans="1:4" x14ac:dyDescent="0.35">
      <c r="A29" s="78" t="s">
        <v>133</v>
      </c>
    </row>
    <row r="30" spans="1:4" x14ac:dyDescent="0.35">
      <c r="A30" s="79" t="s">
        <v>134</v>
      </c>
    </row>
  </sheetData>
  <sortState xmlns:xlrd2="http://schemas.microsoft.com/office/spreadsheetml/2017/richdata2" ref="B16:D23">
    <sortCondition ref="B16:B23"/>
  </sortState>
  <mergeCells count="1">
    <mergeCell ref="B1:D1"/>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F0B1-F749-4A7F-AACF-F27D0EEACDF1}">
  <dimension ref="A1:R66"/>
  <sheetViews>
    <sheetView topLeftCell="A18" zoomScaleNormal="100" workbookViewId="0">
      <selection activeCell="A26" sqref="A26"/>
    </sheetView>
  </sheetViews>
  <sheetFormatPr defaultRowHeight="14.5" x14ac:dyDescent="0.35"/>
  <cols>
    <col min="1" max="1" width="38.54296875" style="28" bestFit="1" customWidth="1"/>
    <col min="2" max="2" width="43.1796875" style="1" customWidth="1"/>
    <col min="3" max="3" width="17" style="1" bestFit="1" customWidth="1"/>
    <col min="4" max="4" width="13.54296875" style="28" bestFit="1" customWidth="1"/>
  </cols>
  <sheetData>
    <row r="1" spans="1:18" ht="15" thickBot="1" x14ac:dyDescent="0.4">
      <c r="A1" s="44" t="s">
        <v>0</v>
      </c>
      <c r="B1" s="157" t="s">
        <v>1</v>
      </c>
      <c r="C1" s="157"/>
      <c r="D1" s="158"/>
    </row>
    <row r="2" spans="1:18" x14ac:dyDescent="0.35">
      <c r="A2" s="34" t="s">
        <v>246</v>
      </c>
      <c r="B2" s="4" t="s">
        <v>3</v>
      </c>
      <c r="C2" s="1" t="s">
        <v>247</v>
      </c>
      <c r="D2" s="43"/>
    </row>
    <row r="3" spans="1:18" x14ac:dyDescent="0.35">
      <c r="A3" s="35" t="s">
        <v>248</v>
      </c>
      <c r="D3" s="30"/>
    </row>
    <row r="4" spans="1:18" x14ac:dyDescent="0.35">
      <c r="A4" s="35" t="s">
        <v>8</v>
      </c>
      <c r="B4" s="6" t="s">
        <v>249</v>
      </c>
      <c r="D4" s="30"/>
    </row>
    <row r="5" spans="1:18" x14ac:dyDescent="0.35">
      <c r="A5" s="21" t="s">
        <v>10</v>
      </c>
      <c r="B5" s="1" t="s">
        <v>11</v>
      </c>
      <c r="C5" s="1" t="s">
        <v>250</v>
      </c>
      <c r="D5" s="30"/>
    </row>
    <row r="6" spans="1:18" x14ac:dyDescent="0.35">
      <c r="A6" s="22" t="s">
        <v>14</v>
      </c>
      <c r="B6" s="1" t="s">
        <v>201</v>
      </c>
      <c r="C6" s="1" t="s">
        <v>251</v>
      </c>
      <c r="D6" s="30"/>
    </row>
    <row r="7" spans="1:18" x14ac:dyDescent="0.35">
      <c r="A7" s="36"/>
      <c r="D7" s="30"/>
      <c r="F7" t="s">
        <v>252</v>
      </c>
      <c r="R7" t="s">
        <v>253</v>
      </c>
    </row>
    <row r="8" spans="1:18" x14ac:dyDescent="0.35">
      <c r="A8" s="36" t="s">
        <v>19</v>
      </c>
      <c r="B8" s="1" t="s">
        <v>202</v>
      </c>
      <c r="C8" s="1" t="s">
        <v>254</v>
      </c>
      <c r="D8" s="30"/>
    </row>
    <row r="9" spans="1:18" x14ac:dyDescent="0.35">
      <c r="A9" s="35"/>
      <c r="D9" s="30"/>
    </row>
    <row r="10" spans="1:18" x14ac:dyDescent="0.35">
      <c r="A10" s="35"/>
      <c r="B10" s="20" t="s">
        <v>143</v>
      </c>
      <c r="D10" s="30"/>
    </row>
    <row r="11" spans="1:18" x14ac:dyDescent="0.35">
      <c r="A11" s="37" t="s">
        <v>144</v>
      </c>
      <c r="B11" s="24" t="s">
        <v>145</v>
      </c>
      <c r="C11" s="1">
        <v>4</v>
      </c>
      <c r="D11" s="30"/>
    </row>
    <row r="12" spans="1:18" x14ac:dyDescent="0.35">
      <c r="A12" s="37"/>
      <c r="D12" s="30"/>
    </row>
    <row r="13" spans="1:18" x14ac:dyDescent="0.35">
      <c r="A13" s="35"/>
      <c r="B13" s="20" t="s">
        <v>146</v>
      </c>
      <c r="D13" s="30"/>
    </row>
    <row r="14" spans="1:18" x14ac:dyDescent="0.35">
      <c r="A14" s="37" t="s">
        <v>147</v>
      </c>
      <c r="B14" s="24" t="s">
        <v>148</v>
      </c>
      <c r="C14" s="1">
        <v>17</v>
      </c>
      <c r="D14" s="30"/>
    </row>
    <row r="15" spans="1:18" x14ac:dyDescent="0.35">
      <c r="A15" s="35"/>
      <c r="D15" s="30"/>
    </row>
    <row r="16" spans="1:18" x14ac:dyDescent="0.35">
      <c r="A16" s="36" t="s">
        <v>33</v>
      </c>
      <c r="B16" s="1" t="s">
        <v>255</v>
      </c>
      <c r="C16" s="1" t="s">
        <v>256</v>
      </c>
      <c r="D16" s="30" t="s">
        <v>257</v>
      </c>
    </row>
    <row r="17" spans="1:4" x14ac:dyDescent="0.35">
      <c r="A17" s="36" t="s">
        <v>33</v>
      </c>
      <c r="B17" s="1" t="s">
        <v>258</v>
      </c>
      <c r="C17" s="1" t="s">
        <v>259</v>
      </c>
      <c r="D17" s="30" t="s">
        <v>164</v>
      </c>
    </row>
    <row r="18" spans="1:4" x14ac:dyDescent="0.35">
      <c r="A18" s="36" t="s">
        <v>33</v>
      </c>
      <c r="B18" s="1" t="s">
        <v>260</v>
      </c>
      <c r="C18" s="1" t="s">
        <v>261</v>
      </c>
      <c r="D18" s="30" t="s">
        <v>257</v>
      </c>
    </row>
    <row r="19" spans="1:4" x14ac:dyDescent="0.35">
      <c r="A19" s="36" t="s">
        <v>33</v>
      </c>
      <c r="B19" s="1" t="s">
        <v>262</v>
      </c>
      <c r="C19" s="1" t="s">
        <v>263</v>
      </c>
      <c r="D19" s="30" t="s">
        <v>264</v>
      </c>
    </row>
    <row r="20" spans="1:4" x14ac:dyDescent="0.35">
      <c r="A20" s="36" t="s">
        <v>33</v>
      </c>
      <c r="B20" s="1" t="s">
        <v>265</v>
      </c>
      <c r="C20" s="1">
        <v>1</v>
      </c>
      <c r="D20" s="30"/>
    </row>
    <row r="21" spans="1:4" x14ac:dyDescent="0.35">
      <c r="A21" s="36" t="s">
        <v>33</v>
      </c>
      <c r="B21" s="1" t="s">
        <v>266</v>
      </c>
      <c r="C21" s="1">
        <v>2</v>
      </c>
      <c r="D21" s="30"/>
    </row>
    <row r="22" spans="1:4" x14ac:dyDescent="0.35">
      <c r="A22" s="80" t="s">
        <v>153</v>
      </c>
      <c r="B22" s="24" t="s">
        <v>267</v>
      </c>
      <c r="C22" s="1" t="s">
        <v>268</v>
      </c>
      <c r="D22" s="30" t="s">
        <v>269</v>
      </c>
    </row>
    <row r="23" spans="1:4" x14ac:dyDescent="0.35">
      <c r="A23" s="80" t="s">
        <v>270</v>
      </c>
      <c r="B23" s="24" t="s">
        <v>271</v>
      </c>
      <c r="C23" s="1">
        <v>0.95353299999999996</v>
      </c>
      <c r="D23" s="30"/>
    </row>
    <row r="24" spans="1:4" x14ac:dyDescent="0.35">
      <c r="A24" s="80" t="s">
        <v>272</v>
      </c>
      <c r="B24" s="24" t="s">
        <v>273</v>
      </c>
      <c r="C24" s="1" t="s">
        <v>274</v>
      </c>
      <c r="D24" s="30" t="s">
        <v>275</v>
      </c>
    </row>
    <row r="25" spans="1:4" x14ac:dyDescent="0.35">
      <c r="A25" s="35" t="s">
        <v>276</v>
      </c>
      <c r="B25" s="24" t="s">
        <v>277</v>
      </c>
      <c r="C25" s="1" t="s">
        <v>278</v>
      </c>
      <c r="D25" s="30" t="s">
        <v>279</v>
      </c>
    </row>
    <row r="26" spans="1:4" x14ac:dyDescent="0.35">
      <c r="A26" s="35" t="s">
        <v>280</v>
      </c>
      <c r="B26" s="24" t="s">
        <v>281</v>
      </c>
      <c r="C26" s="1" t="s">
        <v>282</v>
      </c>
      <c r="D26" s="30" t="s">
        <v>279</v>
      </c>
    </row>
    <row r="27" spans="1:4" x14ac:dyDescent="0.35">
      <c r="A27" s="35" t="s">
        <v>157</v>
      </c>
      <c r="B27" s="24" t="s">
        <v>283</v>
      </c>
      <c r="C27" s="1" t="s">
        <v>167</v>
      </c>
      <c r="D27" s="30" t="s">
        <v>160</v>
      </c>
    </row>
    <row r="28" spans="1:4" x14ac:dyDescent="0.35">
      <c r="A28" s="35" t="s">
        <v>165</v>
      </c>
      <c r="B28" s="24" t="s">
        <v>284</v>
      </c>
      <c r="C28" s="1" t="s">
        <v>167</v>
      </c>
      <c r="D28" s="30" t="s">
        <v>160</v>
      </c>
    </row>
    <row r="29" spans="1:4" x14ac:dyDescent="0.35">
      <c r="A29" s="35" t="s">
        <v>194</v>
      </c>
      <c r="B29" s="24" t="s">
        <v>285</v>
      </c>
      <c r="C29" s="1" t="s">
        <v>159</v>
      </c>
      <c r="D29" s="30" t="s">
        <v>160</v>
      </c>
    </row>
    <row r="30" spans="1:4" x14ac:dyDescent="0.35">
      <c r="A30" s="80" t="s">
        <v>286</v>
      </c>
      <c r="B30" s="24" t="s">
        <v>287</v>
      </c>
      <c r="C30" s="1">
        <v>30.069638999999999</v>
      </c>
      <c r="D30" s="30"/>
    </row>
    <row r="31" spans="1:4" x14ac:dyDescent="0.35">
      <c r="A31" s="80" t="s">
        <v>288</v>
      </c>
      <c r="B31" s="24" t="s">
        <v>289</v>
      </c>
      <c r="C31" s="1" t="s">
        <v>290</v>
      </c>
      <c r="D31" s="30" t="s">
        <v>291</v>
      </c>
    </row>
    <row r="32" spans="1:4" x14ac:dyDescent="0.35">
      <c r="A32" s="35" t="s">
        <v>292</v>
      </c>
      <c r="B32" s="24" t="s">
        <v>293</v>
      </c>
      <c r="C32" s="1" t="s">
        <v>294</v>
      </c>
      <c r="D32" s="30" t="s">
        <v>295</v>
      </c>
    </row>
    <row r="33" spans="1:4" x14ac:dyDescent="0.35">
      <c r="A33" s="80" t="s">
        <v>296</v>
      </c>
      <c r="B33" s="24" t="s">
        <v>297</v>
      </c>
      <c r="C33" s="1" t="s">
        <v>298</v>
      </c>
      <c r="D33" s="30" t="s">
        <v>299</v>
      </c>
    </row>
    <row r="34" spans="1:4" x14ac:dyDescent="0.35">
      <c r="A34" s="36" t="s">
        <v>33</v>
      </c>
      <c r="B34" s="1" t="s">
        <v>300</v>
      </c>
      <c r="C34" s="1">
        <v>1.2510250000000001</v>
      </c>
      <c r="D34" s="30"/>
    </row>
    <row r="35" spans="1:4" x14ac:dyDescent="0.35">
      <c r="A35" s="36" t="s">
        <v>301</v>
      </c>
      <c r="B35" s="1" t="s">
        <v>302</v>
      </c>
      <c r="C35" s="1" t="s">
        <v>167</v>
      </c>
      <c r="D35" s="30" t="s">
        <v>160</v>
      </c>
    </row>
    <row r="36" spans="1:4" x14ac:dyDescent="0.35">
      <c r="A36" s="36" t="s">
        <v>301</v>
      </c>
      <c r="B36" s="1" t="s">
        <v>303</v>
      </c>
      <c r="C36" s="1" t="s">
        <v>167</v>
      </c>
      <c r="D36" s="30" t="s">
        <v>160</v>
      </c>
    </row>
    <row r="37" spans="1:4" x14ac:dyDescent="0.35">
      <c r="A37" s="36" t="s">
        <v>301</v>
      </c>
      <c r="B37" s="1" t="s">
        <v>304</v>
      </c>
      <c r="C37" s="1" t="s">
        <v>159</v>
      </c>
      <c r="D37" s="30" t="s">
        <v>160</v>
      </c>
    </row>
    <row r="38" spans="1:4" x14ac:dyDescent="0.35">
      <c r="A38" s="36" t="s">
        <v>301</v>
      </c>
      <c r="B38" s="1" t="s">
        <v>305</v>
      </c>
      <c r="C38" s="1" t="s">
        <v>306</v>
      </c>
      <c r="D38" s="30" t="s">
        <v>291</v>
      </c>
    </row>
    <row r="39" spans="1:4" x14ac:dyDescent="0.35">
      <c r="A39" s="36" t="s">
        <v>301</v>
      </c>
      <c r="B39" s="1" t="s">
        <v>307</v>
      </c>
      <c r="C39" s="1" t="s">
        <v>308</v>
      </c>
      <c r="D39" s="30" t="s">
        <v>295</v>
      </c>
    </row>
    <row r="40" spans="1:4" x14ac:dyDescent="0.35">
      <c r="A40" s="36" t="s">
        <v>301</v>
      </c>
      <c r="B40" s="1" t="s">
        <v>309</v>
      </c>
      <c r="C40" s="1" t="s">
        <v>310</v>
      </c>
      <c r="D40" s="30" t="s">
        <v>299</v>
      </c>
    </row>
    <row r="41" spans="1:4" x14ac:dyDescent="0.35">
      <c r="A41" s="80" t="s">
        <v>311</v>
      </c>
      <c r="B41" s="24" t="s">
        <v>312</v>
      </c>
      <c r="C41" s="1" t="s">
        <v>163</v>
      </c>
      <c r="D41" s="30" t="s">
        <v>164</v>
      </c>
    </row>
    <row r="42" spans="1:4" x14ac:dyDescent="0.35">
      <c r="A42" s="36" t="s">
        <v>33</v>
      </c>
      <c r="B42" s="1" t="s">
        <v>313</v>
      </c>
      <c r="C42" s="1">
        <v>30.069638999999999</v>
      </c>
      <c r="D42" s="30"/>
    </row>
    <row r="43" spans="1:4" x14ac:dyDescent="0.35">
      <c r="A43" s="80" t="s">
        <v>314</v>
      </c>
      <c r="B43" s="24" t="s">
        <v>315</v>
      </c>
      <c r="C43" s="1" t="s">
        <v>316</v>
      </c>
      <c r="D43" s="30" t="s">
        <v>269</v>
      </c>
    </row>
    <row r="44" spans="1:4" x14ac:dyDescent="0.35">
      <c r="A44" s="80" t="s">
        <v>317</v>
      </c>
      <c r="B44" s="24" t="s">
        <v>318</v>
      </c>
      <c r="C44" s="1">
        <v>0.848159</v>
      </c>
      <c r="D44" s="30"/>
    </row>
    <row r="45" spans="1:4" x14ac:dyDescent="0.35">
      <c r="A45" s="36" t="s">
        <v>33</v>
      </c>
      <c r="B45" s="1" t="s">
        <v>319</v>
      </c>
      <c r="C45" s="1" t="s">
        <v>274</v>
      </c>
      <c r="D45" s="30" t="s">
        <v>275</v>
      </c>
    </row>
    <row r="46" spans="1:4" x14ac:dyDescent="0.35">
      <c r="A46" s="35" t="s">
        <v>320</v>
      </c>
      <c r="B46" s="24" t="s">
        <v>321</v>
      </c>
      <c r="C46" s="1" t="s">
        <v>322</v>
      </c>
      <c r="D46" s="30" t="s">
        <v>279</v>
      </c>
    </row>
    <row r="47" spans="1:4" x14ac:dyDescent="0.35">
      <c r="A47" s="35" t="s">
        <v>323</v>
      </c>
      <c r="B47" s="24" t="s">
        <v>324</v>
      </c>
      <c r="C47" s="1" t="s">
        <v>325</v>
      </c>
      <c r="D47" s="30" t="s">
        <v>279</v>
      </c>
    </row>
    <row r="48" spans="1:4" x14ac:dyDescent="0.35">
      <c r="A48" s="35" t="s">
        <v>240</v>
      </c>
      <c r="B48" s="24" t="s">
        <v>326</v>
      </c>
      <c r="C48" s="1" t="s">
        <v>167</v>
      </c>
      <c r="D48" s="30" t="s">
        <v>160</v>
      </c>
    </row>
    <row r="49" spans="1:4" x14ac:dyDescent="0.35">
      <c r="A49" s="35" t="s">
        <v>327</v>
      </c>
      <c r="B49" s="24" t="s">
        <v>328</v>
      </c>
      <c r="C49" s="1" t="s">
        <v>167</v>
      </c>
      <c r="D49" s="30" t="s">
        <v>160</v>
      </c>
    </row>
    <row r="50" spans="1:4" x14ac:dyDescent="0.35">
      <c r="A50" s="35" t="s">
        <v>242</v>
      </c>
      <c r="B50" s="24" t="s">
        <v>329</v>
      </c>
      <c r="C50" s="1" t="s">
        <v>159</v>
      </c>
      <c r="D50" s="30" t="s">
        <v>160</v>
      </c>
    </row>
    <row r="51" spans="1:4" x14ac:dyDescent="0.35">
      <c r="A51" s="36" t="s">
        <v>33</v>
      </c>
      <c r="B51" s="1" t="s">
        <v>330</v>
      </c>
      <c r="C51" s="1">
        <v>30.069638999999999</v>
      </c>
      <c r="D51" s="30"/>
    </row>
    <row r="52" spans="1:4" x14ac:dyDescent="0.35">
      <c r="A52" s="80" t="s">
        <v>238</v>
      </c>
      <c r="B52" s="24" t="s">
        <v>169</v>
      </c>
      <c r="C52" s="1" t="s">
        <v>306</v>
      </c>
      <c r="D52" s="30" t="s">
        <v>291</v>
      </c>
    </row>
    <row r="53" spans="1:4" x14ac:dyDescent="0.35">
      <c r="A53" s="35" t="s">
        <v>331</v>
      </c>
      <c r="B53" s="24" t="s">
        <v>332</v>
      </c>
      <c r="C53" s="1" t="s">
        <v>333</v>
      </c>
      <c r="D53" s="30" t="s">
        <v>295</v>
      </c>
    </row>
    <row r="54" spans="1:4" x14ac:dyDescent="0.35">
      <c r="A54" s="80" t="s">
        <v>239</v>
      </c>
      <c r="B54" s="24" t="s">
        <v>173</v>
      </c>
      <c r="C54" s="1" t="s">
        <v>334</v>
      </c>
      <c r="D54" s="30" t="s">
        <v>299</v>
      </c>
    </row>
    <row r="55" spans="1:4" x14ac:dyDescent="0.35">
      <c r="A55" s="36" t="s">
        <v>33</v>
      </c>
      <c r="B55" s="1" t="s">
        <v>335</v>
      </c>
      <c r="C55" s="1">
        <v>1.3328930000000001</v>
      </c>
      <c r="D55" s="30"/>
    </row>
    <row r="56" spans="1:4" x14ac:dyDescent="0.35">
      <c r="A56" s="81" t="s">
        <v>336</v>
      </c>
      <c r="B56" s="46" t="s">
        <v>337</v>
      </c>
      <c r="C56" s="1" t="s">
        <v>338</v>
      </c>
      <c r="D56" s="30" t="s">
        <v>164</v>
      </c>
    </row>
    <row r="57" spans="1:4" x14ac:dyDescent="0.35">
      <c r="A57" s="36" t="s">
        <v>33</v>
      </c>
      <c r="B57" s="1" t="s">
        <v>339</v>
      </c>
      <c r="C57" s="1" t="s">
        <v>340</v>
      </c>
      <c r="D57" s="30" t="s">
        <v>257</v>
      </c>
    </row>
    <row r="58" spans="1:4" x14ac:dyDescent="0.35">
      <c r="A58" s="36" t="s">
        <v>33</v>
      </c>
      <c r="B58" s="1" t="s">
        <v>341</v>
      </c>
      <c r="C58" s="1" t="s">
        <v>342</v>
      </c>
      <c r="D58" s="30" t="s">
        <v>264</v>
      </c>
    </row>
    <row r="59" spans="1:4" x14ac:dyDescent="0.35">
      <c r="A59" s="80" t="s">
        <v>183</v>
      </c>
      <c r="B59" s="24" t="s">
        <v>343</v>
      </c>
      <c r="C59" s="1" t="s">
        <v>344</v>
      </c>
      <c r="D59" s="30" t="s">
        <v>345</v>
      </c>
    </row>
    <row r="60" spans="1:4" x14ac:dyDescent="0.35">
      <c r="A60" s="36" t="s">
        <v>33</v>
      </c>
      <c r="B60" s="1" t="s">
        <v>181</v>
      </c>
      <c r="C60" s="1">
        <v>24.538336000000001</v>
      </c>
      <c r="D60" s="30"/>
    </row>
    <row r="61" spans="1:4" x14ac:dyDescent="0.35">
      <c r="A61" s="82" t="s">
        <v>346</v>
      </c>
      <c r="B61" s="24" t="s">
        <v>189</v>
      </c>
      <c r="C61" s="1" t="s">
        <v>347</v>
      </c>
      <c r="D61" s="30" t="s">
        <v>264</v>
      </c>
    </row>
    <row r="62" spans="1:4" x14ac:dyDescent="0.35">
      <c r="A62" s="80" t="s">
        <v>348</v>
      </c>
      <c r="B62" s="24" t="s">
        <v>349</v>
      </c>
      <c r="C62" s="1" t="s">
        <v>347</v>
      </c>
      <c r="D62" s="30" t="s">
        <v>264</v>
      </c>
    </row>
    <row r="63" spans="1:4" ht="15" thickBot="1" x14ac:dyDescent="0.4">
      <c r="A63" s="42" t="s">
        <v>33</v>
      </c>
      <c r="B63" s="12" t="s">
        <v>350</v>
      </c>
      <c r="C63" s="12" t="s">
        <v>263</v>
      </c>
      <c r="D63" s="32" t="s">
        <v>264</v>
      </c>
    </row>
    <row r="65" spans="1:2" x14ac:dyDescent="0.35">
      <c r="A65" s="45"/>
    </row>
    <row r="66" spans="1:2" x14ac:dyDescent="0.35">
      <c r="A66" s="28" t="s">
        <v>129</v>
      </c>
      <c r="B66" s="1" t="s">
        <v>351</v>
      </c>
    </row>
  </sheetData>
  <sortState xmlns:xlrd2="http://schemas.microsoft.com/office/spreadsheetml/2017/richdata2" ref="A16:D63">
    <sortCondition ref="B16:B63"/>
  </sortState>
  <mergeCells count="1">
    <mergeCell ref="B1:D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132D-A0AB-4DA1-AAA6-C73ED7A26C9C}">
  <dimension ref="A1:D105"/>
  <sheetViews>
    <sheetView topLeftCell="A27" zoomScale="85" zoomScaleNormal="85" workbookViewId="0">
      <selection activeCell="A70" sqref="A70"/>
    </sheetView>
  </sheetViews>
  <sheetFormatPr defaultRowHeight="14.5" x14ac:dyDescent="0.35"/>
  <cols>
    <col min="1" max="1" width="44.1796875" style="1" bestFit="1" customWidth="1"/>
    <col min="2" max="2" width="42.453125" style="28" bestFit="1" customWidth="1"/>
    <col min="3" max="3" width="17" style="28" bestFit="1" customWidth="1"/>
    <col min="4" max="4" width="13.1796875" style="1" bestFit="1" customWidth="1"/>
  </cols>
  <sheetData>
    <row r="1" spans="1:4" ht="15" thickBot="1" x14ac:dyDescent="0.4">
      <c r="A1" s="44" t="s">
        <v>0</v>
      </c>
      <c r="B1" s="157" t="s">
        <v>1</v>
      </c>
      <c r="C1" s="157"/>
      <c r="D1" s="158"/>
    </row>
    <row r="2" spans="1:4" x14ac:dyDescent="0.35">
      <c r="A2" s="34" t="s">
        <v>352</v>
      </c>
      <c r="B2" s="47" t="s">
        <v>3</v>
      </c>
      <c r="C2" s="47" t="s">
        <v>353</v>
      </c>
      <c r="D2" s="43"/>
    </row>
    <row r="3" spans="1:4" x14ac:dyDescent="0.35">
      <c r="A3" s="35" t="s">
        <v>354</v>
      </c>
      <c r="D3" s="30"/>
    </row>
    <row r="4" spans="1:4" x14ac:dyDescent="0.35">
      <c r="A4" s="35" t="s">
        <v>8</v>
      </c>
      <c r="B4" s="6" t="s">
        <v>355</v>
      </c>
      <c r="D4" s="30"/>
    </row>
    <row r="5" spans="1:4" x14ac:dyDescent="0.35">
      <c r="A5" s="21" t="s">
        <v>10</v>
      </c>
      <c r="B5" s="28" t="s">
        <v>11</v>
      </c>
      <c r="C5" s="28" t="s">
        <v>356</v>
      </c>
      <c r="D5" s="30"/>
    </row>
    <row r="6" spans="1:4" x14ac:dyDescent="0.35">
      <c r="A6" s="70" t="s">
        <v>14</v>
      </c>
      <c r="B6" s="71" t="s">
        <v>201</v>
      </c>
      <c r="D6" s="30"/>
    </row>
    <row r="7" spans="1:4" x14ac:dyDescent="0.35">
      <c r="A7" s="36"/>
      <c r="D7" s="30"/>
    </row>
    <row r="8" spans="1:4" x14ac:dyDescent="0.35">
      <c r="A8" s="36"/>
      <c r="B8" s="48" t="s">
        <v>202</v>
      </c>
      <c r="D8" s="30"/>
    </row>
    <row r="9" spans="1:4" x14ac:dyDescent="0.35">
      <c r="A9" s="36" t="s">
        <v>19</v>
      </c>
      <c r="B9" s="28" t="s">
        <v>357</v>
      </c>
      <c r="C9" s="28" t="s">
        <v>142</v>
      </c>
      <c r="D9" s="30"/>
    </row>
    <row r="10" spans="1:4" x14ac:dyDescent="0.35">
      <c r="A10" s="36" t="s">
        <v>19</v>
      </c>
      <c r="B10" s="28" t="s">
        <v>358</v>
      </c>
      <c r="C10" s="28" t="s">
        <v>142</v>
      </c>
      <c r="D10" s="30"/>
    </row>
    <row r="11" spans="1:4" x14ac:dyDescent="0.35">
      <c r="A11" s="35"/>
      <c r="D11" s="30"/>
    </row>
    <row r="12" spans="1:4" x14ac:dyDescent="0.35">
      <c r="A12" s="35"/>
      <c r="B12" s="48" t="s">
        <v>143</v>
      </c>
      <c r="D12" s="30"/>
    </row>
    <row r="13" spans="1:4" x14ac:dyDescent="0.35">
      <c r="A13" s="37" t="s">
        <v>144</v>
      </c>
      <c r="B13" s="40" t="s">
        <v>359</v>
      </c>
      <c r="C13" s="1">
        <v>16</v>
      </c>
      <c r="D13" s="30"/>
    </row>
    <row r="14" spans="1:4" x14ac:dyDescent="0.35">
      <c r="A14" s="70" t="s">
        <v>360</v>
      </c>
      <c r="B14" s="71" t="s">
        <v>361</v>
      </c>
      <c r="C14" s="1" t="s">
        <v>362</v>
      </c>
      <c r="D14" s="30"/>
    </row>
    <row r="15" spans="1:4" x14ac:dyDescent="0.35">
      <c r="A15" s="37"/>
      <c r="D15" s="30"/>
    </row>
    <row r="16" spans="1:4" x14ac:dyDescent="0.35">
      <c r="A16" s="35"/>
      <c r="B16" s="48" t="s">
        <v>146</v>
      </c>
      <c r="D16" s="30"/>
    </row>
    <row r="17" spans="1:4" x14ac:dyDescent="0.35">
      <c r="A17" s="37" t="s">
        <v>147</v>
      </c>
      <c r="B17" s="40" t="s">
        <v>363</v>
      </c>
      <c r="C17" s="1">
        <v>17</v>
      </c>
      <c r="D17" s="30"/>
    </row>
    <row r="18" spans="1:4" x14ac:dyDescent="0.35">
      <c r="A18" s="70" t="s">
        <v>364</v>
      </c>
      <c r="B18" s="71" t="s">
        <v>365</v>
      </c>
      <c r="C18" s="1" t="s">
        <v>366</v>
      </c>
      <c r="D18" s="30"/>
    </row>
    <row r="19" spans="1:4" x14ac:dyDescent="0.35">
      <c r="A19" s="35"/>
      <c r="D19" s="30"/>
    </row>
    <row r="20" spans="1:4" x14ac:dyDescent="0.35">
      <c r="A20" s="36" t="s">
        <v>19</v>
      </c>
      <c r="B20" s="28" t="s">
        <v>367</v>
      </c>
      <c r="C20" s="1" t="s">
        <v>368</v>
      </c>
      <c r="D20" s="10"/>
    </row>
    <row r="21" spans="1:4" x14ac:dyDescent="0.35">
      <c r="A21" s="21" t="s">
        <v>33</v>
      </c>
      <c r="B21" s="28" t="s">
        <v>369</v>
      </c>
      <c r="C21" s="1" t="s">
        <v>370</v>
      </c>
      <c r="D21" s="10" t="s">
        <v>371</v>
      </c>
    </row>
    <row r="22" spans="1:4" x14ac:dyDescent="0.35">
      <c r="A22" s="21" t="s">
        <v>33</v>
      </c>
      <c r="B22" s="28" t="s">
        <v>372</v>
      </c>
      <c r="C22" s="1" t="s">
        <v>373</v>
      </c>
      <c r="D22" s="10" t="s">
        <v>164</v>
      </c>
    </row>
    <row r="23" spans="1:4" x14ac:dyDescent="0.35">
      <c r="A23" s="89" t="s">
        <v>374</v>
      </c>
      <c r="B23" s="104" t="s">
        <v>375</v>
      </c>
      <c r="C23" s="1" t="s">
        <v>376</v>
      </c>
      <c r="D23" s="10" t="s">
        <v>371</v>
      </c>
    </row>
    <row r="24" spans="1:4" x14ac:dyDescent="0.35">
      <c r="A24" s="89" t="s">
        <v>377</v>
      </c>
      <c r="B24" s="69" t="s">
        <v>377</v>
      </c>
      <c r="C24" s="1" t="s">
        <v>378</v>
      </c>
      <c r="D24" s="10" t="s">
        <v>379</v>
      </c>
    </row>
    <row r="25" spans="1:4" x14ac:dyDescent="0.35">
      <c r="A25" s="21" t="s">
        <v>33</v>
      </c>
      <c r="B25" s="28" t="s">
        <v>380</v>
      </c>
      <c r="C25" s="1" t="s">
        <v>381</v>
      </c>
      <c r="D25" s="10" t="s">
        <v>382</v>
      </c>
    </row>
    <row r="26" spans="1:4" x14ac:dyDescent="0.35">
      <c r="A26" s="89" t="s">
        <v>383</v>
      </c>
      <c r="B26" s="104" t="s">
        <v>384</v>
      </c>
      <c r="C26" s="1" t="s">
        <v>385</v>
      </c>
      <c r="D26" s="10" t="s">
        <v>345</v>
      </c>
    </row>
    <row r="27" spans="1:4" x14ac:dyDescent="0.35">
      <c r="A27" s="21" t="s">
        <v>33</v>
      </c>
      <c r="B27" s="28" t="s">
        <v>386</v>
      </c>
      <c r="C27" s="1" t="s">
        <v>387</v>
      </c>
      <c r="D27" s="10" t="s">
        <v>295</v>
      </c>
    </row>
    <row r="28" spans="1:4" x14ac:dyDescent="0.35">
      <c r="A28" s="21" t="s">
        <v>33</v>
      </c>
      <c r="B28" s="28" t="s">
        <v>388</v>
      </c>
      <c r="C28" s="1" t="s">
        <v>167</v>
      </c>
      <c r="D28" s="10" t="s">
        <v>345</v>
      </c>
    </row>
    <row r="29" spans="1:4" x14ac:dyDescent="0.35">
      <c r="A29" s="21" t="s">
        <v>33</v>
      </c>
      <c r="B29" s="73" t="s">
        <v>389</v>
      </c>
      <c r="C29" s="1" t="s">
        <v>390</v>
      </c>
      <c r="D29" s="10" t="s">
        <v>291</v>
      </c>
    </row>
    <row r="30" spans="1:4" x14ac:dyDescent="0.35">
      <c r="A30" s="85" t="s">
        <v>391</v>
      </c>
      <c r="B30" s="104" t="s">
        <v>392</v>
      </c>
      <c r="C30" s="1" t="s">
        <v>179</v>
      </c>
      <c r="D30" s="10" t="s">
        <v>299</v>
      </c>
    </row>
    <row r="31" spans="1:4" x14ac:dyDescent="0.35">
      <c r="A31" s="21" t="s">
        <v>33</v>
      </c>
      <c r="B31" s="73" t="s">
        <v>393</v>
      </c>
      <c r="C31" s="1" t="s">
        <v>394</v>
      </c>
      <c r="D31" s="10" t="s">
        <v>395</v>
      </c>
    </row>
    <row r="32" spans="1:4" x14ac:dyDescent="0.35">
      <c r="A32" s="21" t="s">
        <v>33</v>
      </c>
      <c r="B32" s="73" t="s">
        <v>396</v>
      </c>
      <c r="C32" s="1" t="s">
        <v>397</v>
      </c>
      <c r="D32" s="10" t="s">
        <v>295</v>
      </c>
    </row>
    <row r="33" spans="1:4" x14ac:dyDescent="0.35">
      <c r="A33" s="21" t="s">
        <v>33</v>
      </c>
      <c r="B33" s="28" t="s">
        <v>398</v>
      </c>
      <c r="C33" s="1" t="s">
        <v>167</v>
      </c>
      <c r="D33" s="10" t="s">
        <v>345</v>
      </c>
    </row>
    <row r="34" spans="1:4" x14ac:dyDescent="0.35">
      <c r="A34" s="21" t="s">
        <v>33</v>
      </c>
      <c r="B34" s="73" t="s">
        <v>399</v>
      </c>
      <c r="C34" s="1" t="s">
        <v>400</v>
      </c>
      <c r="D34" s="10" t="s">
        <v>291</v>
      </c>
    </row>
    <row r="35" spans="1:4" x14ac:dyDescent="0.35">
      <c r="A35" s="85" t="s">
        <v>401</v>
      </c>
      <c r="B35" s="40" t="s">
        <v>402</v>
      </c>
      <c r="C35" s="1" t="s">
        <v>403</v>
      </c>
      <c r="D35" s="10" t="s">
        <v>299</v>
      </c>
    </row>
    <row r="36" spans="1:4" x14ac:dyDescent="0.35">
      <c r="A36" s="21" t="s">
        <v>33</v>
      </c>
      <c r="B36" s="73" t="s">
        <v>404</v>
      </c>
      <c r="C36" s="1" t="s">
        <v>394</v>
      </c>
      <c r="D36" s="10" t="s">
        <v>395</v>
      </c>
    </row>
    <row r="37" spans="1:4" x14ac:dyDescent="0.35">
      <c r="A37" s="21" t="s">
        <v>33</v>
      </c>
      <c r="B37" s="28" t="s">
        <v>405</v>
      </c>
      <c r="C37" s="1">
        <v>0.712677</v>
      </c>
      <c r="D37" s="10"/>
    </row>
    <row r="38" spans="1:4" x14ac:dyDescent="0.35">
      <c r="A38" s="21" t="s">
        <v>33</v>
      </c>
      <c r="B38" s="28" t="s">
        <v>406</v>
      </c>
      <c r="C38" s="1" t="s">
        <v>407</v>
      </c>
      <c r="D38" s="10" t="s">
        <v>371</v>
      </c>
    </row>
    <row r="39" spans="1:4" x14ac:dyDescent="0.35">
      <c r="A39" s="21" t="s">
        <v>33</v>
      </c>
      <c r="B39" s="28" t="s">
        <v>408</v>
      </c>
      <c r="C39" s="1">
        <v>10327.318585000001</v>
      </c>
      <c r="D39" s="10"/>
    </row>
    <row r="40" spans="1:4" x14ac:dyDescent="0.35">
      <c r="A40" s="21" t="s">
        <v>33</v>
      </c>
      <c r="B40" s="28" t="s">
        <v>409</v>
      </c>
      <c r="C40" s="1" t="s">
        <v>385</v>
      </c>
      <c r="D40" s="10" t="s">
        <v>345</v>
      </c>
    </row>
    <row r="41" spans="1:4" x14ac:dyDescent="0.35">
      <c r="A41" s="89" t="s">
        <v>410</v>
      </c>
      <c r="B41" s="69" t="s">
        <v>410</v>
      </c>
      <c r="C41" s="1" t="s">
        <v>411</v>
      </c>
      <c r="D41" s="10" t="s">
        <v>257</v>
      </c>
    </row>
    <row r="42" spans="1:4" x14ac:dyDescent="0.35">
      <c r="A42" s="89" t="s">
        <v>412</v>
      </c>
      <c r="B42" s="71" t="s">
        <v>413</v>
      </c>
      <c r="C42" s="1">
        <v>1</v>
      </c>
      <c r="D42" s="10"/>
    </row>
    <row r="43" spans="1:4" x14ac:dyDescent="0.35">
      <c r="A43" s="89" t="s">
        <v>414</v>
      </c>
      <c r="B43" s="71" t="s">
        <v>415</v>
      </c>
      <c r="C43" s="1">
        <v>1</v>
      </c>
      <c r="D43" s="10"/>
    </row>
    <row r="44" spans="1:4" x14ac:dyDescent="0.35">
      <c r="A44" s="36" t="s">
        <v>33</v>
      </c>
      <c r="B44" s="28" t="s">
        <v>416</v>
      </c>
      <c r="C44" s="1" t="s">
        <v>417</v>
      </c>
      <c r="D44" s="10" t="s">
        <v>299</v>
      </c>
    </row>
    <row r="45" spans="1:4" x14ac:dyDescent="0.35">
      <c r="A45" s="85" t="s">
        <v>418</v>
      </c>
      <c r="B45" s="40" t="s">
        <v>419</v>
      </c>
      <c r="C45" s="1" t="s">
        <v>420</v>
      </c>
      <c r="D45" s="10" t="s">
        <v>299</v>
      </c>
    </row>
    <row r="46" spans="1:4" x14ac:dyDescent="0.35">
      <c r="A46" s="85" t="s">
        <v>421</v>
      </c>
      <c r="B46" s="40" t="s">
        <v>68</v>
      </c>
      <c r="C46" s="1" t="s">
        <v>422</v>
      </c>
      <c r="D46" s="10" t="s">
        <v>423</v>
      </c>
    </row>
    <row r="47" spans="1:4" x14ac:dyDescent="0.35">
      <c r="A47" s="21" t="s">
        <v>33</v>
      </c>
      <c r="B47" s="28" t="s">
        <v>424</v>
      </c>
      <c r="C47" s="1">
        <v>0.41159299999999999</v>
      </c>
      <c r="D47" s="10"/>
    </row>
    <row r="48" spans="1:4" x14ac:dyDescent="0.35">
      <c r="A48" s="85" t="s">
        <v>425</v>
      </c>
      <c r="B48" s="40" t="s">
        <v>426</v>
      </c>
      <c r="C48" s="1" t="s">
        <v>427</v>
      </c>
      <c r="D48" s="10" t="s">
        <v>257</v>
      </c>
    </row>
    <row r="49" spans="1:4" x14ac:dyDescent="0.35">
      <c r="A49" s="89" t="s">
        <v>428</v>
      </c>
      <c r="B49" s="72" t="s">
        <v>429</v>
      </c>
      <c r="C49" s="1" t="s">
        <v>163</v>
      </c>
      <c r="D49" s="10" t="s">
        <v>164</v>
      </c>
    </row>
    <row r="50" spans="1:4" x14ac:dyDescent="0.35">
      <c r="A50" s="90" t="s">
        <v>430</v>
      </c>
      <c r="B50" s="40" t="s">
        <v>431</v>
      </c>
      <c r="C50" s="1" t="s">
        <v>432</v>
      </c>
      <c r="D50" s="10" t="s">
        <v>371</v>
      </c>
    </row>
    <row r="51" spans="1:4" x14ac:dyDescent="0.35">
      <c r="A51" s="21" t="s">
        <v>33</v>
      </c>
      <c r="B51" s="28" t="s">
        <v>433</v>
      </c>
      <c r="C51" s="1" t="s">
        <v>434</v>
      </c>
      <c r="D51" s="10" t="s">
        <v>164</v>
      </c>
    </row>
    <row r="52" spans="1:4" x14ac:dyDescent="0.35">
      <c r="A52" s="36" t="s">
        <v>435</v>
      </c>
      <c r="B52" s="28" t="s">
        <v>436</v>
      </c>
      <c r="C52" s="1" t="s">
        <v>437</v>
      </c>
      <c r="D52" s="10" t="s">
        <v>299</v>
      </c>
    </row>
    <row r="53" spans="1:4" x14ac:dyDescent="0.35">
      <c r="A53" s="36" t="s">
        <v>435</v>
      </c>
      <c r="B53" s="28" t="s">
        <v>438</v>
      </c>
      <c r="C53" s="1" t="s">
        <v>439</v>
      </c>
      <c r="D53" s="10" t="s">
        <v>299</v>
      </c>
    </row>
    <row r="54" spans="1:4" x14ac:dyDescent="0.35">
      <c r="A54" s="36" t="s">
        <v>33</v>
      </c>
      <c r="B54" s="28" t="s">
        <v>440</v>
      </c>
      <c r="C54" s="1" t="s">
        <v>441</v>
      </c>
      <c r="D54" s="10" t="s">
        <v>299</v>
      </c>
    </row>
    <row r="55" spans="1:4" x14ac:dyDescent="0.35">
      <c r="A55" s="36" t="s">
        <v>435</v>
      </c>
      <c r="B55" s="28" t="s">
        <v>442</v>
      </c>
      <c r="C55" s="1" t="s">
        <v>443</v>
      </c>
      <c r="D55" s="10" t="s">
        <v>299</v>
      </c>
    </row>
    <row r="56" spans="1:4" x14ac:dyDescent="0.35">
      <c r="A56" s="36" t="s">
        <v>435</v>
      </c>
      <c r="B56" s="28" t="s">
        <v>444</v>
      </c>
      <c r="C56" s="1" t="s">
        <v>445</v>
      </c>
      <c r="D56" s="10" t="s">
        <v>299</v>
      </c>
    </row>
    <row r="57" spans="1:4" x14ac:dyDescent="0.35">
      <c r="A57" s="89" t="s">
        <v>446</v>
      </c>
      <c r="B57" s="72" t="s">
        <v>447</v>
      </c>
      <c r="C57" s="1">
        <v>0.99581299999999995</v>
      </c>
      <c r="D57" s="10"/>
    </row>
    <row r="58" spans="1:4" x14ac:dyDescent="0.35">
      <c r="A58" s="89" t="s">
        <v>448</v>
      </c>
      <c r="B58" s="72" t="s">
        <v>449</v>
      </c>
      <c r="C58" s="1" t="s">
        <v>450</v>
      </c>
      <c r="D58" s="10" t="s">
        <v>299</v>
      </c>
    </row>
    <row r="59" spans="1:4" x14ac:dyDescent="0.35">
      <c r="A59" s="89" t="s">
        <v>451</v>
      </c>
      <c r="B59" s="72" t="s">
        <v>452</v>
      </c>
      <c r="C59" s="1">
        <v>6</v>
      </c>
      <c r="D59" s="10"/>
    </row>
    <row r="60" spans="1:4" x14ac:dyDescent="0.35">
      <c r="A60" s="85" t="s">
        <v>453</v>
      </c>
      <c r="B60" s="40" t="s">
        <v>454</v>
      </c>
      <c r="C60" s="1">
        <v>3</v>
      </c>
      <c r="D60" s="10"/>
    </row>
    <row r="61" spans="1:4" x14ac:dyDescent="0.35">
      <c r="A61" s="85" t="s">
        <v>455</v>
      </c>
      <c r="B61" s="40" t="s">
        <v>456</v>
      </c>
      <c r="C61" s="1">
        <v>3</v>
      </c>
      <c r="D61" s="10"/>
    </row>
    <row r="62" spans="1:4" x14ac:dyDescent="0.35">
      <c r="A62" s="85" t="s">
        <v>457</v>
      </c>
      <c r="B62" s="40" t="s">
        <v>458</v>
      </c>
      <c r="C62" s="1">
        <v>1</v>
      </c>
      <c r="D62" s="10"/>
    </row>
    <row r="63" spans="1:4" x14ac:dyDescent="0.35">
      <c r="A63" s="85" t="s">
        <v>459</v>
      </c>
      <c r="B63" s="40" t="s">
        <v>460</v>
      </c>
      <c r="C63" s="1">
        <v>1</v>
      </c>
      <c r="D63" s="10"/>
    </row>
    <row r="64" spans="1:4" x14ac:dyDescent="0.35">
      <c r="A64" s="85" t="s">
        <v>461</v>
      </c>
      <c r="B64" s="40" t="s">
        <v>462</v>
      </c>
      <c r="C64" s="1">
        <v>296</v>
      </c>
      <c r="D64" s="10"/>
    </row>
    <row r="65" spans="1:4" x14ac:dyDescent="0.35">
      <c r="A65" s="85" t="s">
        <v>463</v>
      </c>
      <c r="B65" s="40" t="s">
        <v>464</v>
      </c>
      <c r="C65" s="1">
        <v>6</v>
      </c>
      <c r="D65" s="10"/>
    </row>
    <row r="66" spans="1:4" x14ac:dyDescent="0.35">
      <c r="A66" s="114" t="s">
        <v>465</v>
      </c>
      <c r="B66" s="71" t="s">
        <v>466</v>
      </c>
      <c r="C66" s="1" t="s">
        <v>467</v>
      </c>
      <c r="D66" s="10" t="s">
        <v>264</v>
      </c>
    </row>
    <row r="67" spans="1:4" x14ac:dyDescent="0.35">
      <c r="A67" s="85" t="s">
        <v>468</v>
      </c>
      <c r="B67" s="40" t="s">
        <v>469</v>
      </c>
      <c r="C67" s="1" t="s">
        <v>470</v>
      </c>
      <c r="D67" s="10" t="s">
        <v>471</v>
      </c>
    </row>
    <row r="68" spans="1:4" x14ac:dyDescent="0.35">
      <c r="A68" s="89" t="s">
        <v>472</v>
      </c>
      <c r="B68" s="71" t="s">
        <v>473</v>
      </c>
      <c r="C68" s="1" t="s">
        <v>474</v>
      </c>
      <c r="D68" s="10" t="s">
        <v>471</v>
      </c>
    </row>
    <row r="69" spans="1:4" x14ac:dyDescent="0.35">
      <c r="A69" s="21" t="s">
        <v>33</v>
      </c>
      <c r="B69" s="28" t="s">
        <v>475</v>
      </c>
      <c r="C69" s="1" t="s">
        <v>476</v>
      </c>
      <c r="D69" s="10" t="s">
        <v>160</v>
      </c>
    </row>
    <row r="70" spans="1:4" x14ac:dyDescent="0.35">
      <c r="A70" s="21" t="s">
        <v>33</v>
      </c>
      <c r="B70" s="28" t="s">
        <v>475</v>
      </c>
      <c r="C70" s="1" t="s">
        <v>477</v>
      </c>
      <c r="D70" s="10" t="s">
        <v>164</v>
      </c>
    </row>
    <row r="71" spans="1:4" x14ac:dyDescent="0.35">
      <c r="A71" s="21" t="s">
        <v>33</v>
      </c>
      <c r="B71" s="28" t="s">
        <v>478</v>
      </c>
      <c r="C71" s="1" t="s">
        <v>479</v>
      </c>
      <c r="D71" s="10" t="s">
        <v>371</v>
      </c>
    </row>
    <row r="72" spans="1:4" x14ac:dyDescent="0.35">
      <c r="A72" s="21" t="s">
        <v>33</v>
      </c>
      <c r="B72" s="28" t="s">
        <v>480</v>
      </c>
      <c r="C72" s="1" t="s">
        <v>481</v>
      </c>
      <c r="D72" s="10" t="s">
        <v>164</v>
      </c>
    </row>
    <row r="73" spans="1:4" x14ac:dyDescent="0.35">
      <c r="A73" s="85" t="s">
        <v>482</v>
      </c>
      <c r="B73" s="40" t="s">
        <v>483</v>
      </c>
      <c r="C73" s="1" t="s">
        <v>159</v>
      </c>
      <c r="D73" s="10" t="s">
        <v>484</v>
      </c>
    </row>
    <row r="74" spans="1:4" x14ac:dyDescent="0.35">
      <c r="A74" s="21" t="s">
        <v>33</v>
      </c>
      <c r="B74" s="28" t="s">
        <v>485</v>
      </c>
      <c r="C74" s="1" t="s">
        <v>486</v>
      </c>
      <c r="D74" s="10" t="s">
        <v>371</v>
      </c>
    </row>
    <row r="75" spans="1:4" x14ac:dyDescent="0.35">
      <c r="A75" s="85" t="s">
        <v>487</v>
      </c>
      <c r="B75" s="40" t="s">
        <v>488</v>
      </c>
      <c r="C75" s="1" t="s">
        <v>489</v>
      </c>
      <c r="D75" s="10" t="s">
        <v>257</v>
      </c>
    </row>
    <row r="76" spans="1:4" x14ac:dyDescent="0.35">
      <c r="A76" s="85" t="s">
        <v>490</v>
      </c>
      <c r="B76" s="40" t="s">
        <v>491</v>
      </c>
      <c r="C76" s="1" t="s">
        <v>159</v>
      </c>
      <c r="D76" s="10" t="s">
        <v>484</v>
      </c>
    </row>
    <row r="77" spans="1:4" x14ac:dyDescent="0.35">
      <c r="A77" s="21" t="s">
        <v>33</v>
      </c>
      <c r="B77" s="28" t="s">
        <v>492</v>
      </c>
      <c r="C77" s="1" t="s">
        <v>493</v>
      </c>
      <c r="D77" s="10" t="s">
        <v>371</v>
      </c>
    </row>
    <row r="78" spans="1:4" x14ac:dyDescent="0.35">
      <c r="A78" s="21" t="s">
        <v>33</v>
      </c>
      <c r="B78" s="28" t="s">
        <v>494</v>
      </c>
      <c r="C78" s="1" t="s">
        <v>495</v>
      </c>
      <c r="D78" s="10" t="s">
        <v>164</v>
      </c>
    </row>
    <row r="79" spans="1:4" x14ac:dyDescent="0.35">
      <c r="A79" s="85" t="s">
        <v>496</v>
      </c>
      <c r="B79" s="40" t="s">
        <v>497</v>
      </c>
      <c r="C79" s="1" t="s">
        <v>498</v>
      </c>
      <c r="D79" s="10" t="s">
        <v>484</v>
      </c>
    </row>
    <row r="80" spans="1:4" x14ac:dyDescent="0.35">
      <c r="A80" s="21" t="s">
        <v>430</v>
      </c>
      <c r="B80" s="28" t="s">
        <v>499</v>
      </c>
      <c r="C80" s="1" t="s">
        <v>376</v>
      </c>
      <c r="D80" s="10" t="s">
        <v>371</v>
      </c>
    </row>
    <row r="81" spans="1:4" x14ac:dyDescent="0.35">
      <c r="A81" s="21" t="s">
        <v>33</v>
      </c>
      <c r="B81" s="28" t="s">
        <v>500</v>
      </c>
      <c r="C81" s="1" t="s">
        <v>501</v>
      </c>
      <c r="D81" s="10" t="s">
        <v>379</v>
      </c>
    </row>
    <row r="82" spans="1:4" x14ac:dyDescent="0.35">
      <c r="A82" s="21" t="s">
        <v>33</v>
      </c>
      <c r="B82" s="28" t="s">
        <v>502</v>
      </c>
      <c r="C82" s="1" t="s">
        <v>503</v>
      </c>
      <c r="D82" s="10" t="s">
        <v>382</v>
      </c>
    </row>
    <row r="83" spans="1:4" x14ac:dyDescent="0.35">
      <c r="A83" s="21" t="s">
        <v>33</v>
      </c>
      <c r="B83" s="28" t="s">
        <v>504</v>
      </c>
      <c r="C83" s="1" t="s">
        <v>505</v>
      </c>
      <c r="D83" s="10" t="s">
        <v>345</v>
      </c>
    </row>
    <row r="84" spans="1:4" x14ac:dyDescent="0.35">
      <c r="A84" s="19" t="s">
        <v>292</v>
      </c>
      <c r="B84" s="40" t="s">
        <v>506</v>
      </c>
      <c r="C84" s="1" t="s">
        <v>507</v>
      </c>
      <c r="D84" s="10" t="s">
        <v>295</v>
      </c>
    </row>
    <row r="85" spans="1:4" x14ac:dyDescent="0.35">
      <c r="A85" s="21" t="s">
        <v>33</v>
      </c>
      <c r="B85" s="28" t="s">
        <v>508</v>
      </c>
      <c r="C85" s="1" t="s">
        <v>509</v>
      </c>
      <c r="D85" s="10" t="s">
        <v>345</v>
      </c>
    </row>
    <row r="86" spans="1:4" x14ac:dyDescent="0.35">
      <c r="A86" s="85" t="s">
        <v>510</v>
      </c>
      <c r="B86" s="40" t="s">
        <v>511</v>
      </c>
      <c r="C86" s="1" t="s">
        <v>512</v>
      </c>
      <c r="D86" s="10" t="s">
        <v>291</v>
      </c>
    </row>
    <row r="87" spans="1:4" x14ac:dyDescent="0.35">
      <c r="A87" s="85" t="s">
        <v>513</v>
      </c>
      <c r="B87" s="40" t="s">
        <v>514</v>
      </c>
      <c r="C87" s="1" t="s">
        <v>515</v>
      </c>
      <c r="D87" s="10" t="s">
        <v>299</v>
      </c>
    </row>
    <row r="88" spans="1:4" x14ac:dyDescent="0.35">
      <c r="A88" s="19" t="s">
        <v>516</v>
      </c>
      <c r="B88" s="40" t="s">
        <v>517</v>
      </c>
      <c r="C88" s="1" t="s">
        <v>518</v>
      </c>
      <c r="D88" s="10" t="s">
        <v>395</v>
      </c>
    </row>
    <row r="89" spans="1:4" x14ac:dyDescent="0.35">
      <c r="A89" s="85" t="s">
        <v>519</v>
      </c>
      <c r="B89" s="40" t="s">
        <v>520</v>
      </c>
      <c r="C89" s="1" t="s">
        <v>521</v>
      </c>
      <c r="D89" s="10" t="s">
        <v>484</v>
      </c>
    </row>
    <row r="90" spans="1:4" x14ac:dyDescent="0.35">
      <c r="A90" s="85" t="s">
        <v>522</v>
      </c>
      <c r="B90" s="40" t="s">
        <v>523</v>
      </c>
      <c r="C90" s="1" t="s">
        <v>524</v>
      </c>
      <c r="D90" s="10" t="s">
        <v>484</v>
      </c>
    </row>
    <row r="91" spans="1:4" x14ac:dyDescent="0.35">
      <c r="A91" s="19" t="s">
        <v>331</v>
      </c>
      <c r="B91" s="40" t="s">
        <v>525</v>
      </c>
      <c r="C91" s="1" t="s">
        <v>526</v>
      </c>
      <c r="D91" s="10" t="s">
        <v>295</v>
      </c>
    </row>
    <row r="92" spans="1:4" x14ac:dyDescent="0.35">
      <c r="A92" s="21" t="s">
        <v>33</v>
      </c>
      <c r="B92" s="28" t="s">
        <v>527</v>
      </c>
      <c r="C92" s="1" t="s">
        <v>528</v>
      </c>
      <c r="D92" s="10" t="s">
        <v>345</v>
      </c>
    </row>
    <row r="93" spans="1:4" x14ac:dyDescent="0.35">
      <c r="A93" s="21" t="s">
        <v>168</v>
      </c>
      <c r="B93" s="40" t="s">
        <v>529</v>
      </c>
      <c r="C93" s="1" t="s">
        <v>530</v>
      </c>
      <c r="D93" s="10" t="s">
        <v>291</v>
      </c>
    </row>
    <row r="94" spans="1:4" x14ac:dyDescent="0.35">
      <c r="A94" s="85" t="s">
        <v>531</v>
      </c>
      <c r="B94" s="40" t="s">
        <v>532</v>
      </c>
      <c r="C94" s="1" t="s">
        <v>533</v>
      </c>
      <c r="D94" s="10" t="s">
        <v>299</v>
      </c>
    </row>
    <row r="95" spans="1:4" x14ac:dyDescent="0.35">
      <c r="A95" s="19" t="s">
        <v>534</v>
      </c>
      <c r="B95" s="40" t="s">
        <v>535</v>
      </c>
      <c r="C95" s="1" t="s">
        <v>518</v>
      </c>
      <c r="D95" s="10" t="s">
        <v>395</v>
      </c>
    </row>
    <row r="96" spans="1:4" x14ac:dyDescent="0.35">
      <c r="A96" s="21" t="s">
        <v>33</v>
      </c>
      <c r="B96" s="28" t="s">
        <v>536</v>
      </c>
      <c r="C96" s="1">
        <v>5.8162190000000002</v>
      </c>
      <c r="D96" s="10"/>
    </row>
    <row r="97" spans="1:4" x14ac:dyDescent="0.35">
      <c r="A97" s="21" t="s">
        <v>33</v>
      </c>
      <c r="B97" s="28" t="s">
        <v>537</v>
      </c>
      <c r="C97" s="1" t="s">
        <v>407</v>
      </c>
      <c r="D97" s="10" t="s">
        <v>371</v>
      </c>
    </row>
    <row r="98" spans="1:4" x14ac:dyDescent="0.35">
      <c r="A98" s="21" t="s">
        <v>33</v>
      </c>
      <c r="B98" s="28" t="s">
        <v>538</v>
      </c>
      <c r="C98" s="1">
        <v>19457.361723999999</v>
      </c>
      <c r="D98" s="10"/>
    </row>
    <row r="99" spans="1:4" x14ac:dyDescent="0.35">
      <c r="A99" s="85" t="s">
        <v>539</v>
      </c>
      <c r="B99" s="40" t="s">
        <v>540</v>
      </c>
      <c r="C99" s="1" t="s">
        <v>541</v>
      </c>
      <c r="D99" s="10" t="s">
        <v>345</v>
      </c>
    </row>
    <row r="100" spans="1:4" x14ac:dyDescent="0.35">
      <c r="A100" s="85" t="s">
        <v>542</v>
      </c>
      <c r="B100" s="40" t="s">
        <v>543</v>
      </c>
      <c r="C100" s="1" t="s">
        <v>544</v>
      </c>
      <c r="D100" s="10" t="s">
        <v>484</v>
      </c>
    </row>
    <row r="101" spans="1:4" x14ac:dyDescent="0.35">
      <c r="A101" s="21" t="s">
        <v>33</v>
      </c>
      <c r="B101" s="28" t="s">
        <v>545</v>
      </c>
      <c r="C101" s="1" t="s">
        <v>546</v>
      </c>
      <c r="D101" s="10" t="s">
        <v>382</v>
      </c>
    </row>
    <row r="102" spans="1:4" x14ac:dyDescent="0.35">
      <c r="A102" s="85" t="s">
        <v>547</v>
      </c>
      <c r="B102" s="40" t="s">
        <v>548</v>
      </c>
      <c r="C102" s="1" t="s">
        <v>549</v>
      </c>
      <c r="D102" s="10" t="s">
        <v>382</v>
      </c>
    </row>
    <row r="103" spans="1:4" ht="15" thickBot="1" x14ac:dyDescent="0.4">
      <c r="A103" s="91" t="s">
        <v>550</v>
      </c>
      <c r="B103" s="41" t="s">
        <v>551</v>
      </c>
      <c r="C103" s="12" t="s">
        <v>552</v>
      </c>
      <c r="D103" s="13" t="s">
        <v>382</v>
      </c>
    </row>
    <row r="105" spans="1:4" x14ac:dyDescent="0.35">
      <c r="A105" s="1" t="s">
        <v>129</v>
      </c>
      <c r="B105" s="28" t="s">
        <v>553</v>
      </c>
    </row>
  </sheetData>
  <sortState xmlns:xlrd2="http://schemas.microsoft.com/office/spreadsheetml/2017/richdata2" ref="A21:D103">
    <sortCondition ref="B20:B103"/>
  </sortState>
  <mergeCells count="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1F03-1CA9-4DAA-A594-9797E6952D19}">
  <dimension ref="A1:D26"/>
  <sheetViews>
    <sheetView zoomScale="115" zoomScaleNormal="115" workbookViewId="0">
      <selection activeCell="G11" sqref="G10:G11"/>
    </sheetView>
  </sheetViews>
  <sheetFormatPr defaultRowHeight="14.5" x14ac:dyDescent="0.35"/>
  <cols>
    <col min="1" max="1" width="40.1796875" bestFit="1" customWidth="1"/>
    <col min="2" max="2" width="23.54296875" bestFit="1" customWidth="1"/>
    <col min="3" max="3" width="17.81640625" style="1" bestFit="1" customWidth="1"/>
    <col min="4" max="4" width="12.26953125" style="28" bestFit="1" customWidth="1"/>
  </cols>
  <sheetData>
    <row r="1" spans="1:4" ht="15" thickBot="1" x14ac:dyDescent="0.4">
      <c r="A1" s="44" t="s">
        <v>0</v>
      </c>
      <c r="B1" s="157" t="s">
        <v>1</v>
      </c>
      <c r="C1" s="157"/>
      <c r="D1" s="158"/>
    </row>
    <row r="2" spans="1:4" x14ac:dyDescent="0.35">
      <c r="A2" s="34" t="s">
        <v>554</v>
      </c>
      <c r="B2" s="47" t="s">
        <v>3</v>
      </c>
      <c r="C2" s="1" t="s">
        <v>555</v>
      </c>
      <c r="D2" s="43"/>
    </row>
    <row r="3" spans="1:4" x14ac:dyDescent="0.35">
      <c r="A3" s="35" t="s">
        <v>556</v>
      </c>
      <c r="B3" s="28"/>
      <c r="C3" s="28"/>
      <c r="D3" s="30"/>
    </row>
    <row r="4" spans="1:4" x14ac:dyDescent="0.35">
      <c r="A4" s="35" t="s">
        <v>8</v>
      </c>
      <c r="B4" s="6" t="s">
        <v>355</v>
      </c>
      <c r="C4" s="28"/>
      <c r="D4" s="30"/>
    </row>
    <row r="5" spans="1:4" x14ac:dyDescent="0.35">
      <c r="A5" s="37" t="s">
        <v>557</v>
      </c>
      <c r="B5" s="40" t="s">
        <v>11</v>
      </c>
      <c r="C5" s="28" t="s">
        <v>558</v>
      </c>
      <c r="D5" s="30"/>
    </row>
    <row r="6" spans="1:4" x14ac:dyDescent="0.35">
      <c r="A6" s="36" t="s">
        <v>33</v>
      </c>
      <c r="B6" s="28" t="s">
        <v>559</v>
      </c>
      <c r="C6" s="28" t="s">
        <v>560</v>
      </c>
      <c r="D6" s="30"/>
    </row>
    <row r="7" spans="1:4" x14ac:dyDescent="0.35">
      <c r="A7" s="37" t="s">
        <v>561</v>
      </c>
      <c r="B7" s="40" t="s">
        <v>562</v>
      </c>
      <c r="C7" s="28">
        <v>44.009799999999998</v>
      </c>
      <c r="D7" s="30"/>
    </row>
    <row r="8" spans="1:4" x14ac:dyDescent="0.35">
      <c r="A8" s="36" t="s">
        <v>33</v>
      </c>
      <c r="B8" s="28" t="s">
        <v>563</v>
      </c>
      <c r="C8" s="28" t="s">
        <v>564</v>
      </c>
      <c r="D8" s="30" t="s">
        <v>299</v>
      </c>
    </row>
    <row r="9" spans="1:4" ht="15" thickBot="1" x14ac:dyDescent="0.4">
      <c r="A9" s="42" t="s">
        <v>33</v>
      </c>
      <c r="B9" s="31" t="s">
        <v>565</v>
      </c>
      <c r="C9" s="31">
        <v>0.81723199999999996</v>
      </c>
      <c r="D9" s="32"/>
    </row>
    <row r="10" spans="1:4" x14ac:dyDescent="0.35">
      <c r="C10"/>
    </row>
    <row r="11" spans="1:4" x14ac:dyDescent="0.35">
      <c r="C11"/>
    </row>
    <row r="12" spans="1:4" x14ac:dyDescent="0.35">
      <c r="C12"/>
    </row>
    <row r="13" spans="1:4" x14ac:dyDescent="0.35">
      <c r="C13"/>
    </row>
    <row r="14" spans="1:4" x14ac:dyDescent="0.35">
      <c r="C14"/>
    </row>
    <row r="15" spans="1:4" x14ac:dyDescent="0.35">
      <c r="C15"/>
    </row>
    <row r="16" spans="1:4"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sheetData>
  <mergeCells count="1">
    <mergeCell ref="B1:D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4C83-4799-4367-B402-280DD119D5CB}">
  <dimension ref="A1:E23"/>
  <sheetViews>
    <sheetView zoomScaleNormal="100" workbookViewId="0">
      <selection activeCell="A15" sqref="A15"/>
    </sheetView>
  </sheetViews>
  <sheetFormatPr defaultRowHeight="14.5" x14ac:dyDescent="0.35"/>
  <cols>
    <col min="1" max="1" width="30.453125" style="1" bestFit="1" customWidth="1"/>
    <col min="2" max="2" width="28.81640625" style="28" bestFit="1" customWidth="1"/>
    <col min="3" max="3" width="17.81640625" style="28" bestFit="1" customWidth="1"/>
    <col min="4" max="4" width="12.26953125" style="28" bestFit="1" customWidth="1"/>
  </cols>
  <sheetData>
    <row r="1" spans="1:4" ht="15" thickBot="1" x14ac:dyDescent="0.4">
      <c r="A1" s="51" t="s">
        <v>0</v>
      </c>
      <c r="B1" s="160" t="s">
        <v>1</v>
      </c>
      <c r="C1" s="160"/>
      <c r="D1" s="161"/>
    </row>
    <row r="2" spans="1:4" x14ac:dyDescent="0.35">
      <c r="A2" s="17" t="s">
        <v>566</v>
      </c>
      <c r="B2" s="47" t="s">
        <v>3</v>
      </c>
      <c r="C2" s="47" t="s">
        <v>567</v>
      </c>
      <c r="D2" s="43"/>
    </row>
    <row r="3" spans="1:4" x14ac:dyDescent="0.35">
      <c r="A3" s="19" t="s">
        <v>568</v>
      </c>
      <c r="D3" s="30"/>
    </row>
    <row r="4" spans="1:4" x14ac:dyDescent="0.35">
      <c r="A4" s="35" t="s">
        <v>8</v>
      </c>
      <c r="B4" s="6" t="s">
        <v>355</v>
      </c>
      <c r="D4" s="30"/>
    </row>
    <row r="5" spans="1:4" x14ac:dyDescent="0.35">
      <c r="A5" s="21" t="s">
        <v>10</v>
      </c>
      <c r="B5" s="28" t="s">
        <v>11</v>
      </c>
      <c r="C5" s="28">
        <v>1</v>
      </c>
      <c r="D5" s="30"/>
    </row>
    <row r="6" spans="1:4" x14ac:dyDescent="0.35">
      <c r="A6" s="21" t="s">
        <v>14</v>
      </c>
      <c r="B6" s="28" t="s">
        <v>201</v>
      </c>
      <c r="C6" s="28" t="s">
        <v>569</v>
      </c>
      <c r="D6" s="30"/>
    </row>
    <row r="7" spans="1:4" x14ac:dyDescent="0.35">
      <c r="A7" s="21" t="s">
        <v>33</v>
      </c>
      <c r="B7" s="28" t="s">
        <v>570</v>
      </c>
      <c r="C7" s="28" t="s">
        <v>571</v>
      </c>
      <c r="D7" s="30"/>
    </row>
    <row r="8" spans="1:4" x14ac:dyDescent="0.35">
      <c r="A8" s="21" t="s">
        <v>19</v>
      </c>
      <c r="B8" s="28" t="s">
        <v>202</v>
      </c>
      <c r="C8" s="28" t="s">
        <v>142</v>
      </c>
      <c r="D8" s="30"/>
    </row>
    <row r="9" spans="1:4" x14ac:dyDescent="0.35">
      <c r="A9" s="21" t="s">
        <v>33</v>
      </c>
      <c r="B9" s="28" t="s">
        <v>572</v>
      </c>
      <c r="D9" s="30"/>
    </row>
    <row r="10" spans="1:4" x14ac:dyDescent="0.35">
      <c r="A10" s="21" t="s">
        <v>33</v>
      </c>
      <c r="B10" s="28" t="s">
        <v>573</v>
      </c>
      <c r="C10" s="28" t="s">
        <v>574</v>
      </c>
      <c r="D10" s="30"/>
    </row>
    <row r="11" spans="1:4" x14ac:dyDescent="0.35">
      <c r="A11" s="85" t="s">
        <v>575</v>
      </c>
      <c r="B11" s="40" t="s">
        <v>576</v>
      </c>
      <c r="C11" s="28" t="s">
        <v>163</v>
      </c>
      <c r="D11" s="30" t="s">
        <v>299</v>
      </c>
    </row>
    <row r="12" spans="1:4" x14ac:dyDescent="0.35">
      <c r="A12" s="85" t="s">
        <v>577</v>
      </c>
      <c r="B12" s="40" t="s">
        <v>219</v>
      </c>
      <c r="C12" s="28" t="s">
        <v>578</v>
      </c>
      <c r="D12" s="30" t="s">
        <v>291</v>
      </c>
    </row>
    <row r="13" spans="1:4" x14ac:dyDescent="0.35">
      <c r="A13" s="85" t="s">
        <v>579</v>
      </c>
      <c r="B13" s="40" t="s">
        <v>158</v>
      </c>
      <c r="C13" s="28" t="s">
        <v>167</v>
      </c>
      <c r="D13" s="30" t="s">
        <v>160</v>
      </c>
    </row>
    <row r="14" spans="1:4" x14ac:dyDescent="0.35">
      <c r="A14" s="85" t="s">
        <v>580</v>
      </c>
      <c r="B14" s="40" t="s">
        <v>195</v>
      </c>
      <c r="C14" s="28" t="s">
        <v>159</v>
      </c>
      <c r="D14" s="30" t="s">
        <v>160</v>
      </c>
    </row>
    <row r="15" spans="1:4" x14ac:dyDescent="0.35">
      <c r="A15" s="85" t="s">
        <v>581</v>
      </c>
      <c r="B15" s="40" t="s">
        <v>582</v>
      </c>
      <c r="C15" s="28" t="s">
        <v>167</v>
      </c>
      <c r="D15" s="30" t="s">
        <v>160</v>
      </c>
    </row>
    <row r="16" spans="1:4" x14ac:dyDescent="0.35">
      <c r="A16" s="85" t="s">
        <v>583</v>
      </c>
      <c r="B16" s="40" t="s">
        <v>584</v>
      </c>
      <c r="C16" s="28" t="s">
        <v>167</v>
      </c>
      <c r="D16" s="30" t="s">
        <v>160</v>
      </c>
    </row>
    <row r="17" spans="1:5" ht="15" thickBot="1" x14ac:dyDescent="0.4">
      <c r="A17" s="92" t="s">
        <v>585</v>
      </c>
      <c r="B17" s="41" t="s">
        <v>582</v>
      </c>
      <c r="C17" s="31" t="s">
        <v>167</v>
      </c>
      <c r="D17" s="32" t="s">
        <v>160</v>
      </c>
    </row>
    <row r="19" spans="1:5" x14ac:dyDescent="0.35">
      <c r="A19" s="1" t="s">
        <v>129</v>
      </c>
      <c r="B19" s="28" t="s">
        <v>586</v>
      </c>
    </row>
    <row r="23" spans="1:5" x14ac:dyDescent="0.35">
      <c r="E23" t="s">
        <v>587</v>
      </c>
    </row>
  </sheetData>
  <mergeCells count="1">
    <mergeCell ref="B1:D1"/>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A036-1D51-419B-9C0B-51D684852F7A}">
  <dimension ref="A1:D136"/>
  <sheetViews>
    <sheetView zoomScale="115" zoomScaleNormal="115" workbookViewId="0">
      <selection activeCell="B27" sqref="B27"/>
    </sheetView>
  </sheetViews>
  <sheetFormatPr defaultRowHeight="14.5" x14ac:dyDescent="0.35"/>
  <cols>
    <col min="1" max="1" width="33.81640625" style="1" bestFit="1" customWidth="1"/>
    <col min="2" max="2" width="39.54296875" style="28" bestFit="1" customWidth="1"/>
    <col min="3" max="3" width="17.81640625" style="28" bestFit="1" customWidth="1"/>
    <col min="4" max="4" width="13.54296875" style="28" bestFit="1" customWidth="1"/>
  </cols>
  <sheetData>
    <row r="1" spans="1:4" ht="15" thickBot="1" x14ac:dyDescent="0.4">
      <c r="A1" s="51" t="s">
        <v>0</v>
      </c>
      <c r="B1" s="162" t="s">
        <v>1</v>
      </c>
      <c r="C1" s="160"/>
      <c r="D1" s="161"/>
    </row>
    <row r="2" spans="1:4" x14ac:dyDescent="0.35">
      <c r="A2" s="17" t="s">
        <v>566</v>
      </c>
      <c r="B2" s="53" t="s">
        <v>3</v>
      </c>
      <c r="C2" s="47" t="s">
        <v>588</v>
      </c>
      <c r="D2" s="43"/>
    </row>
    <row r="3" spans="1:4" x14ac:dyDescent="0.35">
      <c r="A3" s="19" t="s">
        <v>568</v>
      </c>
      <c r="B3" s="54"/>
      <c r="D3" s="30"/>
    </row>
    <row r="4" spans="1:4" x14ac:dyDescent="0.35">
      <c r="A4" s="35" t="s">
        <v>8</v>
      </c>
      <c r="B4" s="6" t="s">
        <v>355</v>
      </c>
      <c r="C4" s="28" t="s">
        <v>589</v>
      </c>
      <c r="D4" s="30"/>
    </row>
    <row r="5" spans="1:4" x14ac:dyDescent="0.35">
      <c r="A5" s="21" t="s">
        <v>33</v>
      </c>
      <c r="B5" s="54" t="s">
        <v>11</v>
      </c>
      <c r="C5" s="28" t="s">
        <v>590</v>
      </c>
      <c r="D5" s="30"/>
    </row>
    <row r="6" spans="1:4" x14ac:dyDescent="0.35">
      <c r="A6" s="21"/>
      <c r="B6" s="54"/>
      <c r="D6" s="30"/>
    </row>
    <row r="7" spans="1:4" x14ac:dyDescent="0.35">
      <c r="A7" s="90" t="s">
        <v>591</v>
      </c>
      <c r="B7" s="62" t="s">
        <v>592</v>
      </c>
      <c r="C7" s="28" t="s">
        <v>593</v>
      </c>
      <c r="D7" s="30" t="s">
        <v>395</v>
      </c>
    </row>
    <row r="8" spans="1:4" x14ac:dyDescent="0.35">
      <c r="A8" s="90" t="s">
        <v>594</v>
      </c>
      <c r="B8" s="62" t="s">
        <v>595</v>
      </c>
      <c r="C8" s="28" t="s">
        <v>596</v>
      </c>
      <c r="D8" s="30" t="s">
        <v>275</v>
      </c>
    </row>
    <row r="9" spans="1:4" x14ac:dyDescent="0.35">
      <c r="A9" s="85" t="s">
        <v>597</v>
      </c>
      <c r="B9" s="62" t="s">
        <v>598</v>
      </c>
      <c r="C9" s="28">
        <v>0.34524899999999997</v>
      </c>
      <c r="D9" s="30"/>
    </row>
    <row r="10" spans="1:4" x14ac:dyDescent="0.35">
      <c r="A10" s="85" t="s">
        <v>599</v>
      </c>
      <c r="B10" s="62" t="s">
        <v>600</v>
      </c>
      <c r="C10" s="28" t="s">
        <v>601</v>
      </c>
      <c r="D10" s="30" t="s">
        <v>602</v>
      </c>
    </row>
    <row r="11" spans="1:4" x14ac:dyDescent="0.35">
      <c r="A11" s="21" t="s">
        <v>33</v>
      </c>
      <c r="B11" s="54" t="s">
        <v>603</v>
      </c>
      <c r="C11" s="28" t="s">
        <v>604</v>
      </c>
      <c r="D11" s="30" t="s">
        <v>602</v>
      </c>
    </row>
    <row r="12" spans="1:4" x14ac:dyDescent="0.35">
      <c r="A12" s="21" t="s">
        <v>33</v>
      </c>
      <c r="B12" s="54" t="s">
        <v>605</v>
      </c>
      <c r="C12" s="28" t="s">
        <v>606</v>
      </c>
      <c r="D12" s="30" t="s">
        <v>607</v>
      </c>
    </row>
    <row r="13" spans="1:4" x14ac:dyDescent="0.35">
      <c r="A13" s="21" t="s">
        <v>33</v>
      </c>
      <c r="B13" s="54" t="s">
        <v>608</v>
      </c>
      <c r="C13" s="28" t="s">
        <v>609</v>
      </c>
      <c r="D13" s="30" t="s">
        <v>269</v>
      </c>
    </row>
    <row r="14" spans="1:4" x14ac:dyDescent="0.35">
      <c r="A14" s="21" t="s">
        <v>610</v>
      </c>
      <c r="B14" s="54" t="s">
        <v>611</v>
      </c>
      <c r="C14" s="28">
        <v>0.23288400000000001</v>
      </c>
      <c r="D14" s="30"/>
    </row>
    <row r="15" spans="1:4" x14ac:dyDescent="0.35">
      <c r="A15" s="21" t="s">
        <v>33</v>
      </c>
      <c r="B15" s="54" t="s">
        <v>612</v>
      </c>
      <c r="C15" s="28" t="s">
        <v>613</v>
      </c>
      <c r="D15" s="30" t="s">
        <v>291</v>
      </c>
    </row>
    <row r="16" spans="1:4" x14ac:dyDescent="0.35">
      <c r="A16" s="21" t="s">
        <v>33</v>
      </c>
      <c r="B16" s="54" t="s">
        <v>614</v>
      </c>
      <c r="C16" s="28" t="s">
        <v>615</v>
      </c>
      <c r="D16" s="30" t="s">
        <v>299</v>
      </c>
    </row>
    <row r="17" spans="1:4" x14ac:dyDescent="0.35">
      <c r="A17" s="21" t="s">
        <v>33</v>
      </c>
      <c r="B17" s="54" t="s">
        <v>616</v>
      </c>
      <c r="C17" s="28" t="s">
        <v>617</v>
      </c>
      <c r="D17" s="30" t="s">
        <v>618</v>
      </c>
    </row>
    <row r="18" spans="1:4" x14ac:dyDescent="0.35">
      <c r="A18" s="85" t="s">
        <v>619</v>
      </c>
      <c r="B18" s="62" t="s">
        <v>620</v>
      </c>
      <c r="C18" s="28" t="s">
        <v>621</v>
      </c>
      <c r="D18" s="30" t="s">
        <v>423</v>
      </c>
    </row>
    <row r="19" spans="1:4" x14ac:dyDescent="0.35">
      <c r="A19" s="21" t="s">
        <v>33</v>
      </c>
      <c r="B19" s="54" t="s">
        <v>622</v>
      </c>
      <c r="C19" s="28" t="s">
        <v>623</v>
      </c>
      <c r="D19" s="30" t="s">
        <v>624</v>
      </c>
    </row>
    <row r="20" spans="1:4" x14ac:dyDescent="0.35">
      <c r="A20" s="21" t="s">
        <v>33</v>
      </c>
      <c r="B20" s="54" t="s">
        <v>625</v>
      </c>
      <c r="C20" s="28" t="s">
        <v>626</v>
      </c>
      <c r="D20" s="30" t="s">
        <v>624</v>
      </c>
    </row>
    <row r="21" spans="1:4" x14ac:dyDescent="0.35">
      <c r="A21" s="85" t="s">
        <v>627</v>
      </c>
      <c r="B21" s="62" t="s">
        <v>628</v>
      </c>
      <c r="C21" s="28" t="s">
        <v>629</v>
      </c>
      <c r="D21" s="30" t="s">
        <v>630</v>
      </c>
    </row>
    <row r="22" spans="1:4" x14ac:dyDescent="0.35">
      <c r="A22" s="21" t="s">
        <v>33</v>
      </c>
      <c r="B22" s="54" t="s">
        <v>631</v>
      </c>
      <c r="C22" s="28" t="s">
        <v>632</v>
      </c>
      <c r="D22" s="30" t="s">
        <v>299</v>
      </c>
    </row>
    <row r="23" spans="1:4" x14ac:dyDescent="0.35">
      <c r="A23" s="85" t="s">
        <v>633</v>
      </c>
      <c r="B23" s="62" t="s">
        <v>634</v>
      </c>
      <c r="C23" s="28" t="s">
        <v>635</v>
      </c>
      <c r="D23" s="30" t="s">
        <v>279</v>
      </c>
    </row>
    <row r="24" spans="1:4" x14ac:dyDescent="0.35">
      <c r="A24" s="85" t="s">
        <v>636</v>
      </c>
      <c r="B24" s="62" t="s">
        <v>637</v>
      </c>
      <c r="C24" s="28" t="s">
        <v>638</v>
      </c>
      <c r="D24" s="30" t="s">
        <v>295</v>
      </c>
    </row>
    <row r="25" spans="1:4" x14ac:dyDescent="0.35">
      <c r="A25" s="85" t="s">
        <v>639</v>
      </c>
      <c r="B25" s="62" t="s">
        <v>640</v>
      </c>
      <c r="C25" s="28" t="s">
        <v>641</v>
      </c>
      <c r="D25" s="30" t="s">
        <v>279</v>
      </c>
    </row>
    <row r="26" spans="1:4" x14ac:dyDescent="0.35">
      <c r="A26" s="90" t="s">
        <v>642</v>
      </c>
      <c r="B26" s="62" t="s">
        <v>562</v>
      </c>
      <c r="C26" s="28">
        <v>20.610633</v>
      </c>
      <c r="D26" s="30"/>
    </row>
    <row r="27" spans="1:4" x14ac:dyDescent="0.35">
      <c r="A27" s="21" t="s">
        <v>33</v>
      </c>
      <c r="B27" s="54" t="s">
        <v>643</v>
      </c>
      <c r="C27" s="28">
        <v>5.2880000000000002E-3</v>
      </c>
      <c r="D27" s="30"/>
    </row>
    <row r="28" spans="1:4" x14ac:dyDescent="0.35">
      <c r="A28" s="21" t="s">
        <v>33</v>
      </c>
      <c r="B28" s="54" t="s">
        <v>644</v>
      </c>
      <c r="C28" s="28">
        <v>0.51841700000000002</v>
      </c>
      <c r="D28" s="30"/>
    </row>
    <row r="29" spans="1:4" x14ac:dyDescent="0.35">
      <c r="A29" s="90" t="s">
        <v>645</v>
      </c>
      <c r="B29" s="62" t="s">
        <v>646</v>
      </c>
      <c r="C29" s="28" t="s">
        <v>647</v>
      </c>
      <c r="D29" s="30" t="s">
        <v>602</v>
      </c>
    </row>
    <row r="30" spans="1:4" x14ac:dyDescent="0.35">
      <c r="A30" s="84" t="s">
        <v>648</v>
      </c>
      <c r="B30" s="62" t="s">
        <v>649</v>
      </c>
      <c r="C30" s="28" t="s">
        <v>650</v>
      </c>
      <c r="D30" s="30" t="s">
        <v>607</v>
      </c>
    </row>
    <row r="31" spans="1:4" x14ac:dyDescent="0.35">
      <c r="A31" s="21" t="s">
        <v>33</v>
      </c>
      <c r="B31" s="54" t="s">
        <v>651</v>
      </c>
      <c r="C31" s="28" t="s">
        <v>652</v>
      </c>
      <c r="D31" s="30" t="s">
        <v>269</v>
      </c>
    </row>
    <row r="32" spans="1:4" x14ac:dyDescent="0.35">
      <c r="A32" s="85" t="s">
        <v>653</v>
      </c>
      <c r="B32" s="62" t="s">
        <v>654</v>
      </c>
      <c r="C32" s="28" t="s">
        <v>655</v>
      </c>
      <c r="D32" s="30" t="s">
        <v>656</v>
      </c>
    </row>
    <row r="33" spans="1:4" x14ac:dyDescent="0.35">
      <c r="A33" s="85" t="s">
        <v>657</v>
      </c>
      <c r="B33" s="62" t="s">
        <v>658</v>
      </c>
      <c r="C33" s="28" t="s">
        <v>613</v>
      </c>
      <c r="D33" s="30" t="s">
        <v>291</v>
      </c>
    </row>
    <row r="34" spans="1:4" x14ac:dyDescent="0.35">
      <c r="A34" s="85" t="s">
        <v>659</v>
      </c>
      <c r="B34" s="62" t="s">
        <v>660</v>
      </c>
      <c r="C34" s="28" t="s">
        <v>615</v>
      </c>
      <c r="D34" s="30" t="s">
        <v>299</v>
      </c>
    </row>
    <row r="35" spans="1:4" x14ac:dyDescent="0.35">
      <c r="A35" s="85" t="s">
        <v>661</v>
      </c>
      <c r="B35" s="62" t="s">
        <v>662</v>
      </c>
      <c r="C35" s="28" t="s">
        <v>617</v>
      </c>
      <c r="D35" s="30" t="s">
        <v>618</v>
      </c>
    </row>
    <row r="36" spans="1:4" x14ac:dyDescent="0.35">
      <c r="A36" s="21" t="s">
        <v>33</v>
      </c>
      <c r="B36" s="54" t="s">
        <v>663</v>
      </c>
      <c r="C36" s="28">
        <v>8.8114380000000008</v>
      </c>
      <c r="D36" s="30"/>
    </row>
    <row r="37" spans="1:4" x14ac:dyDescent="0.35">
      <c r="A37" s="21" t="s">
        <v>33</v>
      </c>
      <c r="B37" s="54" t="s">
        <v>664</v>
      </c>
      <c r="C37" s="28" t="s">
        <v>665</v>
      </c>
      <c r="D37" s="30" t="s">
        <v>299</v>
      </c>
    </row>
    <row r="38" spans="1:4" x14ac:dyDescent="0.35">
      <c r="A38" s="21" t="s">
        <v>33</v>
      </c>
      <c r="B38" s="54" t="s">
        <v>666</v>
      </c>
      <c r="C38" s="28" t="s">
        <v>167</v>
      </c>
      <c r="D38" s="30" t="s">
        <v>160</v>
      </c>
    </row>
    <row r="39" spans="1:4" x14ac:dyDescent="0.35">
      <c r="A39" s="21" t="s">
        <v>33</v>
      </c>
      <c r="B39" s="54" t="s">
        <v>667</v>
      </c>
      <c r="C39" s="28" t="s">
        <v>167</v>
      </c>
      <c r="D39" s="30" t="s">
        <v>160</v>
      </c>
    </row>
    <row r="40" spans="1:4" x14ac:dyDescent="0.35">
      <c r="A40" s="85" t="s">
        <v>668</v>
      </c>
      <c r="B40" s="62" t="s">
        <v>669</v>
      </c>
      <c r="C40" s="28" t="s">
        <v>167</v>
      </c>
      <c r="D40" s="30" t="s">
        <v>160</v>
      </c>
    </row>
    <row r="41" spans="1:4" x14ac:dyDescent="0.35">
      <c r="A41" s="21" t="s">
        <v>33</v>
      </c>
      <c r="B41" s="54" t="s">
        <v>670</v>
      </c>
      <c r="C41" s="28" t="s">
        <v>671</v>
      </c>
      <c r="D41" s="30" t="s">
        <v>299</v>
      </c>
    </row>
    <row r="42" spans="1:4" x14ac:dyDescent="0.35">
      <c r="A42" s="21" t="s">
        <v>33</v>
      </c>
      <c r="B42" s="54" t="s">
        <v>672</v>
      </c>
      <c r="C42" s="28" t="s">
        <v>673</v>
      </c>
      <c r="D42" s="30" t="s">
        <v>269</v>
      </c>
    </row>
    <row r="43" spans="1:4" ht="15" thickBot="1" x14ac:dyDescent="0.4">
      <c r="A43" s="92" t="s">
        <v>674</v>
      </c>
      <c r="B43" s="63" t="s">
        <v>675</v>
      </c>
      <c r="C43" s="31" t="s">
        <v>676</v>
      </c>
      <c r="D43" s="32" t="s">
        <v>624</v>
      </c>
    </row>
    <row r="44" spans="1:4" ht="15" thickBot="1" x14ac:dyDescent="0.4"/>
    <row r="45" spans="1:4" x14ac:dyDescent="0.35">
      <c r="A45" s="93" t="s">
        <v>677</v>
      </c>
      <c r="B45" s="64" t="s">
        <v>678</v>
      </c>
      <c r="C45" s="47" t="s">
        <v>679</v>
      </c>
      <c r="D45" s="43" t="s">
        <v>160</v>
      </c>
    </row>
    <row r="46" spans="1:4" x14ac:dyDescent="0.35">
      <c r="A46" s="85" t="s">
        <v>680</v>
      </c>
      <c r="B46" s="40" t="s">
        <v>681</v>
      </c>
      <c r="C46" s="28" t="s">
        <v>679</v>
      </c>
      <c r="D46" s="30" t="s">
        <v>395</v>
      </c>
    </row>
    <row r="47" spans="1:4" x14ac:dyDescent="0.35">
      <c r="A47" s="85" t="s">
        <v>682</v>
      </c>
      <c r="B47" s="40" t="s">
        <v>683</v>
      </c>
      <c r="C47" s="28" t="s">
        <v>679</v>
      </c>
      <c r="D47" s="30" t="s">
        <v>275</v>
      </c>
    </row>
    <row r="48" spans="1:4" x14ac:dyDescent="0.35">
      <c r="A48" s="85" t="s">
        <v>684</v>
      </c>
      <c r="B48" s="40" t="s">
        <v>685</v>
      </c>
      <c r="C48" s="28" t="s">
        <v>679</v>
      </c>
      <c r="D48" s="30" t="s">
        <v>160</v>
      </c>
    </row>
    <row r="49" spans="1:4" x14ac:dyDescent="0.35">
      <c r="A49" s="21" t="s">
        <v>33</v>
      </c>
      <c r="B49" s="28" t="s">
        <v>686</v>
      </c>
      <c r="C49" s="28" t="s">
        <v>679</v>
      </c>
      <c r="D49" s="30" t="s">
        <v>160</v>
      </c>
    </row>
    <row r="50" spans="1:4" ht="15" thickBot="1" x14ac:dyDescent="0.4">
      <c r="A50" s="50" t="s">
        <v>33</v>
      </c>
      <c r="B50" s="31" t="s">
        <v>687</v>
      </c>
      <c r="C50" s="31" t="s">
        <v>679</v>
      </c>
      <c r="D50" s="32" t="s">
        <v>160</v>
      </c>
    </row>
    <row r="51" spans="1:4" x14ac:dyDescent="0.35">
      <c r="C51" s="52"/>
    </row>
    <row r="52" spans="1:4" x14ac:dyDescent="0.35">
      <c r="A52" s="1" t="s">
        <v>129</v>
      </c>
      <c r="B52" s="28" t="s">
        <v>586</v>
      </c>
      <c r="C52" s="52"/>
    </row>
    <row r="53" spans="1:4" x14ac:dyDescent="0.35">
      <c r="C53" s="52"/>
    </row>
    <row r="54" spans="1:4" x14ac:dyDescent="0.35">
      <c r="C54" s="52"/>
    </row>
    <row r="55" spans="1:4" x14ac:dyDescent="0.35">
      <c r="C55" s="52"/>
    </row>
    <row r="56" spans="1:4" x14ac:dyDescent="0.35">
      <c r="C56" s="52"/>
    </row>
    <row r="98" spans="3:3" x14ac:dyDescent="0.35">
      <c r="C98" s="52"/>
    </row>
    <row r="99" spans="3:3" x14ac:dyDescent="0.35">
      <c r="C99" s="52"/>
    </row>
    <row r="100" spans="3:3" x14ac:dyDescent="0.35">
      <c r="C100" s="52"/>
    </row>
    <row r="101" spans="3:3" x14ac:dyDescent="0.35">
      <c r="C101" s="52"/>
    </row>
    <row r="102" spans="3:3" x14ac:dyDescent="0.35">
      <c r="C102" s="52"/>
    </row>
    <row r="103" spans="3:3" x14ac:dyDescent="0.35">
      <c r="C103" s="52"/>
    </row>
    <row r="104" spans="3:3" x14ac:dyDescent="0.35">
      <c r="C104" s="52"/>
    </row>
    <row r="115" spans="3:3" x14ac:dyDescent="0.35">
      <c r="C115" s="52"/>
    </row>
    <row r="117" spans="3:3" x14ac:dyDescent="0.35">
      <c r="C117" s="52"/>
    </row>
    <row r="118" spans="3:3" x14ac:dyDescent="0.35">
      <c r="C118" s="52"/>
    </row>
    <row r="119" spans="3:3" x14ac:dyDescent="0.35">
      <c r="C119" s="52"/>
    </row>
    <row r="120" spans="3:3" x14ac:dyDescent="0.35">
      <c r="C12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9:D43">
    <sortCondition ref="B7:B43"/>
  </sortState>
  <mergeCells count="1">
    <mergeCell ref="B1:D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E A A B Q S w M E F A A C A A g A e m l 5 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e m l 5 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p p e V n d x i O Z F Q E A A O 8 B A A A T A B w A R m 9 y b X V s Y X M v U 2 V j d G l v b j E u b S C i G A A o o B Q A A A A A A A A A A A A A A A A A A A A A A A A A A A C F k F F L w z A U h d 8 L + w 8 h v n R Q C w M R 2 f C h t C o T 0 Y f W 4 U O h Z P X a B p O b k t z q x t h / N 1 0 f F J G a l 0 D O u T f f O Q 5 q k g Z Z P t 6 L V R C 4 V l h 4 Z X d X V a I l Q u U + A Q h Q Y l N 1 S i B V C 3 b N F N A s Y P 7 k p r c 1 + J c X r e J C b B W 4 8 F Y q i F O D f o p c y N N l + e z A u j J f P 2 y S + / I J I b P y A 9 g 5 S 1 w H y A q o W z T K N P u I r b E u M 1 P 3 e p g t M 3 D v Z L p y A i b e a c X n 8 2 j E O e N p K 7 D x / M W + A + 6 5 T k x x Y Q W 6 N 2 N 1 a l S v c R B d O L J H h w N P i K z c 9 g T L R 6 G B R 4 y 8 g R H s 6 B i x n / L G 5 / A 9 8 Q G U L i / i Y d E v y 5 B + Y s M N N j 4 I W B / h n 7 9 S 4 a Z k 3 0 1 t Z U c j z r f r O J 8 F E v + s Y / U F U E s B A i 0 A F A A C A A g A e m l 5 W V 4 4 T K m n A A A A 9 w A A A B I A A A A A A A A A A A A A A A A A A A A A A E N v b m Z p Z y 9 Q Y W N r Y W d l L n h t b F B L A Q I t A B Q A A g A I A H p p e V l T c j g s m w A A A O E A A A A T A A A A A A A A A A A A A A A A A P M A A A B b Q 2 9 u d G V u d F 9 U e X B l c 1 0 u e G 1 s U E s B A i 0 A F A A C A A g A e m l 5 W d 3 G I 5 k V A Q A A 7 w E A A B M A A A A A A A A A A A A A A A A A 2 w 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g w A A A A A A A C 4 D 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z h f Q W 1 p b m V f c 3 d l Z X R l b m l u Z 1 9 w b G F u d F 8 x 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E x L T I 1 V D E 5 O j E w O j E 4 L j k w M D g 2 M T F a I i A v P j x F b n R y e S B U e X B l P S J G a W x s Q 2 9 s d W 1 u V H l w Z X M i I F Z h b H V l P S J z Q m d N R 0 J n W U c i I C 8 + P E V u d H J 5 I F R 5 c G U 9 I k Z p b G x D b 2 x 1 b W 5 O Y W 1 l c y I g V m F s d W U 9 I n N b J n F 1 b 3 Q 7 Q X R 0 c m l i d X R l O k 5 h b W U m c X V v d D s s J n F 1 b 3 Q 7 Q X R 0 c m l i d X R l O l Z l c n N p b 2 4 m c X V v d D s s J n F 1 b 3 Q 7 Q X R 0 c m l i d X R l O k Z p b G U m c X V v d D s s J n F 1 b 3 Q 7 Q X R 0 c m l i d X R l O k V u Z 2 l u Z W V y a W 5 n T m F t Z S Z x d W 9 0 O y w m c X V v d D t B d H R y a W J 1 d G U 6 Q 2 F z Z S Z x d W 9 0 O y w m c X V v d D t B d H R y a W J 1 d G U 6 R G V z Y 3 J p c H 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V h Y j Y y M z M t Z j Q 0 Z C 0 0 Z T V i L T g 3 O D Q t M T g z M D Y 3 Z D g z M D c 2 I i A v P j x F b n R y e S B U e X B l P S J S Z W x h d G l v b n N o a X B J b m Z v Q 2 9 u d G F p b m V y I i B W Y W x 1 Z T 0 i c 3 s m c X V v d D t j b 2 x 1 b W 5 D b 3 V u d C Z x d W 9 0 O z o 2 L C Z x d W 9 0 O 2 t l e U N v b H V t b k 5 h b W V z J n F 1 b 3 Q 7 O l t d L C Z x d W 9 0 O 3 F 1 Z X J 5 U m V s Y X R p b 2 5 z a G l w c y Z x d W 9 0 O z p b X S w m c X V v d D t j 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Q 2 9 s d W 1 u Q 2 9 1 b n Q m c X V v d D s 6 N i w m c X V v d D t L Z X l D b 2 x 1 b W 5 O Y W 1 l c y Z x d W 9 0 O z p b X S w m c X V v d D t D 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U m V s Y X R p b 2 5 z a G l w S W 5 m b y Z x d W 9 0 O z p b X X 0 i I C 8 + P E V u d H J 5 I F R 5 c G U 9 I l J l c 3 V s d F R 5 c G U i I F Z h b H V l P S J z V G F i b G U i I C 8 + P E V u d H J 5 I F R 5 c G U 9 I k Z p b G x P Y m p l Y 3 R U e X B l I i B W Y W x 1 Z T 0 i c 0 N v b m 5 l Y 3 R p b 2 5 P b m x 5 I i A v P j x F b n R y e S B U e X B l P S J C d W Z m Z X J O Z X h 0 U m V m c m V z a C I g V m F s d W U 9 I m w x I i A v P j x F b n R y e S B U e X B l P S J O Y X Z p Z 2 F 0 a W 9 u U 3 R l c E 5 h b W U i I F Z h b H V l P S J z T m F 2 a W d h d G l v b i I g L z 4 8 L 1 N 0 Y W J s Z U V u d H J p Z X M + P C 9 J d G V t P j x J d G V t P j x J d G V t T G 9 j Y X R p b 2 4 + P E l 0 Z W 1 U e X B l P k Z v c m 1 1 b G E 8 L 0 l 0 Z W 1 U e X B l P j x J d G V t U G F 0 a D 5 T Z W N 0 a W 9 u M S 9 H O F 9 B b W l u Z V 9 z d 2 V l d G V u a W 5 n X 3 B s Y W 5 0 X z E v U 2 9 1 c m N l P C 9 J d G V t U G F 0 a D 4 8 L 0 l 0 Z W 1 M b 2 N h d G l v b j 4 8 U 3 R h Y m x l R W 5 0 c m l l c y A v P j w v S X R l b T 4 8 S X R l b T 4 8 S X R l b U x v Y 2 F 0 a W 9 u P j x J d G V t V H l w Z T 5 G b 3 J t d W x h P C 9 J d G V t V H l w Z T 4 8 S X R l b V B h d G g + U 2 V j d G l v b j E v R z h f Q W 1 p b m V f c 3 d l Z X R l b m l u Z 1 9 w b G F u d F 8 x L 0 N o Y W 5 n Z W Q 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f A g y L 4 M + J O p 7 c d g 7 s G k Z c A A A A A A g A A A A A A A 2 Y A A M A A A A A Q A A A A C s t b v S Y 2 K 8 X p P Q C 9 I M e 4 e A A A A A A E g A A A o A A A A B A A A A B 0 p e u C M / 3 N r g z y O Z l x x M q / U A A A A E K c H f 5 + T u v x L C f y g k a q 6 K f N G H s t p 6 V e B H 3 y f z q s k m 8 7 U q 0 w f w g Z L x f d k U A 4 o Z 4 7 B u b u d 3 w W U d 2 T s X C l j z O P + j W m c N 8 j A 3 l M q C J 6 s U J m L K 7 z F A A A A F X e m e Q L P i p O D f D W j c u e o i T w k 9 R 1 < / D a t a M a s h u p > 
</file>

<file path=customXml/itemProps1.xml><?xml version="1.0" encoding="utf-8"?>
<ds:datastoreItem xmlns:ds="http://schemas.openxmlformats.org/officeDocument/2006/customXml" ds:itemID="{DA1E2851-5E84-493A-8BEA-A7E9AA232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Simple HX</vt:lpstr>
      <vt:lpstr>Pump</vt:lpstr>
      <vt:lpstr>Flash</vt:lpstr>
      <vt:lpstr>Valve</vt:lpstr>
      <vt:lpstr>Compressor</vt:lpstr>
      <vt:lpstr>Air Cooled HX</vt:lpstr>
      <vt:lpstr>Components</vt:lpstr>
      <vt:lpstr>Stream</vt:lpstr>
      <vt:lpstr>Bulk Phase</vt:lpstr>
      <vt:lpstr>Liquid Phase</vt:lpstr>
      <vt:lpstr>Vapor Phase</vt:lpstr>
      <vt:lpstr>Mixer</vt:lpstr>
      <vt:lpstr>Splitter</vt:lpstr>
      <vt:lpstr>Distilation Column and Trays</vt:lpstr>
      <vt:lpstr>Pump Around</vt:lpstr>
      <vt:lpstr>Expander</vt:lpstr>
      <vt:lpstr>Rigorous Exchanger</vt:lpstr>
      <vt:lpstr>Side Column</vt:lpstr>
      <vt:lpstr>Distilation Curves</vt:lpstr>
      <vt:lpstr>DistillationPortData</vt:lpstr>
      <vt:lpstr>ValvePortData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Silva, Jose</dc:creator>
  <cp:keywords/>
  <dc:description/>
  <cp:lastModifiedBy>Gutierrez, Juan</cp:lastModifiedBy>
  <cp:revision/>
  <dcterms:created xsi:type="dcterms:W3CDTF">2024-11-25T18:58:10Z</dcterms:created>
  <dcterms:modified xsi:type="dcterms:W3CDTF">2025-03-05T20:33:10Z</dcterms:modified>
  <cp:category/>
  <cp:contentStatus/>
</cp:coreProperties>
</file>