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uan2\OneDrive\Escritorio\TAREA 1 ESTADISTICA III\"/>
    </mc:Choice>
  </mc:AlternateContent>
  <xr:revisionPtr revIDLastSave="0" documentId="13_ncr:1_{520F9F7E-C87A-40A0-8C3D-AB68E0438917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ATA" sheetId="1" r:id="rId1"/>
    <sheet name="BOXPLOTS" sheetId="2" r:id="rId2"/>
    <sheet name="KMEANS" sheetId="4" r:id="rId3"/>
  </sheets>
  <definedNames>
    <definedName name="_xlchart.v1.0" hidden="1">DATA!$C$2</definedName>
    <definedName name="_xlchart.v1.1" hidden="1">DATA!$C$3:$C$32</definedName>
    <definedName name="_xlchart.v1.10" hidden="1">DATA!$H$2</definedName>
    <definedName name="_xlchart.v1.11" hidden="1">DATA!$H$3:$H$32</definedName>
    <definedName name="_xlchart.v1.12" hidden="1">DATA!$D$2</definedName>
    <definedName name="_xlchart.v1.13" hidden="1">DATA!$D$3:$D$32</definedName>
    <definedName name="_xlchart.v1.14" hidden="1">DATA!$B$2</definedName>
    <definedName name="_xlchart.v1.15" hidden="1">DATA!$B$3:$B$32</definedName>
    <definedName name="_xlchart.v1.16" hidden="1">DATA!$C$2</definedName>
    <definedName name="_xlchart.v1.17" hidden="1">DATA!$C$3:$C$32</definedName>
    <definedName name="_xlchart.v1.18" hidden="1">DATA!$D$2</definedName>
    <definedName name="_xlchart.v1.19" hidden="1">DATA!$D$3:$D$32</definedName>
    <definedName name="_xlchart.v1.2" hidden="1">DATA!$G$2</definedName>
    <definedName name="_xlchart.v1.20" hidden="1">DATA!$E$2</definedName>
    <definedName name="_xlchart.v1.21" hidden="1">DATA!$E$3:$E$32</definedName>
    <definedName name="_xlchart.v1.22" hidden="1">DATA!$F$2</definedName>
    <definedName name="_xlchart.v1.23" hidden="1">DATA!$F$3:$F$32</definedName>
    <definedName name="_xlchart.v1.24" hidden="1">DATA!$G$2</definedName>
    <definedName name="_xlchart.v1.25" hidden="1">DATA!$G$3:$G$32</definedName>
    <definedName name="_xlchart.v1.26" hidden="1">DATA!$H$2</definedName>
    <definedName name="_xlchart.v1.27" hidden="1">DATA!$H$3:$H$32</definedName>
    <definedName name="_xlchart.v1.3" hidden="1">DATA!$G$3:$G$32</definedName>
    <definedName name="_xlchart.v1.4" hidden="1">DATA!$E$2</definedName>
    <definedName name="_xlchart.v1.5" hidden="1">DATA!$E$3:$E$32</definedName>
    <definedName name="_xlchart.v1.6" hidden="1">DATA!$F$2</definedName>
    <definedName name="_xlchart.v1.7" hidden="1">DATA!$F$3:$F$32</definedName>
    <definedName name="_xlchart.v1.8" hidden="1">DATA!$B$2</definedName>
    <definedName name="_xlchart.v1.9" hidden="1">DATA!$B$3:$B$32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36" i="1" s="1"/>
  <c r="J19" i="1"/>
  <c r="I34" i="1"/>
  <c r="J34" i="1"/>
  <c r="K34" i="1"/>
  <c r="L34" i="1"/>
  <c r="M34" i="1"/>
  <c r="N34" i="1"/>
  <c r="O34" i="1"/>
  <c r="I35" i="1"/>
  <c r="K35" i="1"/>
  <c r="L35" i="1"/>
  <c r="M35" i="1"/>
  <c r="N35" i="1"/>
  <c r="O35" i="1"/>
  <c r="I36" i="1"/>
  <c r="K36" i="1"/>
  <c r="L36" i="1"/>
  <c r="M36" i="1"/>
  <c r="N36" i="1"/>
  <c r="O36" i="1"/>
  <c r="I37" i="1"/>
  <c r="J37" i="1"/>
  <c r="K37" i="1"/>
  <c r="L37" i="1"/>
  <c r="M37" i="1"/>
  <c r="N37" i="1"/>
  <c r="O3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M2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  <c r="EC31" i="4"/>
  <c r="EB31" i="4"/>
  <c r="EA31" i="4"/>
  <c r="DX31" i="4"/>
  <c r="DW31" i="4"/>
  <c r="DV31" i="4"/>
  <c r="DU31" i="4"/>
  <c r="DT31" i="4"/>
  <c r="DS31" i="4"/>
  <c r="DR31" i="4"/>
  <c r="ED31" i="4" s="1"/>
  <c r="DP31" i="4"/>
  <c r="DO31" i="4"/>
  <c r="DN31" i="4"/>
  <c r="DM31" i="4"/>
  <c r="DJ31" i="4"/>
  <c r="DI31" i="4"/>
  <c r="DH31" i="4"/>
  <c r="DG31" i="4"/>
  <c r="DF31" i="4"/>
  <c r="DE31" i="4"/>
  <c r="DD31" i="4"/>
  <c r="DA31" i="4"/>
  <c r="CZ31" i="4"/>
  <c r="CY31" i="4"/>
  <c r="CV31" i="4"/>
  <c r="CU31" i="4"/>
  <c r="CT31" i="4"/>
  <c r="CS31" i="4"/>
  <c r="CR31" i="4"/>
  <c r="CQ31" i="4"/>
  <c r="CP31" i="4"/>
  <c r="DB31" i="4" s="1"/>
  <c r="CN31" i="4"/>
  <c r="CM31" i="4"/>
  <c r="CL31" i="4"/>
  <c r="CK31" i="4"/>
  <c r="CI31" i="4"/>
  <c r="CH31" i="4"/>
  <c r="CG31" i="4"/>
  <c r="CF31" i="4"/>
  <c r="CE31" i="4"/>
  <c r="CD31" i="4"/>
  <c r="CC31" i="4"/>
  <c r="CB31" i="4"/>
  <c r="BZ31" i="4"/>
  <c r="BY31" i="4"/>
  <c r="BX31" i="4"/>
  <c r="BV31" i="4"/>
  <c r="BU31" i="4"/>
  <c r="BT31" i="4"/>
  <c r="BS31" i="4"/>
  <c r="BR31" i="4"/>
  <c r="BQ31" i="4"/>
  <c r="BP31" i="4"/>
  <c r="BO31" i="4"/>
  <c r="BN31" i="4"/>
  <c r="BL31" i="4"/>
  <c r="BK31" i="4"/>
  <c r="BI31" i="4"/>
  <c r="BH31" i="4"/>
  <c r="BG31" i="4"/>
  <c r="BF31" i="4"/>
  <c r="BE31" i="4"/>
  <c r="BD31" i="4"/>
  <c r="BC31" i="4"/>
  <c r="BB31" i="4"/>
  <c r="BA31" i="4"/>
  <c r="AZ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V31" i="4"/>
  <c r="U31" i="4"/>
  <c r="T31" i="4"/>
  <c r="S31" i="4"/>
  <c r="R31" i="4"/>
  <c r="P31" i="4"/>
  <c r="O31" i="4"/>
  <c r="N31" i="4"/>
  <c r="M31" i="4"/>
  <c r="L31" i="4"/>
  <c r="K31" i="4"/>
  <c r="J31" i="4"/>
  <c r="EC30" i="4"/>
  <c r="EB30" i="4"/>
  <c r="EA30" i="4"/>
  <c r="DP30" i="4"/>
  <c r="DO30" i="4"/>
  <c r="DN30" i="4"/>
  <c r="DM30" i="4"/>
  <c r="DA30" i="4"/>
  <c r="CZ30" i="4"/>
  <c r="CY30" i="4"/>
  <c r="CN30" i="4"/>
  <c r="CM30" i="4"/>
  <c r="CL30" i="4"/>
  <c r="CK30" i="4"/>
  <c r="CI30" i="4"/>
  <c r="BZ30" i="4"/>
  <c r="BY30" i="4"/>
  <c r="BX30" i="4"/>
  <c r="BV30" i="4"/>
  <c r="BU30" i="4"/>
  <c r="BL30" i="4"/>
  <c r="BK30" i="4"/>
  <c r="BI30" i="4"/>
  <c r="BH30" i="4"/>
  <c r="BG30" i="4"/>
  <c r="AX30" i="4"/>
  <c r="AW30" i="4"/>
  <c r="AV30" i="4"/>
  <c r="AU30" i="4"/>
  <c r="AT30" i="4"/>
  <c r="AS30" i="4"/>
  <c r="AJ30" i="4"/>
  <c r="AI30" i="4"/>
  <c r="AH30" i="4"/>
  <c r="AG30" i="4"/>
  <c r="AF30" i="4"/>
  <c r="AE30" i="4"/>
  <c r="V30" i="4"/>
  <c r="U30" i="4"/>
  <c r="T30" i="4"/>
  <c r="S30" i="4"/>
  <c r="R30" i="4"/>
  <c r="ED29" i="4"/>
  <c r="EC29" i="4"/>
  <c r="EB29" i="4"/>
  <c r="EA29" i="4"/>
  <c r="DP29" i="4"/>
  <c r="DO29" i="4"/>
  <c r="DN29" i="4"/>
  <c r="DM29" i="4"/>
  <c r="DB29" i="4"/>
  <c r="DA29" i="4"/>
  <c r="CZ29" i="4"/>
  <c r="CY29" i="4"/>
  <c r="CX29" i="4"/>
  <c r="CN29" i="4"/>
  <c r="CM29" i="4"/>
  <c r="CL29" i="4"/>
  <c r="CK29" i="4"/>
  <c r="CI29" i="4"/>
  <c r="BZ29" i="4"/>
  <c r="BY29" i="4"/>
  <c r="BX29" i="4"/>
  <c r="BV29" i="4"/>
  <c r="BU29" i="4"/>
  <c r="BL29" i="4"/>
  <c r="BK29" i="4"/>
  <c r="BJ29" i="4"/>
  <c r="BI29" i="4"/>
  <c r="BH29" i="4"/>
  <c r="BG29" i="4"/>
  <c r="AX29" i="4"/>
  <c r="AW29" i="4"/>
  <c r="AV29" i="4"/>
  <c r="AU29" i="4"/>
  <c r="AT29" i="4"/>
  <c r="AS29" i="4"/>
  <c r="AJ29" i="4"/>
  <c r="AI29" i="4"/>
  <c r="AH29" i="4"/>
  <c r="AG29" i="4"/>
  <c r="AF29" i="4"/>
  <c r="AE29" i="4"/>
  <c r="V29" i="4"/>
  <c r="U29" i="4"/>
  <c r="T29" i="4"/>
  <c r="S29" i="4"/>
  <c r="R29" i="4"/>
  <c r="EC28" i="4"/>
  <c r="EB28" i="4"/>
  <c r="EA28" i="4"/>
  <c r="DP28" i="4"/>
  <c r="DO28" i="4"/>
  <c r="DN28" i="4"/>
  <c r="DM28" i="4"/>
  <c r="DA28" i="4"/>
  <c r="CZ28" i="4"/>
  <c r="CY28" i="4"/>
  <c r="CN28" i="4"/>
  <c r="CM28" i="4"/>
  <c r="CL28" i="4"/>
  <c r="CK28" i="4"/>
  <c r="CI28" i="4"/>
  <c r="BZ28" i="4"/>
  <c r="BY28" i="4"/>
  <c r="BX28" i="4"/>
  <c r="BV28" i="4"/>
  <c r="BU28" i="4"/>
  <c r="BL28" i="4"/>
  <c r="BK28" i="4"/>
  <c r="BI28" i="4"/>
  <c r="BH28" i="4"/>
  <c r="BG28" i="4"/>
  <c r="AX28" i="4"/>
  <c r="AW28" i="4"/>
  <c r="AV28" i="4"/>
  <c r="AU28" i="4"/>
  <c r="AT28" i="4"/>
  <c r="AS28" i="4"/>
  <c r="AJ28" i="4"/>
  <c r="AI28" i="4"/>
  <c r="AH28" i="4"/>
  <c r="AG28" i="4"/>
  <c r="AF28" i="4"/>
  <c r="AE28" i="4"/>
  <c r="V28" i="4"/>
  <c r="U28" i="4"/>
  <c r="T28" i="4"/>
  <c r="S28" i="4"/>
  <c r="R28" i="4"/>
  <c r="ED27" i="4"/>
  <c r="EC27" i="4"/>
  <c r="EB27" i="4"/>
  <c r="EA27" i="4"/>
  <c r="DP27" i="4"/>
  <c r="DO27" i="4"/>
  <c r="DN27" i="4"/>
  <c r="DM27" i="4"/>
  <c r="DB27" i="4"/>
  <c r="DA27" i="4"/>
  <c r="CZ27" i="4"/>
  <c r="CY27" i="4"/>
  <c r="CN27" i="4"/>
  <c r="CM27" i="4"/>
  <c r="CL27" i="4"/>
  <c r="CK27" i="4"/>
  <c r="CI27" i="4"/>
  <c r="BZ27" i="4"/>
  <c r="BY27" i="4"/>
  <c r="BX27" i="4"/>
  <c r="BV27" i="4"/>
  <c r="BU27" i="4"/>
  <c r="BL27" i="4"/>
  <c r="BK27" i="4"/>
  <c r="BJ27" i="4"/>
  <c r="BI27" i="4"/>
  <c r="BH27" i="4"/>
  <c r="BG27" i="4"/>
  <c r="AX27" i="4"/>
  <c r="AW27" i="4"/>
  <c r="AV27" i="4"/>
  <c r="AU27" i="4"/>
  <c r="AT27" i="4"/>
  <c r="AS27" i="4"/>
  <c r="AJ27" i="4"/>
  <c r="AI27" i="4"/>
  <c r="AH27" i="4"/>
  <c r="AG27" i="4"/>
  <c r="AF27" i="4"/>
  <c r="AE27" i="4"/>
  <c r="V27" i="4"/>
  <c r="U27" i="4"/>
  <c r="T27" i="4"/>
  <c r="S27" i="4"/>
  <c r="R27" i="4"/>
  <c r="EC26" i="4"/>
  <c r="EB26" i="4"/>
  <c r="EA26" i="4"/>
  <c r="DP26" i="4"/>
  <c r="DO26" i="4"/>
  <c r="DN26" i="4"/>
  <c r="DM26" i="4"/>
  <c r="DA26" i="4"/>
  <c r="CZ26" i="4"/>
  <c r="CY26" i="4"/>
  <c r="CN26" i="4"/>
  <c r="CM26" i="4"/>
  <c r="CL26" i="4"/>
  <c r="CK26" i="4"/>
  <c r="CI26" i="4"/>
  <c r="BZ26" i="4"/>
  <c r="BY26" i="4"/>
  <c r="BX26" i="4"/>
  <c r="BV26" i="4"/>
  <c r="BU26" i="4"/>
  <c r="BL26" i="4"/>
  <c r="BK26" i="4"/>
  <c r="BI26" i="4"/>
  <c r="BH26" i="4"/>
  <c r="BG26" i="4"/>
  <c r="AX26" i="4"/>
  <c r="AW26" i="4"/>
  <c r="AV26" i="4"/>
  <c r="AU26" i="4"/>
  <c r="AT26" i="4"/>
  <c r="AS26" i="4"/>
  <c r="AJ26" i="4"/>
  <c r="AI26" i="4"/>
  <c r="AH26" i="4"/>
  <c r="AG26" i="4"/>
  <c r="AF26" i="4"/>
  <c r="AE26" i="4"/>
  <c r="V26" i="4"/>
  <c r="U26" i="4"/>
  <c r="T26" i="4"/>
  <c r="S26" i="4"/>
  <c r="R26" i="4"/>
  <c r="ED25" i="4"/>
  <c r="EC25" i="4"/>
  <c r="EB25" i="4"/>
  <c r="EA25" i="4"/>
  <c r="DZ25" i="4"/>
  <c r="DP25" i="4"/>
  <c r="DO25" i="4"/>
  <c r="DN25" i="4"/>
  <c r="DM25" i="4"/>
  <c r="DB25" i="4"/>
  <c r="DA25" i="4"/>
  <c r="CZ25" i="4"/>
  <c r="CY25" i="4"/>
  <c r="CN25" i="4"/>
  <c r="CM25" i="4"/>
  <c r="CL25" i="4"/>
  <c r="CK25" i="4"/>
  <c r="CI25" i="4"/>
  <c r="BZ25" i="4"/>
  <c r="BY25" i="4"/>
  <c r="BX25" i="4"/>
  <c r="BV25" i="4"/>
  <c r="BU25" i="4"/>
  <c r="BL25" i="4"/>
  <c r="BK25" i="4"/>
  <c r="BI25" i="4"/>
  <c r="BH25" i="4"/>
  <c r="BG25" i="4"/>
  <c r="AX25" i="4"/>
  <c r="AW25" i="4"/>
  <c r="AV25" i="4"/>
  <c r="AU25" i="4"/>
  <c r="AT25" i="4"/>
  <c r="AS25" i="4"/>
  <c r="AJ25" i="4"/>
  <c r="AI25" i="4"/>
  <c r="AH25" i="4"/>
  <c r="AG25" i="4"/>
  <c r="AF25" i="4"/>
  <c r="AE25" i="4"/>
  <c r="V25" i="4"/>
  <c r="U25" i="4"/>
  <c r="T25" i="4"/>
  <c r="S25" i="4"/>
  <c r="R25" i="4"/>
  <c r="EC24" i="4"/>
  <c r="EB24" i="4"/>
  <c r="EA24" i="4"/>
  <c r="DP24" i="4"/>
  <c r="DO24" i="4"/>
  <c r="DN24" i="4"/>
  <c r="DM24" i="4"/>
  <c r="DA24" i="4"/>
  <c r="CZ24" i="4"/>
  <c r="CY24" i="4"/>
  <c r="CN24" i="4"/>
  <c r="CM24" i="4"/>
  <c r="CL24" i="4"/>
  <c r="CK24" i="4"/>
  <c r="CI24" i="4"/>
  <c r="BZ24" i="4"/>
  <c r="BY24" i="4"/>
  <c r="BX24" i="4"/>
  <c r="BV24" i="4"/>
  <c r="BU24" i="4"/>
  <c r="BL24" i="4"/>
  <c r="BK24" i="4"/>
  <c r="BI24" i="4"/>
  <c r="BH24" i="4"/>
  <c r="BG24" i="4"/>
  <c r="AX24" i="4"/>
  <c r="AW24" i="4"/>
  <c r="AV24" i="4"/>
  <c r="AU24" i="4"/>
  <c r="AT24" i="4"/>
  <c r="AS24" i="4"/>
  <c r="AJ24" i="4"/>
  <c r="AI24" i="4"/>
  <c r="AH24" i="4"/>
  <c r="AG24" i="4"/>
  <c r="AF24" i="4"/>
  <c r="AE24" i="4"/>
  <c r="V24" i="4"/>
  <c r="U24" i="4"/>
  <c r="T24" i="4"/>
  <c r="S24" i="4"/>
  <c r="R24" i="4"/>
  <c r="ED23" i="4"/>
  <c r="EC23" i="4"/>
  <c r="EB23" i="4"/>
  <c r="EA23" i="4"/>
  <c r="DZ23" i="4"/>
  <c r="DP23" i="4"/>
  <c r="DO23" i="4"/>
  <c r="DN23" i="4"/>
  <c r="DM23" i="4"/>
  <c r="DB23" i="4"/>
  <c r="DA23" i="4"/>
  <c r="CZ23" i="4"/>
  <c r="CY23" i="4"/>
  <c r="CX23" i="4"/>
  <c r="CN23" i="4"/>
  <c r="CM23" i="4"/>
  <c r="CL23" i="4"/>
  <c r="CK23" i="4"/>
  <c r="CI23" i="4"/>
  <c r="BZ23" i="4"/>
  <c r="BY23" i="4"/>
  <c r="BX23" i="4"/>
  <c r="BV23" i="4"/>
  <c r="BU23" i="4"/>
  <c r="BL23" i="4"/>
  <c r="BK23" i="4"/>
  <c r="BI23" i="4"/>
  <c r="BH23" i="4"/>
  <c r="BG23" i="4"/>
  <c r="AX23" i="4"/>
  <c r="AW23" i="4"/>
  <c r="AV23" i="4"/>
  <c r="AU23" i="4"/>
  <c r="AT23" i="4"/>
  <c r="AS23" i="4"/>
  <c r="AJ23" i="4"/>
  <c r="AI23" i="4"/>
  <c r="AH23" i="4"/>
  <c r="AG23" i="4"/>
  <c r="AF23" i="4"/>
  <c r="AE23" i="4"/>
  <c r="V23" i="4"/>
  <c r="U23" i="4"/>
  <c r="T23" i="4"/>
  <c r="S23" i="4"/>
  <c r="R23" i="4"/>
  <c r="EC22" i="4"/>
  <c r="EB22" i="4"/>
  <c r="EA22" i="4"/>
  <c r="DP22" i="4"/>
  <c r="DO22" i="4"/>
  <c r="DN22" i="4"/>
  <c r="DM22" i="4"/>
  <c r="DA22" i="4"/>
  <c r="CZ22" i="4"/>
  <c r="CY22" i="4"/>
  <c r="CN22" i="4"/>
  <c r="CM22" i="4"/>
  <c r="CL22" i="4"/>
  <c r="CK22" i="4"/>
  <c r="CI22" i="4"/>
  <c r="BZ22" i="4"/>
  <c r="BY22" i="4"/>
  <c r="BX22" i="4"/>
  <c r="BV22" i="4"/>
  <c r="BU22" i="4"/>
  <c r="BL22" i="4"/>
  <c r="BK22" i="4"/>
  <c r="BI22" i="4"/>
  <c r="BH22" i="4"/>
  <c r="BG22" i="4"/>
  <c r="AX22" i="4"/>
  <c r="AW22" i="4"/>
  <c r="AV22" i="4"/>
  <c r="AU22" i="4"/>
  <c r="AT22" i="4"/>
  <c r="AS22" i="4"/>
  <c r="AJ22" i="4"/>
  <c r="AI22" i="4"/>
  <c r="AH22" i="4"/>
  <c r="AG22" i="4"/>
  <c r="AF22" i="4"/>
  <c r="AE22" i="4"/>
  <c r="V22" i="4"/>
  <c r="U22" i="4"/>
  <c r="T22" i="4"/>
  <c r="S22" i="4"/>
  <c r="R22" i="4"/>
  <c r="ED21" i="4"/>
  <c r="EC21" i="4"/>
  <c r="EB21" i="4"/>
  <c r="EA21" i="4"/>
  <c r="DP21" i="4"/>
  <c r="DO21" i="4"/>
  <c r="DN21" i="4"/>
  <c r="DM21" i="4"/>
  <c r="DB21" i="4"/>
  <c r="DA21" i="4"/>
  <c r="CZ21" i="4"/>
  <c r="CY21" i="4"/>
  <c r="CX21" i="4"/>
  <c r="CN21" i="4"/>
  <c r="CM21" i="4"/>
  <c r="CL21" i="4"/>
  <c r="CK21" i="4"/>
  <c r="CI21" i="4"/>
  <c r="BZ21" i="4"/>
  <c r="BY21" i="4"/>
  <c r="BX21" i="4"/>
  <c r="BV21" i="4"/>
  <c r="BU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J21" i="4"/>
  <c r="AI21" i="4"/>
  <c r="AH21" i="4"/>
  <c r="AG21" i="4"/>
  <c r="AF21" i="4"/>
  <c r="AE21" i="4"/>
  <c r="V21" i="4"/>
  <c r="U21" i="4"/>
  <c r="T21" i="4"/>
  <c r="S21" i="4"/>
  <c r="R21" i="4"/>
  <c r="ED20" i="4"/>
  <c r="EC20" i="4"/>
  <c r="EB20" i="4"/>
  <c r="EA20" i="4"/>
  <c r="DZ20" i="4"/>
  <c r="DX20" i="4"/>
  <c r="DW20" i="4"/>
  <c r="DV20" i="4"/>
  <c r="DU20" i="4"/>
  <c r="DT20" i="4"/>
  <c r="DS20" i="4"/>
  <c r="DR20" i="4"/>
  <c r="DP20" i="4"/>
  <c r="DO20" i="4"/>
  <c r="DN20" i="4"/>
  <c r="DM20" i="4"/>
  <c r="DJ20" i="4"/>
  <c r="DI20" i="4"/>
  <c r="DH20" i="4"/>
  <c r="DG20" i="4"/>
  <c r="DF20" i="4"/>
  <c r="DE20" i="4"/>
  <c r="DD20" i="4"/>
  <c r="DA20" i="4"/>
  <c r="CZ20" i="4"/>
  <c r="CY20" i="4"/>
  <c r="CV20" i="4"/>
  <c r="CU20" i="4"/>
  <c r="CT20" i="4"/>
  <c r="CS20" i="4"/>
  <c r="CR20" i="4"/>
  <c r="CQ20" i="4"/>
  <c r="CP20" i="4"/>
  <c r="CN20" i="4"/>
  <c r="CM20" i="4"/>
  <c r="CL20" i="4"/>
  <c r="CK20" i="4"/>
  <c r="CI20" i="4"/>
  <c r="CH20" i="4"/>
  <c r="CG20" i="4"/>
  <c r="CF20" i="4"/>
  <c r="CE20" i="4"/>
  <c r="CD20" i="4"/>
  <c r="CC20" i="4"/>
  <c r="CB20" i="4"/>
  <c r="BZ20" i="4"/>
  <c r="BY20" i="4"/>
  <c r="BX20" i="4"/>
  <c r="BV20" i="4"/>
  <c r="BU20" i="4"/>
  <c r="BT20" i="4"/>
  <c r="BS20" i="4"/>
  <c r="BR20" i="4"/>
  <c r="BQ20" i="4"/>
  <c r="BP20" i="4"/>
  <c r="BO20" i="4"/>
  <c r="BN20" i="4"/>
  <c r="BL20" i="4"/>
  <c r="BK20" i="4"/>
  <c r="BI20" i="4"/>
  <c r="BH20" i="4"/>
  <c r="BG20" i="4"/>
  <c r="BF20" i="4"/>
  <c r="BE20" i="4"/>
  <c r="BD20" i="4"/>
  <c r="BC20" i="4"/>
  <c r="BB20" i="4"/>
  <c r="BA20" i="4"/>
  <c r="AZ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V20" i="4"/>
  <c r="U20" i="4"/>
  <c r="T20" i="4"/>
  <c r="S20" i="4"/>
  <c r="R20" i="4"/>
  <c r="EC19" i="4"/>
  <c r="EB19" i="4"/>
  <c r="EA19" i="4"/>
  <c r="DP19" i="4"/>
  <c r="DO19" i="4"/>
  <c r="DN19" i="4"/>
  <c r="DM19" i="4"/>
  <c r="DA19" i="4"/>
  <c r="CZ19" i="4"/>
  <c r="CY19" i="4"/>
  <c r="CN19" i="4"/>
  <c r="CM19" i="4"/>
  <c r="CL19" i="4"/>
  <c r="CK19" i="4"/>
  <c r="CI19" i="4"/>
  <c r="BZ19" i="4"/>
  <c r="BY19" i="4"/>
  <c r="BX19" i="4"/>
  <c r="BV19" i="4"/>
  <c r="BU19" i="4"/>
  <c r="BL19" i="4"/>
  <c r="BK19" i="4"/>
  <c r="BI19" i="4"/>
  <c r="BH19" i="4"/>
  <c r="BG19" i="4"/>
  <c r="AX19" i="4"/>
  <c r="AW19" i="4"/>
  <c r="AV19" i="4"/>
  <c r="AU19" i="4"/>
  <c r="AT19" i="4"/>
  <c r="AS19" i="4"/>
  <c r="AJ19" i="4"/>
  <c r="AI19" i="4"/>
  <c r="AH19" i="4"/>
  <c r="AG19" i="4"/>
  <c r="AF19" i="4"/>
  <c r="AE19" i="4"/>
  <c r="V19" i="4"/>
  <c r="U19" i="4"/>
  <c r="T19" i="4"/>
  <c r="S19" i="4"/>
  <c r="R19" i="4"/>
  <c r="ED18" i="4"/>
  <c r="EC18" i="4"/>
  <c r="EB18" i="4"/>
  <c r="EA18" i="4"/>
  <c r="DZ18" i="4"/>
  <c r="DP18" i="4"/>
  <c r="DO18" i="4"/>
  <c r="DN18" i="4"/>
  <c r="DM18" i="4"/>
  <c r="DB18" i="4"/>
  <c r="DA18" i="4"/>
  <c r="CZ18" i="4"/>
  <c r="CY18" i="4"/>
  <c r="CX18" i="4"/>
  <c r="CN18" i="4"/>
  <c r="CM18" i="4"/>
  <c r="CL18" i="4"/>
  <c r="CK18" i="4"/>
  <c r="CI18" i="4"/>
  <c r="BZ18" i="4"/>
  <c r="BY18" i="4"/>
  <c r="BX18" i="4"/>
  <c r="BV18" i="4"/>
  <c r="BU18" i="4"/>
  <c r="BL18" i="4"/>
  <c r="BK18" i="4"/>
  <c r="BI18" i="4"/>
  <c r="BH18" i="4"/>
  <c r="BG18" i="4"/>
  <c r="AX18" i="4"/>
  <c r="AW18" i="4"/>
  <c r="AV18" i="4"/>
  <c r="AU18" i="4"/>
  <c r="AT18" i="4"/>
  <c r="AS18" i="4"/>
  <c r="AJ18" i="4"/>
  <c r="AI18" i="4"/>
  <c r="AH18" i="4"/>
  <c r="AG18" i="4"/>
  <c r="AF18" i="4"/>
  <c r="AE18" i="4"/>
  <c r="V18" i="4"/>
  <c r="U18" i="4"/>
  <c r="T18" i="4"/>
  <c r="S18" i="4"/>
  <c r="R18" i="4"/>
  <c r="EC17" i="4"/>
  <c r="EB17" i="4"/>
  <c r="EA17" i="4"/>
  <c r="DX17" i="4"/>
  <c r="DW17" i="4"/>
  <c r="DV17" i="4"/>
  <c r="DU17" i="4"/>
  <c r="DT17" i="4"/>
  <c r="DS17" i="4"/>
  <c r="DR17" i="4"/>
  <c r="DP17" i="4"/>
  <c r="DO17" i="4"/>
  <c r="DN17" i="4"/>
  <c r="DM17" i="4"/>
  <c r="DJ17" i="4"/>
  <c r="DI17" i="4"/>
  <c r="DH17" i="4"/>
  <c r="DG17" i="4"/>
  <c r="DF17" i="4"/>
  <c r="DE17" i="4"/>
  <c r="DD17" i="4"/>
  <c r="DB17" i="4"/>
  <c r="DA17" i="4"/>
  <c r="CZ17" i="4"/>
  <c r="CY17" i="4"/>
  <c r="CX17" i="4"/>
  <c r="CV17" i="4"/>
  <c r="CU17" i="4"/>
  <c r="CT17" i="4"/>
  <c r="CS17" i="4"/>
  <c r="CR17" i="4"/>
  <c r="CQ17" i="4"/>
  <c r="CP17" i="4"/>
  <c r="CN17" i="4"/>
  <c r="CM17" i="4"/>
  <c r="CL17" i="4"/>
  <c r="CK17" i="4"/>
  <c r="CI17" i="4"/>
  <c r="CH17" i="4"/>
  <c r="CG17" i="4"/>
  <c r="CF17" i="4"/>
  <c r="CE17" i="4"/>
  <c r="CD17" i="4"/>
  <c r="CC17" i="4"/>
  <c r="CB17" i="4"/>
  <c r="BZ17" i="4"/>
  <c r="BY17" i="4"/>
  <c r="BX17" i="4"/>
  <c r="BV17" i="4"/>
  <c r="BU17" i="4"/>
  <c r="BT17" i="4"/>
  <c r="BS17" i="4"/>
  <c r="BR17" i="4"/>
  <c r="BQ17" i="4"/>
  <c r="BP17" i="4"/>
  <c r="BO17" i="4"/>
  <c r="BN17" i="4"/>
  <c r="BL17" i="4"/>
  <c r="BK17" i="4"/>
  <c r="BI17" i="4"/>
  <c r="BH17" i="4"/>
  <c r="BG17" i="4"/>
  <c r="BF17" i="4"/>
  <c r="BE17" i="4"/>
  <c r="BD17" i="4"/>
  <c r="BC17" i="4"/>
  <c r="BB17" i="4"/>
  <c r="BA17" i="4"/>
  <c r="AZ17" i="4"/>
  <c r="AX17" i="4"/>
  <c r="AW17" i="4"/>
  <c r="AV17" i="4"/>
  <c r="AU17" i="4"/>
  <c r="AT17" i="4"/>
  <c r="AS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V17" i="4"/>
  <c r="U17" i="4"/>
  <c r="T17" i="4"/>
  <c r="S17" i="4"/>
  <c r="R17" i="4"/>
  <c r="P17" i="4"/>
  <c r="O17" i="4"/>
  <c r="N17" i="4"/>
  <c r="M17" i="4"/>
  <c r="L17" i="4"/>
  <c r="K17" i="4"/>
  <c r="J17" i="4"/>
  <c r="ED16" i="4"/>
  <c r="EC16" i="4"/>
  <c r="EB16" i="4"/>
  <c r="EA16" i="4"/>
  <c r="DZ16" i="4"/>
  <c r="DP16" i="4"/>
  <c r="DO16" i="4"/>
  <c r="DN16" i="4"/>
  <c r="DM16" i="4"/>
  <c r="DB16" i="4"/>
  <c r="DA16" i="4"/>
  <c r="CZ16" i="4"/>
  <c r="CY16" i="4"/>
  <c r="CN16" i="4"/>
  <c r="CM16" i="4"/>
  <c r="CL16" i="4"/>
  <c r="CK16" i="4"/>
  <c r="CI16" i="4"/>
  <c r="BZ16" i="4"/>
  <c r="BY16" i="4"/>
  <c r="BX16" i="4"/>
  <c r="BV16" i="4"/>
  <c r="BU16" i="4"/>
  <c r="BL16" i="4"/>
  <c r="BK16" i="4"/>
  <c r="BI16" i="4"/>
  <c r="BH16" i="4"/>
  <c r="BG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V16" i="4"/>
  <c r="U16" i="4"/>
  <c r="T16" i="4"/>
  <c r="S16" i="4"/>
  <c r="R16" i="4"/>
  <c r="ED15" i="4"/>
  <c r="EC15" i="4"/>
  <c r="EB15" i="4"/>
  <c r="EA15" i="4"/>
  <c r="DP15" i="4"/>
  <c r="DO15" i="4"/>
  <c r="DN15" i="4"/>
  <c r="DM15" i="4"/>
  <c r="DB15" i="4"/>
  <c r="DA15" i="4"/>
  <c r="CZ15" i="4"/>
  <c r="CY15" i="4"/>
  <c r="CN15" i="4"/>
  <c r="CM15" i="4"/>
  <c r="CL15" i="4"/>
  <c r="CK15" i="4"/>
  <c r="CI15" i="4"/>
  <c r="BZ15" i="4"/>
  <c r="BY15" i="4"/>
  <c r="BX15" i="4"/>
  <c r="BV15" i="4"/>
  <c r="BU15" i="4"/>
  <c r="BL15" i="4"/>
  <c r="BK15" i="4"/>
  <c r="BJ15" i="4"/>
  <c r="BI15" i="4"/>
  <c r="BH15" i="4"/>
  <c r="BG15" i="4"/>
  <c r="AX15" i="4"/>
  <c r="AW15" i="4"/>
  <c r="AV15" i="4"/>
  <c r="AU15" i="4"/>
  <c r="AT15" i="4"/>
  <c r="AS15" i="4"/>
  <c r="AJ15" i="4"/>
  <c r="AI15" i="4"/>
  <c r="AH15" i="4"/>
  <c r="AG15" i="4"/>
  <c r="AF15" i="4"/>
  <c r="AE15" i="4"/>
  <c r="V15" i="4"/>
  <c r="U15" i="4"/>
  <c r="T15" i="4"/>
  <c r="S15" i="4"/>
  <c r="R15" i="4"/>
  <c r="EC14" i="4"/>
  <c r="EB14" i="4"/>
  <c r="EA14" i="4"/>
  <c r="DP14" i="4"/>
  <c r="DO14" i="4"/>
  <c r="DN14" i="4"/>
  <c r="DM14" i="4"/>
  <c r="DA14" i="4"/>
  <c r="CZ14" i="4"/>
  <c r="CY14" i="4"/>
  <c r="CN14" i="4"/>
  <c r="CM14" i="4"/>
  <c r="CL14" i="4"/>
  <c r="CK14" i="4"/>
  <c r="CI14" i="4"/>
  <c r="BZ14" i="4"/>
  <c r="BY14" i="4"/>
  <c r="BX14" i="4"/>
  <c r="BV14" i="4"/>
  <c r="BU14" i="4"/>
  <c r="BL14" i="4"/>
  <c r="BK14" i="4"/>
  <c r="BI14" i="4"/>
  <c r="BH14" i="4"/>
  <c r="BG14" i="4"/>
  <c r="AX14" i="4"/>
  <c r="AW14" i="4"/>
  <c r="AV14" i="4"/>
  <c r="AU14" i="4"/>
  <c r="AT14" i="4"/>
  <c r="AS14" i="4"/>
  <c r="AJ14" i="4"/>
  <c r="AI14" i="4"/>
  <c r="AH14" i="4"/>
  <c r="AG14" i="4"/>
  <c r="AF14" i="4"/>
  <c r="AE14" i="4"/>
  <c r="V14" i="4"/>
  <c r="U14" i="4"/>
  <c r="T14" i="4"/>
  <c r="S14" i="4"/>
  <c r="R14" i="4"/>
  <c r="ED13" i="4"/>
  <c r="EC13" i="4"/>
  <c r="EB13" i="4"/>
  <c r="EA13" i="4"/>
  <c r="DZ13" i="4"/>
  <c r="DP13" i="4"/>
  <c r="DO13" i="4"/>
  <c r="DN13" i="4"/>
  <c r="DM13" i="4"/>
  <c r="DB13" i="4"/>
  <c r="DA13" i="4"/>
  <c r="CZ13" i="4"/>
  <c r="CY13" i="4"/>
  <c r="CN13" i="4"/>
  <c r="CM13" i="4"/>
  <c r="CL13" i="4"/>
  <c r="CK13" i="4"/>
  <c r="CI13" i="4"/>
  <c r="BZ13" i="4"/>
  <c r="BY13" i="4"/>
  <c r="BX13" i="4"/>
  <c r="BV13" i="4"/>
  <c r="BU13" i="4"/>
  <c r="BL13" i="4"/>
  <c r="BK13" i="4"/>
  <c r="BI13" i="4"/>
  <c r="BH13" i="4"/>
  <c r="BG13" i="4"/>
  <c r="AX13" i="4"/>
  <c r="AW13" i="4"/>
  <c r="AV13" i="4"/>
  <c r="AU13" i="4"/>
  <c r="AT13" i="4"/>
  <c r="AS13" i="4"/>
  <c r="AJ13" i="4"/>
  <c r="AI13" i="4"/>
  <c r="AH13" i="4"/>
  <c r="AG13" i="4"/>
  <c r="AF13" i="4"/>
  <c r="AE13" i="4"/>
  <c r="V13" i="4"/>
  <c r="U13" i="4"/>
  <c r="T13" i="4"/>
  <c r="S13" i="4"/>
  <c r="R13" i="4"/>
  <c r="P13" i="4"/>
  <c r="O13" i="4"/>
  <c r="N13" i="4"/>
  <c r="M13" i="4"/>
  <c r="L13" i="4"/>
  <c r="K13" i="4"/>
  <c r="J13" i="4"/>
  <c r="EC12" i="4"/>
  <c r="EB12" i="4"/>
  <c r="EA12" i="4"/>
  <c r="DX12" i="4"/>
  <c r="DW12" i="4"/>
  <c r="DV12" i="4"/>
  <c r="DU12" i="4"/>
  <c r="DT12" i="4"/>
  <c r="DS12" i="4"/>
  <c r="DR12" i="4"/>
  <c r="DZ31" i="4" s="1"/>
  <c r="DP12" i="4"/>
  <c r="DO12" i="4"/>
  <c r="DN12" i="4"/>
  <c r="DM12" i="4"/>
  <c r="DJ12" i="4"/>
  <c r="DI12" i="4"/>
  <c r="DH12" i="4"/>
  <c r="DG12" i="4"/>
  <c r="DF12" i="4"/>
  <c r="DE12" i="4"/>
  <c r="DD12" i="4"/>
  <c r="DA12" i="4"/>
  <c r="CZ12" i="4"/>
  <c r="CY12" i="4"/>
  <c r="CV12" i="4"/>
  <c r="CU12" i="4"/>
  <c r="CT12" i="4"/>
  <c r="CS12" i="4"/>
  <c r="CR12" i="4"/>
  <c r="CQ12" i="4"/>
  <c r="CX14" i="4" s="1"/>
  <c r="CP12" i="4"/>
  <c r="CN12" i="4"/>
  <c r="CM12" i="4"/>
  <c r="CL12" i="4"/>
  <c r="CK12" i="4"/>
  <c r="CI12" i="4"/>
  <c r="CH12" i="4"/>
  <c r="CG12" i="4"/>
  <c r="CF12" i="4"/>
  <c r="CE12" i="4"/>
  <c r="CD12" i="4"/>
  <c r="CC12" i="4"/>
  <c r="CB12" i="4"/>
  <c r="BZ12" i="4"/>
  <c r="BY12" i="4"/>
  <c r="BX12" i="4"/>
  <c r="BV12" i="4"/>
  <c r="BU12" i="4"/>
  <c r="BT12" i="4"/>
  <c r="BS12" i="4"/>
  <c r="BR12" i="4"/>
  <c r="BQ12" i="4"/>
  <c r="BP12" i="4"/>
  <c r="BO12" i="4"/>
  <c r="BN12" i="4"/>
  <c r="BW30" i="4" s="1"/>
  <c r="BL12" i="4"/>
  <c r="BK12" i="4"/>
  <c r="BI12" i="4"/>
  <c r="BH12" i="4"/>
  <c r="BG12" i="4"/>
  <c r="BF12" i="4"/>
  <c r="BE12" i="4"/>
  <c r="BD12" i="4"/>
  <c r="BC12" i="4"/>
  <c r="BB12" i="4"/>
  <c r="BA12" i="4"/>
  <c r="AZ12" i="4"/>
  <c r="BJ17" i="4" s="1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V12" i="4"/>
  <c r="U12" i="4"/>
  <c r="T12" i="4"/>
  <c r="S12" i="4"/>
  <c r="R12" i="4"/>
  <c r="P12" i="4"/>
  <c r="O12" i="4"/>
  <c r="N12" i="4"/>
  <c r="M12" i="4"/>
  <c r="L12" i="4"/>
  <c r="K12" i="4"/>
  <c r="J12" i="4"/>
  <c r="EC11" i="4"/>
  <c r="EB11" i="4"/>
  <c r="EA11" i="4"/>
  <c r="DP11" i="4"/>
  <c r="DO11" i="4"/>
  <c r="DN11" i="4"/>
  <c r="DM11" i="4"/>
  <c r="DA11" i="4"/>
  <c r="CZ11" i="4"/>
  <c r="CY11" i="4"/>
  <c r="CN11" i="4"/>
  <c r="CM11" i="4"/>
  <c r="CL11" i="4"/>
  <c r="CK11" i="4"/>
  <c r="CI11" i="4"/>
  <c r="BZ11" i="4"/>
  <c r="BY11" i="4"/>
  <c r="BX11" i="4"/>
  <c r="BV11" i="4"/>
  <c r="BU11" i="4"/>
  <c r="BL11" i="4"/>
  <c r="BK11" i="4"/>
  <c r="BI11" i="4"/>
  <c r="BH11" i="4"/>
  <c r="BG11" i="4"/>
  <c r="AX11" i="4"/>
  <c r="AW11" i="4"/>
  <c r="AV11" i="4"/>
  <c r="AU11" i="4"/>
  <c r="AT11" i="4"/>
  <c r="AS11" i="4"/>
  <c r="AJ11" i="4"/>
  <c r="AI11" i="4"/>
  <c r="AH11" i="4"/>
  <c r="AG11" i="4"/>
  <c r="AF11" i="4"/>
  <c r="AE11" i="4"/>
  <c r="V11" i="4"/>
  <c r="U11" i="4"/>
  <c r="T11" i="4"/>
  <c r="S11" i="4"/>
  <c r="R11" i="4"/>
  <c r="ED10" i="4"/>
  <c r="EC10" i="4"/>
  <c r="EB10" i="4"/>
  <c r="EA10" i="4"/>
  <c r="DZ10" i="4"/>
  <c r="DP10" i="4"/>
  <c r="DO10" i="4"/>
  <c r="DN10" i="4"/>
  <c r="DM10" i="4"/>
  <c r="DB10" i="4"/>
  <c r="DA10" i="4"/>
  <c r="CZ10" i="4"/>
  <c r="CY10" i="4"/>
  <c r="CX10" i="4"/>
  <c r="CN10" i="4"/>
  <c r="CM10" i="4"/>
  <c r="CL10" i="4"/>
  <c r="CK10" i="4"/>
  <c r="CI10" i="4"/>
  <c r="BZ10" i="4"/>
  <c r="BY10" i="4"/>
  <c r="BX10" i="4"/>
  <c r="BV10" i="4"/>
  <c r="BU10" i="4"/>
  <c r="BL10" i="4"/>
  <c r="BK10" i="4"/>
  <c r="BI10" i="4"/>
  <c r="BH10" i="4"/>
  <c r="BG10" i="4"/>
  <c r="AX10" i="4"/>
  <c r="AW10" i="4"/>
  <c r="AV10" i="4"/>
  <c r="AU10" i="4"/>
  <c r="AT10" i="4"/>
  <c r="AS10" i="4"/>
  <c r="AJ10" i="4"/>
  <c r="AI10" i="4"/>
  <c r="AH10" i="4"/>
  <c r="AG10" i="4"/>
  <c r="AF10" i="4"/>
  <c r="AE10" i="4"/>
  <c r="V10" i="4"/>
  <c r="U10" i="4"/>
  <c r="T10" i="4"/>
  <c r="S10" i="4"/>
  <c r="R10" i="4"/>
  <c r="EC9" i="4"/>
  <c r="EB9" i="4"/>
  <c r="EA9" i="4"/>
  <c r="DP9" i="4"/>
  <c r="DO9" i="4"/>
  <c r="DN9" i="4"/>
  <c r="DM9" i="4"/>
  <c r="DA9" i="4"/>
  <c r="CZ9" i="4"/>
  <c r="CY9" i="4"/>
  <c r="CN9" i="4"/>
  <c r="CM9" i="4"/>
  <c r="CL9" i="4"/>
  <c r="CK9" i="4"/>
  <c r="CI9" i="4"/>
  <c r="BZ9" i="4"/>
  <c r="BY9" i="4"/>
  <c r="BX9" i="4"/>
  <c r="BV9" i="4"/>
  <c r="BU9" i="4"/>
  <c r="BL9" i="4"/>
  <c r="BK9" i="4"/>
  <c r="BI9" i="4"/>
  <c r="BH9" i="4"/>
  <c r="BG9" i="4"/>
  <c r="AX9" i="4"/>
  <c r="AW9" i="4"/>
  <c r="AV9" i="4"/>
  <c r="AU9" i="4"/>
  <c r="AT9" i="4"/>
  <c r="AS9" i="4"/>
  <c r="AJ9" i="4"/>
  <c r="AI9" i="4"/>
  <c r="AH9" i="4"/>
  <c r="AG9" i="4"/>
  <c r="AF9" i="4"/>
  <c r="AE9" i="4"/>
  <c r="V9" i="4"/>
  <c r="U9" i="4"/>
  <c r="T9" i="4"/>
  <c r="S9" i="4"/>
  <c r="R9" i="4"/>
  <c r="ED8" i="4"/>
  <c r="EC8" i="4"/>
  <c r="EB8" i="4"/>
  <c r="EA8" i="4"/>
  <c r="DZ8" i="4"/>
  <c r="DP8" i="4"/>
  <c r="DO8" i="4"/>
  <c r="DN8" i="4"/>
  <c r="DM8" i="4"/>
  <c r="DB8" i="4"/>
  <c r="DA8" i="4"/>
  <c r="CZ8" i="4"/>
  <c r="CY8" i="4"/>
  <c r="CX8" i="4"/>
  <c r="CN8" i="4"/>
  <c r="CM8" i="4"/>
  <c r="CL8" i="4"/>
  <c r="CK8" i="4"/>
  <c r="CI8" i="4"/>
  <c r="BZ8" i="4"/>
  <c r="BY8" i="4"/>
  <c r="BX8" i="4"/>
  <c r="BV8" i="4"/>
  <c r="BU8" i="4"/>
  <c r="BL8" i="4"/>
  <c r="BK8" i="4"/>
  <c r="BJ8" i="4"/>
  <c r="BI8" i="4"/>
  <c r="BH8" i="4"/>
  <c r="BG8" i="4"/>
  <c r="AX8" i="4"/>
  <c r="AW8" i="4"/>
  <c r="AV8" i="4"/>
  <c r="AU8" i="4"/>
  <c r="AT8" i="4"/>
  <c r="AS8" i="4"/>
  <c r="AJ8" i="4"/>
  <c r="AI8" i="4"/>
  <c r="AH8" i="4"/>
  <c r="AG8" i="4"/>
  <c r="AF8" i="4"/>
  <c r="AE8" i="4"/>
  <c r="V8" i="4"/>
  <c r="U8" i="4"/>
  <c r="T8" i="4"/>
  <c r="S8" i="4"/>
  <c r="R8" i="4"/>
  <c r="EC7" i="4"/>
  <c r="EB7" i="4"/>
  <c r="EA7" i="4"/>
  <c r="DP7" i="4"/>
  <c r="DO7" i="4"/>
  <c r="DN7" i="4"/>
  <c r="DM7" i="4"/>
  <c r="DA7" i="4"/>
  <c r="CZ7" i="4"/>
  <c r="CY7" i="4"/>
  <c r="CN7" i="4"/>
  <c r="CM7" i="4"/>
  <c r="CL7" i="4"/>
  <c r="CK7" i="4"/>
  <c r="CI7" i="4"/>
  <c r="BZ7" i="4"/>
  <c r="BY7" i="4"/>
  <c r="BX7" i="4"/>
  <c r="BV7" i="4"/>
  <c r="BU7" i="4"/>
  <c r="BL7" i="4"/>
  <c r="BK7" i="4"/>
  <c r="BI7" i="4"/>
  <c r="BH7" i="4"/>
  <c r="BG7" i="4"/>
  <c r="AX7" i="4"/>
  <c r="AW7" i="4"/>
  <c r="AV7" i="4"/>
  <c r="AU7" i="4"/>
  <c r="AT7" i="4"/>
  <c r="AS7" i="4"/>
  <c r="AJ7" i="4"/>
  <c r="AI7" i="4"/>
  <c r="AH7" i="4"/>
  <c r="AG7" i="4"/>
  <c r="AF7" i="4"/>
  <c r="AE7" i="4"/>
  <c r="V7" i="4"/>
  <c r="U7" i="4"/>
  <c r="T7" i="4"/>
  <c r="S7" i="4"/>
  <c r="R7" i="4"/>
  <c r="ED6" i="4"/>
  <c r="EC6" i="4"/>
  <c r="EB6" i="4"/>
  <c r="EA6" i="4"/>
  <c r="DZ6" i="4"/>
  <c r="DP6" i="4"/>
  <c r="DO6" i="4"/>
  <c r="DN6" i="4"/>
  <c r="DM6" i="4"/>
  <c r="DB6" i="4"/>
  <c r="DA6" i="4"/>
  <c r="CZ6" i="4"/>
  <c r="CY6" i="4"/>
  <c r="CX6" i="4"/>
  <c r="CN6" i="4"/>
  <c r="CM6" i="4"/>
  <c r="CL6" i="4"/>
  <c r="CK6" i="4"/>
  <c r="CI6" i="4"/>
  <c r="BZ6" i="4"/>
  <c r="BY6" i="4"/>
  <c r="BX6" i="4"/>
  <c r="BV6" i="4"/>
  <c r="BU6" i="4"/>
  <c r="BL6" i="4"/>
  <c r="BK6" i="4"/>
  <c r="BJ6" i="4"/>
  <c r="BI6" i="4"/>
  <c r="BH6" i="4"/>
  <c r="BG6" i="4"/>
  <c r="AX6" i="4"/>
  <c r="AW6" i="4"/>
  <c r="AV6" i="4"/>
  <c r="AU6" i="4"/>
  <c r="AT6" i="4"/>
  <c r="AS6" i="4"/>
  <c r="AJ6" i="4"/>
  <c r="AI6" i="4"/>
  <c r="AH6" i="4"/>
  <c r="AG6" i="4"/>
  <c r="AF6" i="4"/>
  <c r="AE6" i="4"/>
  <c r="V6" i="4"/>
  <c r="U6" i="4"/>
  <c r="T6" i="4"/>
  <c r="S6" i="4"/>
  <c r="R6" i="4"/>
  <c r="ED5" i="4"/>
  <c r="EC5" i="4"/>
  <c r="EB5" i="4"/>
  <c r="EA5" i="4"/>
  <c r="DZ5" i="4"/>
  <c r="DP5" i="4"/>
  <c r="DO5" i="4"/>
  <c r="DN5" i="4"/>
  <c r="DM5" i="4"/>
  <c r="DB5" i="4"/>
  <c r="DA5" i="4"/>
  <c r="CZ5" i="4"/>
  <c r="CY5" i="4"/>
  <c r="CX5" i="4"/>
  <c r="CN5" i="4"/>
  <c r="CM5" i="4"/>
  <c r="CL5" i="4"/>
  <c r="CK5" i="4"/>
  <c r="CI5" i="4"/>
  <c r="BZ5" i="4"/>
  <c r="BY5" i="4"/>
  <c r="BX5" i="4"/>
  <c r="BW5" i="4"/>
  <c r="BV5" i="4"/>
  <c r="BU5" i="4"/>
  <c r="BL5" i="4"/>
  <c r="BK5" i="4"/>
  <c r="BJ5" i="4"/>
  <c r="BI5" i="4"/>
  <c r="BH5" i="4"/>
  <c r="BG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V5" i="4"/>
  <c r="U5" i="4"/>
  <c r="T5" i="4"/>
  <c r="S5" i="4"/>
  <c r="R5" i="4"/>
  <c r="ED4" i="4"/>
  <c r="EC4" i="4"/>
  <c r="EB4" i="4"/>
  <c r="EA4" i="4"/>
  <c r="DZ4" i="4"/>
  <c r="DP4" i="4"/>
  <c r="DO4" i="4"/>
  <c r="DN4" i="4"/>
  <c r="DM4" i="4"/>
  <c r="DB4" i="4"/>
  <c r="DA4" i="4"/>
  <c r="CZ4" i="4"/>
  <c r="CY4" i="4"/>
  <c r="CX4" i="4"/>
  <c r="CN4" i="4"/>
  <c r="CM4" i="4"/>
  <c r="CL4" i="4"/>
  <c r="CK4" i="4"/>
  <c r="CI4" i="4"/>
  <c r="CH4" i="4"/>
  <c r="CG4" i="4"/>
  <c r="CF4" i="4"/>
  <c r="CE4" i="4"/>
  <c r="CD4" i="4"/>
  <c r="CC4" i="4"/>
  <c r="CB4" i="4"/>
  <c r="CJ24" i="4" s="1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L4" i="4"/>
  <c r="BK4" i="4"/>
  <c r="BJ4" i="4"/>
  <c r="BI4" i="4"/>
  <c r="BH4" i="4"/>
  <c r="BG4" i="4"/>
  <c r="AX4" i="4"/>
  <c r="AW4" i="4"/>
  <c r="AV4" i="4"/>
  <c r="AU4" i="4"/>
  <c r="AT4" i="4"/>
  <c r="AS4" i="4"/>
  <c r="AJ4" i="4"/>
  <c r="AI4" i="4"/>
  <c r="AH4" i="4"/>
  <c r="AG4" i="4"/>
  <c r="AF4" i="4"/>
  <c r="AE4" i="4"/>
  <c r="V4" i="4"/>
  <c r="U4" i="4"/>
  <c r="T4" i="4"/>
  <c r="S4" i="4"/>
  <c r="R4" i="4"/>
  <c r="ED3" i="4"/>
  <c r="EC3" i="4"/>
  <c r="EB3" i="4"/>
  <c r="EA3" i="4"/>
  <c r="DZ3" i="4"/>
  <c r="DX3" i="4"/>
  <c r="DW3" i="4"/>
  <c r="DV3" i="4"/>
  <c r="DU3" i="4"/>
  <c r="DT3" i="4"/>
  <c r="DS3" i="4"/>
  <c r="DR3" i="4"/>
  <c r="DP3" i="4"/>
  <c r="DO3" i="4"/>
  <c r="DN3" i="4"/>
  <c r="DM3" i="4"/>
  <c r="DJ3" i="4"/>
  <c r="DI3" i="4"/>
  <c r="DH3" i="4"/>
  <c r="DG3" i="4"/>
  <c r="DL7" i="4" s="1"/>
  <c r="DF3" i="4"/>
  <c r="DE3" i="4"/>
  <c r="DD3" i="4"/>
  <c r="DB3" i="4"/>
  <c r="DA3" i="4"/>
  <c r="CZ3" i="4"/>
  <c r="CY3" i="4"/>
  <c r="CX3" i="4"/>
  <c r="CV3" i="4"/>
  <c r="CU3" i="4"/>
  <c r="CT3" i="4"/>
  <c r="CS3" i="4"/>
  <c r="CR3" i="4"/>
  <c r="CQ3" i="4"/>
  <c r="CP3" i="4"/>
  <c r="CN3" i="4"/>
  <c r="CM3" i="4"/>
  <c r="CL3" i="4"/>
  <c r="CK3" i="4"/>
  <c r="CI3" i="4"/>
  <c r="CH3" i="4"/>
  <c r="CG3" i="4"/>
  <c r="CF3" i="4"/>
  <c r="CE3" i="4"/>
  <c r="CD3" i="4"/>
  <c r="CC3" i="4"/>
  <c r="CB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X3" i="4"/>
  <c r="AW3" i="4"/>
  <c r="AV3" i="4"/>
  <c r="AU3" i="4"/>
  <c r="AT3" i="4"/>
  <c r="AS3" i="4"/>
  <c r="AJ3" i="4"/>
  <c r="AI3" i="4"/>
  <c r="AH3" i="4"/>
  <c r="AG3" i="4"/>
  <c r="AF3" i="4"/>
  <c r="AE3" i="4"/>
  <c r="V3" i="4"/>
  <c r="U3" i="4"/>
  <c r="T3" i="4"/>
  <c r="S3" i="4"/>
  <c r="R3" i="4"/>
  <c r="P3" i="4"/>
  <c r="O3" i="4"/>
  <c r="N3" i="4"/>
  <c r="M3" i="4"/>
  <c r="L3" i="4"/>
  <c r="K3" i="4"/>
  <c r="J3" i="4"/>
  <c r="ED2" i="4"/>
  <c r="EC2" i="4"/>
  <c r="EB2" i="4"/>
  <c r="EA2" i="4"/>
  <c r="DZ2" i="4"/>
  <c r="DX2" i="4"/>
  <c r="DW2" i="4"/>
  <c r="DV2" i="4"/>
  <c r="DU2" i="4"/>
  <c r="DT2" i="4"/>
  <c r="DS2" i="4"/>
  <c r="DY3" i="4" s="1"/>
  <c r="DR2" i="4"/>
  <c r="DP2" i="4"/>
  <c r="DO2" i="4"/>
  <c r="DN2" i="4"/>
  <c r="DM2" i="4"/>
  <c r="DJ2" i="4"/>
  <c r="DI2" i="4"/>
  <c r="DH2" i="4"/>
  <c r="DG2" i="4"/>
  <c r="DF2" i="4"/>
  <c r="DK3" i="4" s="1"/>
  <c r="DE2" i="4"/>
  <c r="DD2" i="4"/>
  <c r="DB2" i="4"/>
  <c r="DA2" i="4"/>
  <c r="CZ2" i="4"/>
  <c r="CY2" i="4"/>
  <c r="CX2" i="4"/>
  <c r="CV2" i="4"/>
  <c r="CU2" i="4"/>
  <c r="CT2" i="4"/>
  <c r="CS2" i="4"/>
  <c r="CW2" i="4" s="1"/>
  <c r="CR2" i="4"/>
  <c r="CQ2" i="4"/>
  <c r="CP2" i="4"/>
  <c r="CN2" i="4"/>
  <c r="CM2" i="4"/>
  <c r="CL2" i="4"/>
  <c r="CK2" i="4"/>
  <c r="CJ2" i="4"/>
  <c r="CI2" i="4"/>
  <c r="BZ2" i="4"/>
  <c r="BY2" i="4"/>
  <c r="BX2" i="4"/>
  <c r="BW2" i="4"/>
  <c r="BV2" i="4"/>
  <c r="BU2" i="4"/>
  <c r="BL2" i="4"/>
  <c r="BK2" i="4"/>
  <c r="BJ2" i="4"/>
  <c r="BI2" i="4"/>
  <c r="BH2" i="4"/>
  <c r="BG2" i="4"/>
  <c r="AX2" i="4"/>
  <c r="AW2" i="4"/>
  <c r="AV2" i="4"/>
  <c r="AU2" i="4"/>
  <c r="AT2" i="4"/>
  <c r="AS2" i="4"/>
  <c r="AJ2" i="4"/>
  <c r="AI2" i="4"/>
  <c r="AH2" i="4"/>
  <c r="AG2" i="4"/>
  <c r="AF2" i="4"/>
  <c r="AE2" i="4"/>
  <c r="V2" i="4"/>
  <c r="U2" i="4"/>
  <c r="T2" i="4"/>
  <c r="S2" i="4"/>
  <c r="R2" i="4"/>
  <c r="P2" i="4"/>
  <c r="O2" i="4"/>
  <c r="N2" i="4"/>
  <c r="M2" i="4"/>
  <c r="L2" i="4"/>
  <c r="Q5" i="4" s="1"/>
  <c r="K2" i="4"/>
  <c r="J2" i="4"/>
  <c r="J35" i="1" l="1"/>
  <c r="DK5" i="4"/>
  <c r="DK17" i="4"/>
  <c r="DL28" i="4"/>
  <c r="CW29" i="4"/>
  <c r="CW27" i="4"/>
  <c r="CW25" i="4"/>
  <c r="CW23" i="4"/>
  <c r="CW21" i="4"/>
  <c r="CW18" i="4"/>
  <c r="CW17" i="4"/>
  <c r="CW16" i="4"/>
  <c r="CW15" i="4"/>
  <c r="CW13" i="4"/>
  <c r="CW10" i="4"/>
  <c r="CW8" i="4"/>
  <c r="CW30" i="4"/>
  <c r="CW28" i="4"/>
  <c r="CW26" i="4"/>
  <c r="CW24" i="4"/>
  <c r="CW22" i="4"/>
  <c r="CW20" i="4"/>
  <c r="CW19" i="4"/>
  <c r="CW14" i="4"/>
  <c r="CW11" i="4"/>
  <c r="CW9" i="4"/>
  <c r="CW7" i="4"/>
  <c r="CW5" i="4"/>
  <c r="CW4" i="4"/>
  <c r="DK2" i="4"/>
  <c r="DL20" i="4"/>
  <c r="DL31" i="4"/>
  <c r="DL29" i="4"/>
  <c r="DL27" i="4"/>
  <c r="DL25" i="4"/>
  <c r="DL23" i="4"/>
  <c r="DL21" i="4"/>
  <c r="DL18" i="4"/>
  <c r="DL16" i="4"/>
  <c r="DL15" i="4"/>
  <c r="DL13" i="4"/>
  <c r="DL12" i="4"/>
  <c r="DL10" i="4"/>
  <c r="DL8" i="4"/>
  <c r="DL6" i="4"/>
  <c r="DL17" i="4"/>
  <c r="DL3" i="4"/>
  <c r="DL5" i="4"/>
  <c r="CJ14" i="4"/>
  <c r="DK30" i="4"/>
  <c r="DK28" i="4"/>
  <c r="DK26" i="4"/>
  <c r="DK24" i="4"/>
  <c r="DK22" i="4"/>
  <c r="DK19" i="4"/>
  <c r="DK14" i="4"/>
  <c r="DK11" i="4"/>
  <c r="DK9" i="4"/>
  <c r="DK7" i="4"/>
  <c r="DK20" i="4"/>
  <c r="DK31" i="4"/>
  <c r="DK29" i="4"/>
  <c r="DK27" i="4"/>
  <c r="DK25" i="4"/>
  <c r="DK23" i="4"/>
  <c r="DK21" i="4"/>
  <c r="DK18" i="4"/>
  <c r="DK16" i="4"/>
  <c r="DK15" i="4"/>
  <c r="DK13" i="4"/>
  <c r="DK12" i="4"/>
  <c r="DK10" i="4"/>
  <c r="DK8" i="4"/>
  <c r="DK6" i="4"/>
  <c r="DY2" i="4"/>
  <c r="DK4" i="4"/>
  <c r="CJ5" i="4"/>
  <c r="CJ11" i="4"/>
  <c r="DL11" i="4"/>
  <c r="BJ11" i="4"/>
  <c r="BJ9" i="4"/>
  <c r="BJ7" i="4"/>
  <c r="BJ12" i="4"/>
  <c r="BW11" i="4"/>
  <c r="BW9" i="4"/>
  <c r="BW7" i="4"/>
  <c r="BW8" i="4"/>
  <c r="BW6" i="4"/>
  <c r="BW12" i="4"/>
  <c r="CJ12" i="4"/>
  <c r="CX11" i="4"/>
  <c r="CX9" i="4"/>
  <c r="CX7" i="4"/>
  <c r="CW12" i="4"/>
  <c r="DZ11" i="4"/>
  <c r="DZ9" i="4"/>
  <c r="DZ7" i="4"/>
  <c r="BJ13" i="4"/>
  <c r="CX15" i="4"/>
  <c r="BJ16" i="4"/>
  <c r="CJ19" i="4"/>
  <c r="DL19" i="4"/>
  <c r="DZ21" i="4"/>
  <c r="DL24" i="4"/>
  <c r="BJ25" i="4"/>
  <c r="CX27" i="4"/>
  <c r="DZ29" i="4"/>
  <c r="CJ17" i="4"/>
  <c r="CJ29" i="4"/>
  <c r="CJ27" i="4"/>
  <c r="CJ25" i="4"/>
  <c r="CJ23" i="4"/>
  <c r="CJ21" i="4"/>
  <c r="CJ18" i="4"/>
  <c r="CJ16" i="4"/>
  <c r="CJ15" i="4"/>
  <c r="CJ13" i="4"/>
  <c r="CJ10" i="4"/>
  <c r="CJ8" i="4"/>
  <c r="CJ6" i="4"/>
  <c r="CJ20" i="4"/>
  <c r="CJ4" i="4"/>
  <c r="CJ7" i="4"/>
  <c r="Q17" i="4"/>
  <c r="CJ28" i="4"/>
  <c r="Q2" i="4"/>
  <c r="CW6" i="4"/>
  <c r="DL14" i="4"/>
  <c r="CJ26" i="4"/>
  <c r="DL26" i="4"/>
  <c r="Q29" i="4"/>
  <c r="Q27" i="4"/>
  <c r="Q25" i="4"/>
  <c r="Q23" i="4"/>
  <c r="Q20" i="4"/>
  <c r="Q18" i="4"/>
  <c r="Q15" i="4"/>
  <c r="Q13" i="4"/>
  <c r="Q10" i="4"/>
  <c r="Q8" i="4"/>
  <c r="Q31" i="4"/>
  <c r="Q12" i="4"/>
  <c r="Q30" i="4"/>
  <c r="Q28" i="4"/>
  <c r="Q26" i="4"/>
  <c r="Q24" i="4"/>
  <c r="Q22" i="4"/>
  <c r="Q21" i="4"/>
  <c r="Q19" i="4"/>
  <c r="Q16" i="4"/>
  <c r="Q14" i="4"/>
  <c r="Q11" i="4"/>
  <c r="Q9" i="4"/>
  <c r="Q7" i="4"/>
  <c r="DL2" i="4"/>
  <c r="DY29" i="4"/>
  <c r="DY27" i="4"/>
  <c r="DY25" i="4"/>
  <c r="DY23" i="4"/>
  <c r="DY21" i="4"/>
  <c r="DY20" i="4"/>
  <c r="DY18" i="4"/>
  <c r="DY16" i="4"/>
  <c r="DY15" i="4"/>
  <c r="DY13" i="4"/>
  <c r="DY10" i="4"/>
  <c r="DY8" i="4"/>
  <c r="DY6" i="4"/>
  <c r="DY31" i="4"/>
  <c r="DY12" i="4"/>
  <c r="DY30" i="4"/>
  <c r="DY28" i="4"/>
  <c r="DY26" i="4"/>
  <c r="DY24" i="4"/>
  <c r="DY22" i="4"/>
  <c r="DY19" i="4"/>
  <c r="DY17" i="4"/>
  <c r="DY14" i="4"/>
  <c r="DY11" i="4"/>
  <c r="DY9" i="4"/>
  <c r="DY7" i="4"/>
  <c r="DY5" i="4"/>
  <c r="DY4" i="4"/>
  <c r="Q3" i="4"/>
  <c r="CJ3" i="4"/>
  <c r="CW3" i="4"/>
  <c r="Q4" i="4"/>
  <c r="DL4" i="4"/>
  <c r="Q6" i="4"/>
  <c r="CJ9" i="4"/>
  <c r="DL9" i="4"/>
  <c r="BJ10" i="4"/>
  <c r="CX30" i="4"/>
  <c r="CX13" i="4"/>
  <c r="DZ15" i="4"/>
  <c r="CX16" i="4"/>
  <c r="BJ18" i="4"/>
  <c r="CJ22" i="4"/>
  <c r="DL22" i="4"/>
  <c r="BJ23" i="4"/>
  <c r="CX25" i="4"/>
  <c r="DZ27" i="4"/>
  <c r="CJ30" i="4"/>
  <c r="DL30" i="4"/>
  <c r="BJ31" i="4"/>
  <c r="BW31" i="4"/>
  <c r="CJ31" i="4"/>
  <c r="DB30" i="4"/>
  <c r="DB28" i="4"/>
  <c r="DB26" i="4"/>
  <c r="DB24" i="4"/>
  <c r="DB22" i="4"/>
  <c r="DB20" i="4"/>
  <c r="DB19" i="4"/>
  <c r="DB14" i="4"/>
  <c r="DB11" i="4"/>
  <c r="DB9" i="4"/>
  <c r="DB7" i="4"/>
  <c r="DB12" i="4"/>
  <c r="CW31" i="4"/>
  <c r="ED12" i="4"/>
  <c r="ED30" i="4"/>
  <c r="ED28" i="4"/>
  <c r="ED26" i="4"/>
  <c r="ED24" i="4"/>
  <c r="ED22" i="4"/>
  <c r="ED19" i="4"/>
  <c r="ED17" i="4"/>
  <c r="ED14" i="4"/>
  <c r="ED11" i="4"/>
  <c r="ED9" i="4"/>
  <c r="ED7" i="4"/>
  <c r="BW10" i="4"/>
  <c r="CX12" i="4"/>
  <c r="BW13" i="4"/>
  <c r="BW15" i="4"/>
  <c r="BW16" i="4"/>
  <c r="BW18" i="4"/>
  <c r="BJ20" i="4"/>
  <c r="BW20" i="4"/>
  <c r="BW21" i="4"/>
  <c r="BW23" i="4"/>
  <c r="BW25" i="4"/>
  <c r="BW27" i="4"/>
  <c r="BW29" i="4"/>
  <c r="CX31" i="4"/>
  <c r="BJ14" i="4"/>
  <c r="DZ14" i="4"/>
  <c r="DZ17" i="4"/>
  <c r="BJ19" i="4"/>
  <c r="CX19" i="4"/>
  <c r="DZ19" i="4"/>
  <c r="CX20" i="4"/>
  <c r="BJ22" i="4"/>
  <c r="CX22" i="4"/>
  <c r="DZ22" i="4"/>
  <c r="BJ24" i="4"/>
  <c r="CX24" i="4"/>
  <c r="DZ24" i="4"/>
  <c r="BJ26" i="4"/>
  <c r="CX26" i="4"/>
  <c r="DZ26" i="4"/>
  <c r="BJ28" i="4"/>
  <c r="CX28" i="4"/>
  <c r="DZ28" i="4"/>
  <c r="BJ30" i="4"/>
  <c r="DZ30" i="4"/>
  <c r="DZ12" i="4"/>
  <c r="BW14" i="4"/>
  <c r="BW17" i="4"/>
  <c r="BW19" i="4"/>
  <c r="BW22" i="4"/>
  <c r="BW24" i="4"/>
  <c r="BW26" i="4"/>
  <c r="BW28" i="4"/>
  <c r="C37" i="1" l="1"/>
  <c r="D37" i="1"/>
  <c r="E37" i="1"/>
  <c r="F37" i="1"/>
  <c r="G37" i="1"/>
  <c r="H37" i="1"/>
  <c r="B37" i="1"/>
  <c r="C36" i="1"/>
  <c r="D36" i="1"/>
  <c r="E36" i="1"/>
  <c r="F36" i="1"/>
  <c r="G36" i="1"/>
  <c r="H36" i="1"/>
  <c r="B36" i="1"/>
  <c r="C34" i="1"/>
  <c r="D34" i="1"/>
  <c r="E34" i="1"/>
  <c r="F34" i="1"/>
  <c r="G34" i="1"/>
  <c r="H34" i="1"/>
  <c r="C35" i="1"/>
  <c r="D35" i="1"/>
  <c r="E35" i="1"/>
  <c r="F35" i="1"/>
  <c r="G35" i="1"/>
  <c r="H35" i="1"/>
  <c r="B34" i="1"/>
  <c r="B35" i="1"/>
</calcChain>
</file>

<file path=xl/sharedStrings.xml><?xml version="1.0" encoding="utf-8"?>
<sst xmlns="http://schemas.openxmlformats.org/spreadsheetml/2006/main" count="116" uniqueCount="61">
  <si>
    <t>City</t>
  </si>
  <si>
    <t>Bogotá</t>
  </si>
  <si>
    <t>Medellín</t>
  </si>
  <si>
    <t>Cali</t>
  </si>
  <si>
    <t>Barranquill a</t>
  </si>
  <si>
    <t>Cartagena</t>
  </si>
  <si>
    <t>Pereira</t>
  </si>
  <si>
    <t>Manizales</t>
  </si>
  <si>
    <t>Pasto</t>
  </si>
  <si>
    <t>Montería</t>
  </si>
  <si>
    <t>Valledupar</t>
  </si>
  <si>
    <t>Neiva</t>
  </si>
  <si>
    <t>Popayán</t>
  </si>
  <si>
    <t>Armenia</t>
  </si>
  <si>
    <t>Sincelejo</t>
  </si>
  <si>
    <t>Tunja</t>
  </si>
  <si>
    <t>Florencia</t>
  </si>
  <si>
    <t>Riohacha</t>
  </si>
  <si>
    <t>Quibdó</t>
  </si>
  <si>
    <t>Yopal</t>
  </si>
  <si>
    <t>Leticia</t>
  </si>
  <si>
    <t>Mocoa</t>
  </si>
  <si>
    <t>Mitú</t>
  </si>
  <si>
    <t>Bucaramanga (test)</t>
  </si>
  <si>
    <t>Cúcuta (test)</t>
  </si>
  <si>
    <t>Ibagué (test)</t>
  </si>
  <si>
    <t>Santa Marta</t>
  </si>
  <si>
    <t>Villavicencio</t>
  </si>
  <si>
    <t>San Andres</t>
  </si>
  <si>
    <t>Arauca (test)</t>
  </si>
  <si>
    <t>Puerto Carreño (test)</t>
  </si>
  <si>
    <t>MEDIA</t>
  </si>
  <si>
    <t>MEDIANA</t>
  </si>
  <si>
    <t>MODA</t>
  </si>
  <si>
    <t>DESVIAC</t>
  </si>
  <si>
    <t>GDP (USD Billion)</t>
  </si>
  <si>
    <t>Population (Millions)</t>
  </si>
  <si>
    <t>Unemployment Rate (%)</t>
  </si>
  <si>
    <t>Average Age</t>
  </si>
  <si>
    <t>Women (%)</t>
  </si>
  <si>
    <t>Men (%)</t>
  </si>
  <si>
    <t>Budget (USD Billion)</t>
  </si>
  <si>
    <t xml:space="preserve">Population (Millions) </t>
  </si>
  <si>
    <t>Unemployment (%)</t>
  </si>
  <si>
    <t xml:space="preserve">CL1 </t>
  </si>
  <si>
    <t>CL2</t>
  </si>
  <si>
    <t>CL3</t>
  </si>
  <si>
    <t>CL4</t>
  </si>
  <si>
    <t>CL5</t>
  </si>
  <si>
    <t>CL6</t>
  </si>
  <si>
    <t>CL7</t>
  </si>
  <si>
    <t>C1</t>
  </si>
  <si>
    <t>C2</t>
  </si>
  <si>
    <t>C3</t>
  </si>
  <si>
    <t>C4</t>
  </si>
  <si>
    <t>C5</t>
  </si>
  <si>
    <t>C6</t>
  </si>
  <si>
    <t>C7</t>
  </si>
  <si>
    <t>Barranquilla</t>
  </si>
  <si>
    <t>Mocoa (test)</t>
  </si>
  <si>
    <t>NORMALIZACIÓN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</si>
</sst>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2" applyNumberFormat="1" applyFill="1" applyAlignment="1">
      <alignment horizontal="center" vertical="center"/>
    </xf>
    <xf numFmtId="0" fontId="1" fillId="3" borderId="0" xfId="2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1" fillId="4" borderId="0" xfId="2" applyNumberFormat="1" applyFill="1" applyAlignment="1">
      <alignment horizontal="center" vertical="center"/>
    </xf>
    <xf numFmtId="0" fontId="0" fillId="4" borderId="0" xfId="0" applyFill="1"/>
    <xf numFmtId="0" fontId="0" fillId="6" borderId="0" xfId="0" applyFill="1" applyAlignment="1">
      <alignment horizontal="center" vertical="center"/>
    </xf>
    <xf numFmtId="0" fontId="1" fillId="7" borderId="0" xfId="2" applyNumberFormat="1" applyFill="1" applyAlignment="1">
      <alignment horizontal="center" vertical="center"/>
    </xf>
    <xf numFmtId="2" fontId="2" fillId="0" borderId="0" xfId="0" applyNumberFormat="1" applyFont="1"/>
    <xf numFmtId="0" fontId="0" fillId="7" borderId="0" xfId="0" applyFill="1" applyAlignment="1">
      <alignment horizontal="center" vertical="center"/>
    </xf>
    <xf numFmtId="0" fontId="0" fillId="8" borderId="0" xfId="0" applyFill="1"/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2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/>
    <xf numFmtId="0" fontId="0" fillId="7" borderId="2" xfId="0" applyFill="1" applyBorder="1"/>
  </cellXfs>
  <cellStyles count="3">
    <cellStyle name="20% - Énfasis1" xfId="2" builtinId="30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GDP (USD Billion)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(USD Billion)</a:t>
          </a:r>
        </a:p>
      </cx:txPr>
    </cx:title>
    <cx:plotArea>
      <cx:plotAreaRegion>
        <cx:series layoutId="boxWhisker" uniqueId="{D068C8BB-6EAD-442A-87B1-AE84B05E2C1A}">
          <cx:tx>
            <cx:txData>
              <cx:f>_xlchart.v1.8</cx:f>
              <cx:v>GDP (USD Billion)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Population (Millions)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 (Millions)</a:t>
          </a:r>
        </a:p>
      </cx:txPr>
    </cx:title>
    <cx:plotArea>
      <cx:plotAreaRegion>
        <cx:series layoutId="boxWhisker" uniqueId="{12A33821-01D2-4F2C-A766-64DFFED921EB}">
          <cx:tx>
            <cx:txData>
              <cx:f>_xlchart.v1.0</cx:f>
              <cx:v>Population (Millions)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Unemployment Rate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Unemployment Rate (%)</a:t>
          </a:r>
        </a:p>
      </cx:txPr>
    </cx:title>
    <cx:plotArea>
      <cx:plotAreaRegion>
        <cx:series layoutId="boxWhisker" uniqueId="{917237EF-D137-479F-BC08-3E2BDF6E652E}">
          <cx:tx>
            <cx:txData>
              <cx:f>_xlchart.v1.12</cx:f>
              <cx:v>Unemployment Rate 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Average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Age</a:t>
          </a:r>
        </a:p>
      </cx:txPr>
    </cx:title>
    <cx:plotArea>
      <cx:plotAreaRegion>
        <cx:series layoutId="boxWhisker" uniqueId="{46450C50-181D-44F8-BECA-60F8AE4AE6B7}">
          <cx:tx>
            <cx:txData>
              <cx:f>_xlchart.v1.4</cx:f>
              <cx:v>Average 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Women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Women (%)</a:t>
          </a:r>
        </a:p>
      </cx:txPr>
    </cx:title>
    <cx:plotArea>
      <cx:plotAreaRegion>
        <cx:series layoutId="boxWhisker" uniqueId="{1B49FD90-2D03-4A6A-BBC3-151F57B9E0E0}">
          <cx:tx>
            <cx:txData>
              <cx:f>_xlchart.v1.6</cx:f>
              <cx:v>Women 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Men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Men (%)</a:t>
          </a:r>
        </a:p>
      </cx:txPr>
    </cx:title>
    <cx:plotArea>
      <cx:plotAreaRegion>
        <cx:series layoutId="boxWhisker" uniqueId="{57FF2E9B-761D-4FCE-AADF-24F17C6C23EF}">
          <cx:tx>
            <cx:txData>
              <cx:f>_xlchart.v1.2</cx:f>
              <cx:v>Men 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Budget (USD Billion)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Budget (USD Billion)</a:t>
          </a:r>
        </a:p>
      </cx:txPr>
    </cx:title>
    <cx:plotArea>
      <cx:plotAreaRegion>
        <cx:series layoutId="boxWhisker" uniqueId="{E4950B44-ECF2-4848-98E8-F6227BEF98D5}">
          <cx:tx>
            <cx:txData>
              <cx:f>_xlchart.v1.10</cx:f>
              <cx:v>Budget (USD Billion)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  <cx:data id="2">
      <cx:numDim type="val">
        <cx:f>_xlchart.v1.19</cx:f>
      </cx:numDim>
    </cx:data>
    <cx:data id="3">
      <cx:numDim type="val">
        <cx:f>_xlchart.v1.21</cx:f>
      </cx:numDim>
    </cx:data>
    <cx:data id="4">
      <cx:numDim type="val">
        <cx:f>_xlchart.v1.23</cx:f>
      </cx:numDim>
    </cx:data>
    <cx:data id="5">
      <cx:numDim type="val">
        <cx:f>_xlchart.v1.25</cx:f>
      </cx:numDim>
    </cx:data>
    <cx:data id="6">
      <cx:numDim type="val">
        <cx:f>_xlchart.v1.27</cx:f>
      </cx:numDim>
    </cx:data>
  </cx:chartData>
  <cx:chart>
    <cx:title pos="t" align="ctr" overlay="0"/>
    <cx:plotArea>
      <cx:plotAreaRegion>
        <cx:series layoutId="boxWhisker" uniqueId="{C4179321-368E-4DD1-88D6-D91CE56E6433}">
          <cx:tx>
            <cx:txData>
              <cx:f>_xlchart.v1.14</cx:f>
              <cx:v>GDP (USD Billion)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B7C9CC2-C77F-4F46-B28E-2522E707E481}">
          <cx:tx>
            <cx:txData>
              <cx:f>_xlchart.v1.16</cx:f>
              <cx:v>Population (Millions)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14909CE-B16A-4C31-A118-05B1D7E871CE}">
          <cx:tx>
            <cx:txData>
              <cx:f>_xlchart.v1.18</cx:f>
              <cx:v>Unemployment Rate (%)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34DB0E2-5B37-4F51-830A-5D4D42E11553}">
          <cx:tx>
            <cx:txData>
              <cx:f>_xlchart.v1.20</cx:f>
              <cx:v>Average Age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E7086FE-6817-49BD-927E-ECCE9386E4B6}">
          <cx:tx>
            <cx:txData>
              <cx:f>_xlchart.v1.22</cx:f>
              <cx:v>Women (%)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51D0FC3-CA6A-4E8D-B236-1622FC729B70}">
          <cx:tx>
            <cx:txData>
              <cx:f>_xlchart.v1.24</cx:f>
              <cx:v>Men (%)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262CD5E-6132-4C77-A9A6-84BC31B98CBF}">
          <cx:tx>
            <cx:txData>
              <cx:f>_xlchart.v1.26</cx:f>
              <cx:v>Budget (USD Billion)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476250</xdr:colOff>
      <xdr:row>12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93622D15-02ED-4D27-876B-796A32438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286250" cy="2324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476250</xdr:colOff>
      <xdr:row>0</xdr:row>
      <xdr:rowOff>0</xdr:rowOff>
    </xdr:from>
    <xdr:to>
      <xdr:col>11</xdr:col>
      <xdr:colOff>191850</xdr:colOff>
      <xdr:row>12</xdr:row>
      <xdr:rowOff>39600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CE4E237-4918-4A91-83E0-BDAFD6F491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0" y="0"/>
              <a:ext cx="4287600" cy="23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200025</xdr:colOff>
      <xdr:row>0</xdr:row>
      <xdr:rowOff>0</xdr:rowOff>
    </xdr:from>
    <xdr:to>
      <xdr:col>16</xdr:col>
      <xdr:colOff>677625</xdr:colOff>
      <xdr:row>12</xdr:row>
      <xdr:rowOff>39600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71B3712-CFD7-45C3-A24B-A1A4BA406F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2025" y="0"/>
              <a:ext cx="4287600" cy="23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</xdr:row>
      <xdr:rowOff>9525</xdr:rowOff>
    </xdr:from>
    <xdr:to>
      <xdr:col>5</xdr:col>
      <xdr:colOff>477600</xdr:colOff>
      <xdr:row>26</xdr:row>
      <xdr:rowOff>49125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DA309C2-5E5E-44EB-9C2C-6064E2387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76525"/>
              <a:ext cx="4287600" cy="23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485775</xdr:colOff>
      <xdr:row>14</xdr:row>
      <xdr:rowOff>9525</xdr:rowOff>
    </xdr:from>
    <xdr:to>
      <xdr:col>11</xdr:col>
      <xdr:colOff>201375</xdr:colOff>
      <xdr:row>26</xdr:row>
      <xdr:rowOff>49125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D3F855F-72FA-432D-B28B-322E5F601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5775" y="2676525"/>
              <a:ext cx="4287600" cy="23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204787</xdr:colOff>
      <xdr:row>14</xdr:row>
      <xdr:rowOff>9525</xdr:rowOff>
    </xdr:from>
    <xdr:to>
      <xdr:col>16</xdr:col>
      <xdr:colOff>682387</xdr:colOff>
      <xdr:row>26</xdr:row>
      <xdr:rowOff>49125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58095285-B66E-4838-B02E-3B45EA700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6787" y="2676525"/>
              <a:ext cx="4287600" cy="23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27</xdr:row>
      <xdr:rowOff>0</xdr:rowOff>
    </xdr:from>
    <xdr:to>
      <xdr:col>5</xdr:col>
      <xdr:colOff>477600</xdr:colOff>
      <xdr:row>39</xdr:row>
      <xdr:rowOff>39600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45082DCD-B32F-4B14-921C-CB3424F61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43500"/>
              <a:ext cx="4287600" cy="232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485774</xdr:colOff>
      <xdr:row>27</xdr:row>
      <xdr:rowOff>0</xdr:rowOff>
    </xdr:from>
    <xdr:to>
      <xdr:col>16</xdr:col>
      <xdr:colOff>704849</xdr:colOff>
      <xdr:row>53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591680AA-0AE0-492E-9D87-81D882D9D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5774" y="5143500"/>
              <a:ext cx="8601075" cy="510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552450</xdr:colOff>
      <xdr:row>54</xdr:row>
      <xdr:rowOff>5979</xdr:rowOff>
    </xdr:from>
    <xdr:to>
      <xdr:col>16</xdr:col>
      <xdr:colOff>708897</xdr:colOff>
      <xdr:row>77</xdr:row>
      <xdr:rowOff>85724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154AA21-91FA-D9E1-E224-52249756F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00450" y="10292979"/>
          <a:ext cx="9300447" cy="4461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selection activeCell="J19" sqref="J19"/>
    </sheetView>
  </sheetViews>
  <sheetFormatPr baseColWidth="10" defaultColWidth="9.140625" defaultRowHeight="15" x14ac:dyDescent="0.25"/>
  <cols>
    <col min="1" max="1" width="19.85546875" bestFit="1" customWidth="1"/>
    <col min="2" max="2" width="16.42578125" bestFit="1" customWidth="1"/>
    <col min="3" max="3" width="19.85546875" bestFit="1" customWidth="1"/>
    <col min="4" max="4" width="23" bestFit="1" customWidth="1"/>
    <col min="5" max="5" width="12.140625" bestFit="1" customWidth="1"/>
    <col min="6" max="7" width="12" bestFit="1" customWidth="1"/>
    <col min="8" max="8" width="19" bestFit="1" customWidth="1"/>
    <col min="9" max="9" width="16.42578125" bestFit="1" customWidth="1"/>
    <col min="10" max="10" width="19.85546875" bestFit="1" customWidth="1"/>
    <col min="11" max="11" width="23" bestFit="1" customWidth="1"/>
    <col min="12" max="14" width="12.7109375" bestFit="1" customWidth="1"/>
    <col min="15" max="15" width="19" bestFit="1" customWidth="1"/>
  </cols>
  <sheetData>
    <row r="1" spans="1:15" x14ac:dyDescent="0.25">
      <c r="H1" s="24"/>
      <c r="I1" s="25" t="s">
        <v>60</v>
      </c>
      <c r="J1" s="25"/>
      <c r="K1" s="25"/>
      <c r="L1" s="25"/>
      <c r="M1" s="25"/>
      <c r="N1" s="25"/>
      <c r="O1" s="26"/>
    </row>
    <row r="2" spans="1:15" x14ac:dyDescent="0.25">
      <c r="A2" t="s">
        <v>0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s="22" t="s">
        <v>41</v>
      </c>
      <c r="I2" s="23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</row>
    <row r="3" spans="1:15" x14ac:dyDescent="0.25">
      <c r="A3" t="s">
        <v>1</v>
      </c>
      <c r="B3">
        <v>103.5</v>
      </c>
      <c r="C3">
        <v>7.18</v>
      </c>
      <c r="D3">
        <v>10.5</v>
      </c>
      <c r="E3">
        <v>32</v>
      </c>
      <c r="F3">
        <v>52</v>
      </c>
      <c r="G3">
        <v>48</v>
      </c>
      <c r="H3" s="22">
        <v>18</v>
      </c>
      <c r="I3" s="23">
        <f>+STANDARDIZE(B3,$B$34,$B$36)</f>
        <v>4.7578556914973147</v>
      </c>
      <c r="J3">
        <f>+STANDARDIZE(C3,$C$34,$C$36)</f>
        <v>4.7670372207077163</v>
      </c>
      <c r="K3">
        <f>+STANDARDIZE(D3,$D$34,$D$36)</f>
        <v>-1.1318417940615753</v>
      </c>
      <c r="L3">
        <f>+STANDARDIZE(E3,$E$34,$E$36)</f>
        <v>1.2357295174064422</v>
      </c>
      <c r="M3">
        <f>+STANDARDIZE(F3,$F$34,$F$36)</f>
        <v>0.64365030434678916</v>
      </c>
      <c r="N3">
        <f>+STANDARDIZE(G3,$G$34,$G$36)</f>
        <v>-0.64365030434678916</v>
      </c>
      <c r="O3">
        <f>+STANDARDIZE(H3,$H$34,$H$36)</f>
        <v>4.7375008684374835</v>
      </c>
    </row>
    <row r="4" spans="1:15" x14ac:dyDescent="0.25">
      <c r="A4" t="s">
        <v>2</v>
      </c>
      <c r="B4">
        <v>44.1</v>
      </c>
      <c r="C4">
        <v>2.57</v>
      </c>
      <c r="D4">
        <v>11.2</v>
      </c>
      <c r="E4">
        <v>31</v>
      </c>
      <c r="F4">
        <v>53</v>
      </c>
      <c r="G4">
        <v>47</v>
      </c>
      <c r="H4" s="22">
        <v>7.5</v>
      </c>
      <c r="I4" s="23">
        <f t="shared" ref="I4:I32" si="0">+STANDARDIZE(B4,$B$34,$B$36)</f>
        <v>1.7750944453238002</v>
      </c>
      <c r="J4">
        <f t="shared" ref="J4:J32" si="1">+STANDARDIZE(C4,$C$34,$C$36)</f>
        <v>1.3593706696978587</v>
      </c>
      <c r="K4">
        <f t="shared" ref="K4:K32" si="2">+STANDARDIZE(D4,$D$34,$D$36)</f>
        <v>-0.89415501730864477</v>
      </c>
      <c r="L4">
        <f t="shared" ref="L4:L32" si="3">+STANDARDIZE(E4,$E$34,$E$36)</f>
        <v>0.78908029424748694</v>
      </c>
      <c r="M4">
        <f t="shared" ref="M4:M32" si="4">+STANDARDIZE(F4,$F$34,$F$36)</f>
        <v>1.9309509130403675</v>
      </c>
      <c r="N4">
        <f t="shared" ref="N4:N32" si="5">+STANDARDIZE(G4,$G$34,$G$36)</f>
        <v>-1.9309509130403675</v>
      </c>
      <c r="O4">
        <f t="shared" ref="O4:O32" si="6">+STANDARDIZE(H4,$H$34,$H$36)</f>
        <v>1.6950691180647874</v>
      </c>
    </row>
    <row r="5" spans="1:15" x14ac:dyDescent="0.25">
      <c r="A5" t="s">
        <v>3</v>
      </c>
      <c r="B5">
        <v>22.4</v>
      </c>
      <c r="C5">
        <v>2.23</v>
      </c>
      <c r="D5">
        <v>13.8</v>
      </c>
      <c r="E5">
        <v>30</v>
      </c>
      <c r="F5">
        <v>52</v>
      </c>
      <c r="G5">
        <v>48</v>
      </c>
      <c r="H5" s="22">
        <v>4.2</v>
      </c>
      <c r="I5" s="23">
        <f t="shared" si="0"/>
        <v>0.68543250859037819</v>
      </c>
      <c r="J5">
        <f t="shared" si="1"/>
        <v>1.1080460216841166</v>
      </c>
      <c r="K5">
        <f t="shared" si="2"/>
        <v>-1.1318417940615711E-2</v>
      </c>
      <c r="L5">
        <f t="shared" si="3"/>
        <v>0.34243107108853182</v>
      </c>
      <c r="M5">
        <f t="shared" si="4"/>
        <v>0.64365030434678916</v>
      </c>
      <c r="N5">
        <f t="shared" si="5"/>
        <v>-0.64365030434678916</v>
      </c>
      <c r="O5">
        <f t="shared" si="6"/>
        <v>0.7388762822333691</v>
      </c>
    </row>
    <row r="6" spans="1:15" x14ac:dyDescent="0.25">
      <c r="A6" t="s">
        <v>4</v>
      </c>
      <c r="B6">
        <v>16.8</v>
      </c>
      <c r="C6">
        <v>1.23</v>
      </c>
      <c r="D6">
        <v>12.4</v>
      </c>
      <c r="E6">
        <v>29</v>
      </c>
      <c r="F6">
        <v>51</v>
      </c>
      <c r="G6">
        <v>49</v>
      </c>
      <c r="H6" s="22">
        <v>3.1</v>
      </c>
      <c r="I6" s="23">
        <f t="shared" si="0"/>
        <v>0.40422942814304358</v>
      </c>
      <c r="J6">
        <f t="shared" si="1"/>
        <v>0.36885588046722767</v>
      </c>
      <c r="K6">
        <f t="shared" si="2"/>
        <v>-0.48669197144647736</v>
      </c>
      <c r="L6">
        <f t="shared" si="3"/>
        <v>-0.10421815207042329</v>
      </c>
      <c r="M6">
        <f t="shared" si="4"/>
        <v>-0.64365030434678916</v>
      </c>
      <c r="N6">
        <f t="shared" si="5"/>
        <v>0.64365030434678916</v>
      </c>
      <c r="O6">
        <f t="shared" si="6"/>
        <v>0.42014533695622946</v>
      </c>
    </row>
    <row r="7" spans="1:15" x14ac:dyDescent="0.25">
      <c r="A7" t="s">
        <v>5</v>
      </c>
      <c r="B7">
        <v>10.5</v>
      </c>
      <c r="C7">
        <v>1.03</v>
      </c>
      <c r="D7">
        <v>10.9</v>
      </c>
      <c r="E7">
        <v>30</v>
      </c>
      <c r="F7">
        <v>51</v>
      </c>
      <c r="G7">
        <v>49</v>
      </c>
      <c r="H7" s="22">
        <v>2.8</v>
      </c>
      <c r="I7" s="23">
        <f t="shared" si="0"/>
        <v>8.7875962639791999E-2</v>
      </c>
      <c r="J7">
        <f t="shared" si="1"/>
        <v>0.2210178522238499</v>
      </c>
      <c r="K7">
        <f t="shared" si="2"/>
        <v>-0.99602077877418616</v>
      </c>
      <c r="L7">
        <f t="shared" si="3"/>
        <v>0.34243107108853182</v>
      </c>
      <c r="M7">
        <f t="shared" si="4"/>
        <v>-0.64365030434678916</v>
      </c>
      <c r="N7">
        <f t="shared" si="5"/>
        <v>0.64365030434678916</v>
      </c>
      <c r="O7">
        <f t="shared" si="6"/>
        <v>0.33321871551700954</v>
      </c>
    </row>
    <row r="8" spans="1:15" x14ac:dyDescent="0.25">
      <c r="A8" t="s">
        <v>23</v>
      </c>
      <c r="B8">
        <v>7.3</v>
      </c>
      <c r="C8">
        <v>0.57999999999999996</v>
      </c>
      <c r="D8">
        <v>9.1999999999999993</v>
      </c>
      <c r="E8">
        <v>33</v>
      </c>
      <c r="F8">
        <v>52</v>
      </c>
      <c r="G8">
        <v>48</v>
      </c>
      <c r="H8" s="22">
        <v>1.5</v>
      </c>
      <c r="I8" s="23">
        <f t="shared" si="0"/>
        <v>-7.2811511901542114E-2</v>
      </c>
      <c r="J8">
        <f t="shared" si="1"/>
        <v>-0.11161771132375016</v>
      </c>
      <c r="K8">
        <f t="shared" si="2"/>
        <v>-1.5732600937455898</v>
      </c>
      <c r="L8">
        <f t="shared" si="3"/>
        <v>1.6823787405653972</v>
      </c>
      <c r="M8">
        <f t="shared" si="4"/>
        <v>0.64365030434678916</v>
      </c>
      <c r="N8">
        <f t="shared" si="5"/>
        <v>-0.64365030434678916</v>
      </c>
      <c r="O8">
        <f t="shared" si="6"/>
        <v>-4.3463310719609842E-2</v>
      </c>
    </row>
    <row r="9" spans="1:15" x14ac:dyDescent="0.25">
      <c r="A9" t="s">
        <v>6</v>
      </c>
      <c r="B9">
        <v>6.2</v>
      </c>
      <c r="C9">
        <v>0.48</v>
      </c>
      <c r="D9">
        <v>12</v>
      </c>
      <c r="E9">
        <v>32</v>
      </c>
      <c r="F9">
        <v>52</v>
      </c>
      <c r="G9">
        <v>48</v>
      </c>
      <c r="H9" s="22">
        <v>1.3</v>
      </c>
      <c r="I9" s="23">
        <f t="shared" si="0"/>
        <v>-0.1280478312751257</v>
      </c>
      <c r="J9">
        <f t="shared" si="1"/>
        <v>-0.18553672544543903</v>
      </c>
      <c r="K9">
        <f t="shared" si="2"/>
        <v>-0.62251298673386646</v>
      </c>
      <c r="L9">
        <f t="shared" si="3"/>
        <v>1.2357295174064422</v>
      </c>
      <c r="M9">
        <f t="shared" si="4"/>
        <v>0.64365030434678916</v>
      </c>
      <c r="N9">
        <f t="shared" si="5"/>
        <v>-0.64365030434678916</v>
      </c>
      <c r="O9">
        <f t="shared" si="6"/>
        <v>-0.10141439167908974</v>
      </c>
    </row>
    <row r="10" spans="1:15" x14ac:dyDescent="0.25">
      <c r="A10" t="s">
        <v>24</v>
      </c>
      <c r="B10">
        <v>5.0999999999999996</v>
      </c>
      <c r="C10">
        <v>0.76</v>
      </c>
      <c r="D10">
        <v>16.3</v>
      </c>
      <c r="E10">
        <v>28</v>
      </c>
      <c r="F10">
        <v>51</v>
      </c>
      <c r="G10">
        <v>49</v>
      </c>
      <c r="H10" s="22">
        <v>1.2</v>
      </c>
      <c r="I10" s="23">
        <f t="shared" si="0"/>
        <v>-0.18328415064870932</v>
      </c>
      <c r="J10">
        <f t="shared" si="1"/>
        <v>2.143651409528988E-2</v>
      </c>
      <c r="K10">
        <f t="shared" si="2"/>
        <v>0.83756292760556561</v>
      </c>
      <c r="L10">
        <f t="shared" si="3"/>
        <v>-0.55086737522937845</v>
      </c>
      <c r="M10">
        <f t="shared" si="4"/>
        <v>-0.64365030434678916</v>
      </c>
      <c r="N10">
        <f t="shared" si="5"/>
        <v>0.64365030434678916</v>
      </c>
      <c r="O10">
        <f t="shared" si="6"/>
        <v>-0.13038993215882971</v>
      </c>
    </row>
    <row r="11" spans="1:15" x14ac:dyDescent="0.25">
      <c r="A11" t="s">
        <v>25</v>
      </c>
      <c r="B11">
        <v>4.8</v>
      </c>
      <c r="C11">
        <v>0.53</v>
      </c>
      <c r="D11">
        <v>13.4</v>
      </c>
      <c r="E11">
        <v>31</v>
      </c>
      <c r="F11">
        <v>52</v>
      </c>
      <c r="G11">
        <v>48</v>
      </c>
      <c r="H11" s="22">
        <v>1.1000000000000001</v>
      </c>
      <c r="I11" s="23">
        <f t="shared" si="0"/>
        <v>-0.19834860138695939</v>
      </c>
      <c r="J11">
        <f t="shared" si="1"/>
        <v>-0.14857721838459456</v>
      </c>
      <c r="K11">
        <f t="shared" si="2"/>
        <v>-0.14713943322800485</v>
      </c>
      <c r="L11">
        <f t="shared" si="3"/>
        <v>0.78908029424748694</v>
      </c>
      <c r="M11">
        <f t="shared" si="4"/>
        <v>0.64365030434678916</v>
      </c>
      <c r="N11">
        <f t="shared" si="5"/>
        <v>-0.64365030434678916</v>
      </c>
      <c r="O11">
        <f t="shared" si="6"/>
        <v>-0.15936547263856965</v>
      </c>
    </row>
    <row r="12" spans="1:15" x14ac:dyDescent="0.25">
      <c r="A12" t="s">
        <v>26</v>
      </c>
      <c r="B12">
        <v>4</v>
      </c>
      <c r="C12">
        <v>0.52</v>
      </c>
      <c r="D12">
        <v>11.6</v>
      </c>
      <c r="E12">
        <v>29</v>
      </c>
      <c r="F12">
        <v>51</v>
      </c>
      <c r="G12">
        <v>49</v>
      </c>
      <c r="H12" s="22">
        <v>0.9</v>
      </c>
      <c r="I12" s="23">
        <f t="shared" si="0"/>
        <v>-0.2385204700222929</v>
      </c>
      <c r="J12">
        <f t="shared" si="1"/>
        <v>-0.15596911979676345</v>
      </c>
      <c r="K12">
        <f t="shared" si="2"/>
        <v>-0.75833400202125567</v>
      </c>
      <c r="L12">
        <f t="shared" si="3"/>
        <v>-0.10421815207042329</v>
      </c>
      <c r="M12">
        <f t="shared" si="4"/>
        <v>-0.64365030434678916</v>
      </c>
      <c r="N12">
        <f t="shared" si="5"/>
        <v>0.64365030434678916</v>
      </c>
      <c r="O12">
        <f t="shared" si="6"/>
        <v>-0.21731655359804958</v>
      </c>
    </row>
    <row r="13" spans="1:15" x14ac:dyDescent="0.25">
      <c r="A13" t="s">
        <v>7</v>
      </c>
      <c r="B13">
        <v>3.8</v>
      </c>
      <c r="C13">
        <v>0.43</v>
      </c>
      <c r="D13">
        <v>10.7</v>
      </c>
      <c r="E13">
        <v>32</v>
      </c>
      <c r="F13">
        <v>53</v>
      </c>
      <c r="G13">
        <v>47</v>
      </c>
      <c r="H13" s="22">
        <v>0.8</v>
      </c>
      <c r="I13" s="23">
        <f t="shared" si="0"/>
        <v>-0.24856343718112631</v>
      </c>
      <c r="J13">
        <f t="shared" si="1"/>
        <v>-0.22249623250628348</v>
      </c>
      <c r="K13">
        <f t="shared" si="2"/>
        <v>-1.0639312864178812</v>
      </c>
      <c r="L13">
        <f t="shared" si="3"/>
        <v>1.2357295174064422</v>
      </c>
      <c r="M13">
        <f t="shared" si="4"/>
        <v>1.9309509130403675</v>
      </c>
      <c r="N13">
        <f t="shared" si="5"/>
        <v>-1.9309509130403675</v>
      </c>
      <c r="O13">
        <f t="shared" si="6"/>
        <v>-0.24629209407778951</v>
      </c>
    </row>
    <row r="14" spans="1:15" x14ac:dyDescent="0.25">
      <c r="A14" t="s">
        <v>27</v>
      </c>
      <c r="B14">
        <v>3.5</v>
      </c>
      <c r="C14">
        <v>0.5</v>
      </c>
      <c r="D14">
        <v>13</v>
      </c>
      <c r="E14">
        <v>30</v>
      </c>
      <c r="F14">
        <v>51</v>
      </c>
      <c r="G14">
        <v>49</v>
      </c>
      <c r="H14" s="22">
        <v>0.8</v>
      </c>
      <c r="I14" s="23">
        <f t="shared" si="0"/>
        <v>-0.26362788791937636</v>
      </c>
      <c r="J14">
        <f t="shared" si="1"/>
        <v>-0.17075292262110126</v>
      </c>
      <c r="K14">
        <f t="shared" si="2"/>
        <v>-0.28296044851539398</v>
      </c>
      <c r="L14">
        <f t="shared" si="3"/>
        <v>0.34243107108853182</v>
      </c>
      <c r="M14">
        <f t="shared" si="4"/>
        <v>-0.64365030434678916</v>
      </c>
      <c r="N14">
        <f t="shared" si="5"/>
        <v>0.64365030434678916</v>
      </c>
      <c r="O14">
        <f t="shared" si="6"/>
        <v>-0.24629209407778951</v>
      </c>
    </row>
    <row r="15" spans="1:15" x14ac:dyDescent="0.25">
      <c r="A15" t="s">
        <v>8</v>
      </c>
      <c r="B15">
        <v>3.2</v>
      </c>
      <c r="C15">
        <v>0.45</v>
      </c>
      <c r="D15">
        <v>12.9</v>
      </c>
      <c r="E15">
        <v>31</v>
      </c>
      <c r="F15">
        <v>52</v>
      </c>
      <c r="G15">
        <v>48</v>
      </c>
      <c r="H15" s="22">
        <v>0.7</v>
      </c>
      <c r="I15" s="23">
        <f t="shared" si="0"/>
        <v>-0.27869233865762644</v>
      </c>
      <c r="J15">
        <f t="shared" si="1"/>
        <v>-0.2077124296819457</v>
      </c>
      <c r="K15">
        <f t="shared" si="2"/>
        <v>-0.31691570233724109</v>
      </c>
      <c r="L15">
        <f t="shared" si="3"/>
        <v>0.78908029424748694</v>
      </c>
      <c r="M15">
        <f t="shared" si="4"/>
        <v>0.64365030434678916</v>
      </c>
      <c r="N15">
        <f t="shared" si="5"/>
        <v>-0.64365030434678916</v>
      </c>
      <c r="O15">
        <f t="shared" si="6"/>
        <v>-0.27526763455752951</v>
      </c>
    </row>
    <row r="16" spans="1:15" x14ac:dyDescent="0.25">
      <c r="A16" t="s">
        <v>9</v>
      </c>
      <c r="B16">
        <v>3</v>
      </c>
      <c r="C16">
        <v>0.49</v>
      </c>
      <c r="D16">
        <v>13.5</v>
      </c>
      <c r="E16">
        <v>29</v>
      </c>
      <c r="F16">
        <v>51</v>
      </c>
      <c r="G16">
        <v>49</v>
      </c>
      <c r="H16" s="22">
        <v>0.7</v>
      </c>
      <c r="I16" s="23">
        <f t="shared" si="0"/>
        <v>-0.28873530581645984</v>
      </c>
      <c r="J16">
        <f t="shared" si="1"/>
        <v>-0.17814482403327014</v>
      </c>
      <c r="K16">
        <f t="shared" si="2"/>
        <v>-0.11318417940615771</v>
      </c>
      <c r="L16">
        <f t="shared" si="3"/>
        <v>-0.10421815207042329</v>
      </c>
      <c r="M16">
        <f t="shared" si="4"/>
        <v>-0.64365030434678916</v>
      </c>
      <c r="N16">
        <f t="shared" si="5"/>
        <v>0.64365030434678916</v>
      </c>
      <c r="O16">
        <f t="shared" si="6"/>
        <v>-0.27526763455752951</v>
      </c>
    </row>
    <row r="17" spans="1:15" x14ac:dyDescent="0.25">
      <c r="A17" t="s">
        <v>10</v>
      </c>
      <c r="B17">
        <v>2.8</v>
      </c>
      <c r="C17">
        <v>0.47</v>
      </c>
      <c r="D17">
        <v>14.8</v>
      </c>
      <c r="E17">
        <v>28</v>
      </c>
      <c r="F17">
        <v>51</v>
      </c>
      <c r="G17">
        <v>49</v>
      </c>
      <c r="H17" s="22">
        <v>0.6</v>
      </c>
      <c r="I17" s="23">
        <f t="shared" si="0"/>
        <v>-0.29877827297529319</v>
      </c>
      <c r="J17">
        <f t="shared" si="1"/>
        <v>-0.19292862685760795</v>
      </c>
      <c r="K17">
        <f t="shared" si="2"/>
        <v>0.32823412027785681</v>
      </c>
      <c r="L17">
        <f t="shared" si="3"/>
        <v>-0.55086737522937845</v>
      </c>
      <c r="M17">
        <f t="shared" si="4"/>
        <v>-0.64365030434678916</v>
      </c>
      <c r="N17">
        <f t="shared" si="5"/>
        <v>0.64365030434678916</v>
      </c>
      <c r="O17">
        <f t="shared" si="6"/>
        <v>-0.3042431750372695</v>
      </c>
    </row>
    <row r="18" spans="1:15" x14ac:dyDescent="0.25">
      <c r="A18" t="s">
        <v>11</v>
      </c>
      <c r="B18">
        <v>2.5</v>
      </c>
      <c r="C18">
        <v>0.35</v>
      </c>
      <c r="D18">
        <v>14.1</v>
      </c>
      <c r="E18">
        <v>30</v>
      </c>
      <c r="F18">
        <v>52</v>
      </c>
      <c r="G18">
        <v>48</v>
      </c>
      <c r="H18" s="22">
        <v>0.6</v>
      </c>
      <c r="I18" s="23">
        <f t="shared" si="0"/>
        <v>-0.31384272371354327</v>
      </c>
      <c r="J18">
        <f>+STANDARDIZE(C18,$C$34,$C$36)</f>
        <v>-0.28163144380363458</v>
      </c>
      <c r="K18">
        <f t="shared" si="2"/>
        <v>9.0547343524925689E-2</v>
      </c>
      <c r="L18">
        <f t="shared" si="3"/>
        <v>0.34243107108853182</v>
      </c>
      <c r="M18">
        <f t="shared" si="4"/>
        <v>0.64365030434678916</v>
      </c>
      <c r="N18">
        <f t="shared" si="5"/>
        <v>-0.64365030434678916</v>
      </c>
      <c r="O18">
        <f t="shared" si="6"/>
        <v>-0.3042431750372695</v>
      </c>
    </row>
    <row r="19" spans="1:15" x14ac:dyDescent="0.25">
      <c r="A19" t="s">
        <v>12</v>
      </c>
      <c r="B19">
        <v>2.2999999999999998</v>
      </c>
      <c r="C19">
        <v>0.33</v>
      </c>
      <c r="D19">
        <v>15.2</v>
      </c>
      <c r="E19">
        <v>31</v>
      </c>
      <c r="F19">
        <v>52</v>
      </c>
      <c r="G19">
        <v>48</v>
      </c>
      <c r="H19" s="22">
        <v>0.5</v>
      </c>
      <c r="I19" s="23">
        <f t="shared" si="0"/>
        <v>-0.32388569087237667</v>
      </c>
      <c r="J19">
        <f>+STANDARDIZE(C19,$C$34,$C$36)</f>
        <v>-0.29641524662797236</v>
      </c>
      <c r="K19">
        <f t="shared" si="2"/>
        <v>0.46405513556524536</v>
      </c>
      <c r="L19">
        <f t="shared" si="3"/>
        <v>0.78908029424748694</v>
      </c>
      <c r="M19">
        <f t="shared" si="4"/>
        <v>0.64365030434678916</v>
      </c>
      <c r="N19">
        <f t="shared" si="5"/>
        <v>-0.64365030434678916</v>
      </c>
      <c r="O19">
        <f t="shared" si="6"/>
        <v>-0.33321871551700938</v>
      </c>
    </row>
    <row r="20" spans="1:15" x14ac:dyDescent="0.25">
      <c r="A20" t="s">
        <v>13</v>
      </c>
      <c r="B20">
        <v>2.1</v>
      </c>
      <c r="C20">
        <v>0.3</v>
      </c>
      <c r="D20">
        <v>13.3</v>
      </c>
      <c r="E20">
        <v>32</v>
      </c>
      <c r="F20">
        <v>53</v>
      </c>
      <c r="G20">
        <v>47</v>
      </c>
      <c r="H20" s="22">
        <v>0.5</v>
      </c>
      <c r="I20" s="23">
        <f t="shared" si="0"/>
        <v>-0.33392865803121008</v>
      </c>
      <c r="J20">
        <f t="shared" si="1"/>
        <v>-0.31859095086447903</v>
      </c>
      <c r="K20">
        <f t="shared" si="2"/>
        <v>-0.18109468704985199</v>
      </c>
      <c r="L20">
        <f t="shared" si="3"/>
        <v>1.2357295174064422</v>
      </c>
      <c r="M20">
        <f t="shared" si="4"/>
        <v>1.9309509130403675</v>
      </c>
      <c r="N20">
        <f t="shared" si="5"/>
        <v>-1.9309509130403675</v>
      </c>
      <c r="O20">
        <f t="shared" si="6"/>
        <v>-0.33321871551700938</v>
      </c>
    </row>
    <row r="21" spans="1:15" x14ac:dyDescent="0.25">
      <c r="A21" t="s">
        <v>14</v>
      </c>
      <c r="B21">
        <v>2</v>
      </c>
      <c r="C21">
        <v>0.28000000000000003</v>
      </c>
      <c r="D21">
        <v>16.5</v>
      </c>
      <c r="E21">
        <v>29</v>
      </c>
      <c r="F21">
        <v>51</v>
      </c>
      <c r="G21">
        <v>49</v>
      </c>
      <c r="H21" s="22">
        <v>0.5</v>
      </c>
      <c r="I21" s="23">
        <f t="shared" si="0"/>
        <v>-0.33895014161062675</v>
      </c>
      <c r="J21">
        <f t="shared" si="1"/>
        <v>-0.33337475368881681</v>
      </c>
      <c r="K21">
        <f t="shared" si="2"/>
        <v>0.90547343524925983</v>
      </c>
      <c r="L21">
        <f t="shared" si="3"/>
        <v>-0.10421815207042329</v>
      </c>
      <c r="M21">
        <f t="shared" si="4"/>
        <v>-0.64365030434678916</v>
      </c>
      <c r="N21">
        <f t="shared" si="5"/>
        <v>0.64365030434678916</v>
      </c>
      <c r="O21">
        <f t="shared" si="6"/>
        <v>-0.33321871551700938</v>
      </c>
    </row>
    <row r="22" spans="1:15" x14ac:dyDescent="0.25">
      <c r="A22" t="s">
        <v>15</v>
      </c>
      <c r="B22">
        <v>1.8</v>
      </c>
      <c r="C22">
        <v>0.25</v>
      </c>
      <c r="D22">
        <v>10</v>
      </c>
      <c r="E22">
        <v>31</v>
      </c>
      <c r="F22">
        <v>52</v>
      </c>
      <c r="G22">
        <v>48</v>
      </c>
      <c r="H22" s="22">
        <v>0.4</v>
      </c>
      <c r="I22" s="23">
        <f t="shared" si="0"/>
        <v>-0.3489931087694601</v>
      </c>
      <c r="J22">
        <f t="shared" si="1"/>
        <v>-0.35555045792532347</v>
      </c>
      <c r="K22">
        <f t="shared" si="2"/>
        <v>-1.3016180631708116</v>
      </c>
      <c r="L22">
        <f t="shared" si="3"/>
        <v>0.78908029424748694</v>
      </c>
      <c r="M22">
        <f t="shared" si="4"/>
        <v>0.64365030434678916</v>
      </c>
      <c r="N22">
        <f t="shared" si="5"/>
        <v>-0.64365030434678916</v>
      </c>
      <c r="O22">
        <f t="shared" si="6"/>
        <v>-0.36219425599674931</v>
      </c>
    </row>
    <row r="23" spans="1:15" x14ac:dyDescent="0.25">
      <c r="A23" t="s">
        <v>16</v>
      </c>
      <c r="B23">
        <v>1.7</v>
      </c>
      <c r="C23">
        <v>0.2</v>
      </c>
      <c r="D23">
        <v>17.5</v>
      </c>
      <c r="E23">
        <v>28</v>
      </c>
      <c r="F23">
        <v>51</v>
      </c>
      <c r="G23">
        <v>49</v>
      </c>
      <c r="H23" s="22">
        <v>0.4</v>
      </c>
      <c r="I23" s="23">
        <f t="shared" si="0"/>
        <v>-0.35401459234887678</v>
      </c>
      <c r="J23">
        <f t="shared" si="1"/>
        <v>-0.39250996498616797</v>
      </c>
      <c r="K23">
        <f t="shared" si="2"/>
        <v>1.2450259734677325</v>
      </c>
      <c r="L23">
        <f t="shared" si="3"/>
        <v>-0.55086737522937845</v>
      </c>
      <c r="M23">
        <f t="shared" si="4"/>
        <v>-0.64365030434678916</v>
      </c>
      <c r="N23">
        <f t="shared" si="5"/>
        <v>0.64365030434678916</v>
      </c>
      <c r="O23">
        <f t="shared" si="6"/>
        <v>-0.36219425599674931</v>
      </c>
    </row>
    <row r="24" spans="1:15" x14ac:dyDescent="0.25">
      <c r="A24" t="s">
        <v>17</v>
      </c>
      <c r="B24">
        <v>1.5</v>
      </c>
      <c r="C24">
        <v>0.22</v>
      </c>
      <c r="D24">
        <v>15.7</v>
      </c>
      <c r="E24">
        <v>27</v>
      </c>
      <c r="F24">
        <v>51</v>
      </c>
      <c r="G24">
        <v>49</v>
      </c>
      <c r="H24" s="22">
        <v>0.3</v>
      </c>
      <c r="I24" s="23">
        <f t="shared" si="0"/>
        <v>-0.36405755950771018</v>
      </c>
      <c r="J24">
        <f t="shared" si="1"/>
        <v>-0.37772616216183019</v>
      </c>
      <c r="K24">
        <f t="shared" si="2"/>
        <v>0.63383140467448162</v>
      </c>
      <c r="L24">
        <f t="shared" si="3"/>
        <v>-0.99751659838833351</v>
      </c>
      <c r="M24">
        <f t="shared" si="4"/>
        <v>-0.64365030434678916</v>
      </c>
      <c r="N24">
        <f t="shared" si="5"/>
        <v>0.64365030434678916</v>
      </c>
      <c r="O24">
        <f t="shared" si="6"/>
        <v>-0.39116979647648931</v>
      </c>
    </row>
    <row r="25" spans="1:15" x14ac:dyDescent="0.25">
      <c r="A25" t="s">
        <v>18</v>
      </c>
      <c r="B25">
        <v>1.3</v>
      </c>
      <c r="C25">
        <v>0.13</v>
      </c>
      <c r="D25">
        <v>18.2</v>
      </c>
      <c r="E25">
        <v>26</v>
      </c>
      <c r="F25">
        <v>52</v>
      </c>
      <c r="G25">
        <v>48</v>
      </c>
      <c r="H25" s="22">
        <v>0.3</v>
      </c>
      <c r="I25" s="23">
        <f t="shared" si="0"/>
        <v>-0.37410052666654359</v>
      </c>
      <c r="J25">
        <f t="shared" si="1"/>
        <v>-0.44425327487135013</v>
      </c>
      <c r="K25">
        <f t="shared" si="2"/>
        <v>1.482712750220663</v>
      </c>
      <c r="L25">
        <f t="shared" si="3"/>
        <v>-1.4441658215472888</v>
      </c>
      <c r="M25">
        <f t="shared" si="4"/>
        <v>0.64365030434678916</v>
      </c>
      <c r="N25">
        <f t="shared" si="5"/>
        <v>-0.64365030434678916</v>
      </c>
      <c r="O25">
        <f t="shared" si="6"/>
        <v>-0.39116979647648931</v>
      </c>
    </row>
    <row r="26" spans="1:15" x14ac:dyDescent="0.25">
      <c r="A26" t="s">
        <v>28</v>
      </c>
      <c r="B26">
        <v>1.2</v>
      </c>
      <c r="C26">
        <v>0.08</v>
      </c>
      <c r="D26">
        <v>14</v>
      </c>
      <c r="E26">
        <v>27</v>
      </c>
      <c r="F26">
        <v>50</v>
      </c>
      <c r="G26">
        <v>50</v>
      </c>
      <c r="H26" s="22">
        <v>0.2</v>
      </c>
      <c r="I26" s="23">
        <f t="shared" si="0"/>
        <v>-0.37912201024596026</v>
      </c>
      <c r="J26">
        <f t="shared" si="1"/>
        <v>-0.48121278193219463</v>
      </c>
      <c r="K26">
        <f t="shared" si="2"/>
        <v>5.6592089703078552E-2</v>
      </c>
      <c r="L26">
        <f t="shared" si="3"/>
        <v>-0.99751659838833351</v>
      </c>
      <c r="M26">
        <f t="shared" si="4"/>
        <v>-1.9309509130403675</v>
      </c>
      <c r="N26">
        <f t="shared" si="5"/>
        <v>1.9309509130403675</v>
      </c>
      <c r="O26">
        <f t="shared" si="6"/>
        <v>-0.4201453369562293</v>
      </c>
    </row>
    <row r="27" spans="1:15" x14ac:dyDescent="0.25">
      <c r="A27" t="s">
        <v>19</v>
      </c>
      <c r="B27">
        <v>1.1000000000000001</v>
      </c>
      <c r="C27">
        <v>0.15</v>
      </c>
      <c r="D27">
        <v>11.5</v>
      </c>
      <c r="E27">
        <v>29</v>
      </c>
      <c r="F27">
        <v>51</v>
      </c>
      <c r="G27">
        <v>49</v>
      </c>
      <c r="H27" s="22">
        <v>0.2</v>
      </c>
      <c r="I27" s="23">
        <f t="shared" si="0"/>
        <v>-0.38414349382537699</v>
      </c>
      <c r="J27">
        <f t="shared" si="1"/>
        <v>-0.42946947204701236</v>
      </c>
      <c r="K27">
        <f t="shared" si="2"/>
        <v>-0.79228925584310272</v>
      </c>
      <c r="L27">
        <f t="shared" si="3"/>
        <v>-0.10421815207042329</v>
      </c>
      <c r="M27">
        <f t="shared" si="4"/>
        <v>-0.64365030434678916</v>
      </c>
      <c r="N27">
        <f t="shared" si="5"/>
        <v>0.64365030434678916</v>
      </c>
      <c r="O27">
        <f t="shared" si="6"/>
        <v>-0.4201453369562293</v>
      </c>
    </row>
    <row r="28" spans="1:15" x14ac:dyDescent="0.25">
      <c r="A28" t="s">
        <v>20</v>
      </c>
      <c r="B28">
        <v>1</v>
      </c>
      <c r="C28">
        <v>0.05</v>
      </c>
      <c r="D28">
        <v>13.6</v>
      </c>
      <c r="E28">
        <v>26</v>
      </c>
      <c r="F28">
        <v>51</v>
      </c>
      <c r="G28">
        <v>49</v>
      </c>
      <c r="H28" s="22">
        <v>0.1</v>
      </c>
      <c r="I28" s="23">
        <f t="shared" si="0"/>
        <v>-0.38916497740479367</v>
      </c>
      <c r="J28">
        <f t="shared" si="1"/>
        <v>-0.50338848616870124</v>
      </c>
      <c r="K28">
        <f t="shared" si="2"/>
        <v>-7.9228925584310578E-2</v>
      </c>
      <c r="L28">
        <f t="shared" si="3"/>
        <v>-1.4441658215472888</v>
      </c>
      <c r="M28">
        <f t="shared" si="4"/>
        <v>-0.64365030434678916</v>
      </c>
      <c r="N28">
        <f t="shared" si="5"/>
        <v>0.64365030434678916</v>
      </c>
      <c r="O28">
        <f t="shared" si="6"/>
        <v>-0.44912087743596918</v>
      </c>
    </row>
    <row r="29" spans="1:15" x14ac:dyDescent="0.25">
      <c r="A29" t="s">
        <v>29</v>
      </c>
      <c r="B29">
        <v>0.9</v>
      </c>
      <c r="C29">
        <v>0.08</v>
      </c>
      <c r="D29">
        <v>12.2</v>
      </c>
      <c r="E29">
        <v>29</v>
      </c>
      <c r="F29">
        <v>51</v>
      </c>
      <c r="G29">
        <v>49</v>
      </c>
      <c r="H29" s="22">
        <v>0.1</v>
      </c>
      <c r="I29" s="23">
        <f t="shared" si="0"/>
        <v>-0.39418646098421034</v>
      </c>
      <c r="J29">
        <f t="shared" si="1"/>
        <v>-0.48121278193219463</v>
      </c>
      <c r="K29">
        <f t="shared" si="2"/>
        <v>-0.55460247909017224</v>
      </c>
      <c r="L29">
        <f t="shared" si="3"/>
        <v>-0.10421815207042329</v>
      </c>
      <c r="M29">
        <f>+STANDARDIZE(F29,$F$34,$F$36)</f>
        <v>-0.64365030434678916</v>
      </c>
      <c r="N29">
        <f t="shared" si="5"/>
        <v>0.64365030434678916</v>
      </c>
      <c r="O29">
        <f t="shared" si="6"/>
        <v>-0.44912087743596918</v>
      </c>
    </row>
    <row r="30" spans="1:15" x14ac:dyDescent="0.25">
      <c r="A30" t="s">
        <v>21</v>
      </c>
      <c r="B30">
        <v>0.8</v>
      </c>
      <c r="C30">
        <v>0.04</v>
      </c>
      <c r="D30">
        <v>15</v>
      </c>
      <c r="E30">
        <v>28</v>
      </c>
      <c r="F30">
        <v>52</v>
      </c>
      <c r="G30">
        <v>48</v>
      </c>
      <c r="H30" s="22">
        <v>0.1</v>
      </c>
      <c r="I30" s="23">
        <f t="shared" si="0"/>
        <v>-0.39920794456362702</v>
      </c>
      <c r="J30">
        <f t="shared" si="1"/>
        <v>-0.51078038758087008</v>
      </c>
      <c r="K30">
        <f t="shared" si="2"/>
        <v>0.39614462792155108</v>
      </c>
      <c r="L30">
        <f t="shared" si="3"/>
        <v>-0.55086737522937845</v>
      </c>
      <c r="M30">
        <f t="shared" si="4"/>
        <v>0.64365030434678916</v>
      </c>
      <c r="N30">
        <f t="shared" si="5"/>
        <v>-0.64365030434678916</v>
      </c>
      <c r="O30">
        <f t="shared" si="6"/>
        <v>-0.44912087743596918</v>
      </c>
    </row>
    <row r="31" spans="1:15" x14ac:dyDescent="0.25">
      <c r="A31" t="s">
        <v>22</v>
      </c>
      <c r="B31">
        <v>0.7</v>
      </c>
      <c r="C31">
        <v>0.01</v>
      </c>
      <c r="D31">
        <v>20</v>
      </c>
      <c r="E31">
        <v>25</v>
      </c>
      <c r="F31">
        <v>51</v>
      </c>
      <c r="G31">
        <v>49</v>
      </c>
      <c r="H31" s="22">
        <v>0.05</v>
      </c>
      <c r="I31" s="23">
        <f t="shared" si="0"/>
        <v>-0.40422942814304375</v>
      </c>
      <c r="J31">
        <f t="shared" si="1"/>
        <v>-0.5329560918173768</v>
      </c>
      <c r="K31">
        <f t="shared" si="2"/>
        <v>2.0939073190139137</v>
      </c>
      <c r="L31">
        <f t="shared" si="3"/>
        <v>-1.8908150447062437</v>
      </c>
      <c r="M31">
        <f t="shared" si="4"/>
        <v>-0.64365030434678916</v>
      </c>
      <c r="N31">
        <f t="shared" si="5"/>
        <v>0.64365030434678916</v>
      </c>
      <c r="O31">
        <f t="shared" si="6"/>
        <v>-0.4636086476758392</v>
      </c>
    </row>
    <row r="32" spans="1:15" x14ac:dyDescent="0.25">
      <c r="A32" t="s">
        <v>30</v>
      </c>
      <c r="B32">
        <v>0.6</v>
      </c>
      <c r="C32">
        <v>0.01</v>
      </c>
      <c r="D32">
        <v>22</v>
      </c>
      <c r="E32">
        <v>24</v>
      </c>
      <c r="F32">
        <v>50</v>
      </c>
      <c r="G32">
        <v>50</v>
      </c>
      <c r="H32" s="22">
        <v>0.05</v>
      </c>
      <c r="I32" s="23">
        <f t="shared" si="0"/>
        <v>-0.40925091172246042</v>
      </c>
      <c r="J32">
        <f t="shared" si="1"/>
        <v>-0.5329560918173768</v>
      </c>
      <c r="K32">
        <f t="shared" si="2"/>
        <v>2.7730123954508588</v>
      </c>
      <c r="L32">
        <f t="shared" si="3"/>
        <v>-2.3374642678651991</v>
      </c>
      <c r="M32">
        <f t="shared" si="4"/>
        <v>-1.9309509130403675</v>
      </c>
      <c r="N32">
        <f t="shared" si="5"/>
        <v>1.9309509130403675</v>
      </c>
      <c r="O32">
        <f t="shared" si="6"/>
        <v>-0.4636086476758392</v>
      </c>
    </row>
    <row r="33" spans="1:15" x14ac:dyDescent="0.25">
      <c r="H33" s="22"/>
      <c r="I33" s="23"/>
    </row>
    <row r="34" spans="1:15" x14ac:dyDescent="0.25">
      <c r="A34" s="17" t="s">
        <v>31</v>
      </c>
      <c r="B34" s="17">
        <f>AVERAGE(B3:B32)</f>
        <v>8.7500000000000018</v>
      </c>
      <c r="C34" s="17">
        <f t="shared" ref="C34:H34" si="7">AVERAGE(C3:C32)</f>
        <v>0.73099999999999987</v>
      </c>
      <c r="D34" s="17">
        <f t="shared" si="7"/>
        <v>13.833333333333334</v>
      </c>
      <c r="E34" s="17">
        <f t="shared" si="7"/>
        <v>29.233333333333334</v>
      </c>
      <c r="F34" s="17">
        <f t="shared" si="7"/>
        <v>51.5</v>
      </c>
      <c r="G34" s="17">
        <f t="shared" si="7"/>
        <v>48.5</v>
      </c>
      <c r="H34" s="27">
        <f t="shared" si="7"/>
        <v>1.6499999999999997</v>
      </c>
      <c r="I34" s="28">
        <f t="shared" ref="I34:O34" si="8">AVERAGE(I3:I32)</f>
        <v>-1.258252761241844E-16</v>
      </c>
      <c r="J34" s="17">
        <f t="shared" si="8"/>
        <v>5.9211894646675015E-17</v>
      </c>
      <c r="K34" s="17">
        <f t="shared" si="8"/>
        <v>-2.2204460492503131E-16</v>
      </c>
      <c r="L34" s="17">
        <f t="shared" si="8"/>
        <v>-4.1448326252672511E-16</v>
      </c>
      <c r="M34" s="17">
        <f t="shared" si="8"/>
        <v>0</v>
      </c>
      <c r="N34" s="17">
        <f t="shared" si="8"/>
        <v>0</v>
      </c>
      <c r="O34" s="17">
        <f t="shared" si="8"/>
        <v>9.6219328800846903E-17</v>
      </c>
    </row>
    <row r="35" spans="1:15" x14ac:dyDescent="0.25">
      <c r="A35" s="17" t="s">
        <v>32</v>
      </c>
      <c r="B35" s="17">
        <f>MEDIAN(B3:B32)</f>
        <v>2.65</v>
      </c>
      <c r="C35" s="17">
        <f t="shared" ref="C35:H35" si="9">MEDIAN(C3:C32)</f>
        <v>0.39</v>
      </c>
      <c r="D35" s="17">
        <f t="shared" si="9"/>
        <v>13.45</v>
      </c>
      <c r="E35" s="17">
        <f t="shared" si="9"/>
        <v>29</v>
      </c>
      <c r="F35" s="17">
        <f t="shared" si="9"/>
        <v>51</v>
      </c>
      <c r="G35" s="17">
        <f t="shared" si="9"/>
        <v>49</v>
      </c>
      <c r="H35" s="27">
        <f t="shared" si="9"/>
        <v>0.6</v>
      </c>
      <c r="I35" s="28">
        <f t="shared" ref="I35:O35" si="10">MEDIAN(I3:I32)</f>
        <v>-0.30631049834441826</v>
      </c>
      <c r="J35" s="17">
        <f t="shared" si="10"/>
        <v>-0.25206383815495903</v>
      </c>
      <c r="K35" s="17">
        <f t="shared" si="10"/>
        <v>-0.1301618063170813</v>
      </c>
      <c r="L35" s="17">
        <f t="shared" si="10"/>
        <v>-0.10421815207042329</v>
      </c>
      <c r="M35" s="17">
        <f t="shared" si="10"/>
        <v>-0.64365030434678916</v>
      </c>
      <c r="N35" s="17">
        <f t="shared" si="10"/>
        <v>0.64365030434678916</v>
      </c>
      <c r="O35" s="17">
        <f t="shared" si="10"/>
        <v>-0.3042431750372695</v>
      </c>
    </row>
    <row r="36" spans="1:15" x14ac:dyDescent="0.25">
      <c r="A36" s="17" t="s">
        <v>34</v>
      </c>
      <c r="B36" s="17">
        <f>STDEVA(B3:B32)</f>
        <v>19.914433337969069</v>
      </c>
      <c r="C36" s="17">
        <f>STDEVA(C3:C32)</f>
        <v>1.352831895665916</v>
      </c>
      <c r="D36" s="17">
        <f t="shared" ref="D36:H36" si="11">STDEVA(D3:D32)</f>
        <v>2.9450523481482178</v>
      </c>
      <c r="E36" s="17">
        <f t="shared" si="11"/>
        <v>2.2388934048232216</v>
      </c>
      <c r="F36" s="17">
        <f t="shared" si="11"/>
        <v>0.77681933283233173</v>
      </c>
      <c r="G36" s="17">
        <f t="shared" si="11"/>
        <v>0.77681933283233173</v>
      </c>
      <c r="H36" s="27">
        <f t="shared" si="11"/>
        <v>3.4511867024506824</v>
      </c>
      <c r="I36" s="28">
        <f t="shared" ref="I36:O36" si="12">STDEVA(I3:I32)</f>
        <v>1</v>
      </c>
      <c r="J36" s="17">
        <f t="shared" si="12"/>
        <v>0.99999999999999956</v>
      </c>
      <c r="K36" s="17">
        <f t="shared" si="12"/>
        <v>1</v>
      </c>
      <c r="L36" s="17">
        <f t="shared" si="12"/>
        <v>1</v>
      </c>
      <c r="M36" s="17">
        <f t="shared" si="12"/>
        <v>1</v>
      </c>
      <c r="N36" s="17">
        <f t="shared" si="12"/>
        <v>1</v>
      </c>
      <c r="O36" s="17">
        <f t="shared" si="12"/>
        <v>1</v>
      </c>
    </row>
    <row r="37" spans="1:15" x14ac:dyDescent="0.25">
      <c r="A37" s="17" t="s">
        <v>33</v>
      </c>
      <c r="B37" s="17" t="e">
        <f>MODE(B4:B32)</f>
        <v>#N/A</v>
      </c>
      <c r="C37" s="17">
        <f t="shared" ref="C37:H37" si="13">MODE(C4:C32)</f>
        <v>0.08</v>
      </c>
      <c r="D37" s="17" t="e">
        <f t="shared" si="13"/>
        <v>#N/A</v>
      </c>
      <c r="E37" s="17">
        <f t="shared" si="13"/>
        <v>29</v>
      </c>
      <c r="F37" s="17">
        <f t="shared" si="13"/>
        <v>51</v>
      </c>
      <c r="G37" s="17">
        <f t="shared" si="13"/>
        <v>49</v>
      </c>
      <c r="H37" s="27">
        <f t="shared" si="13"/>
        <v>0.5</v>
      </c>
      <c r="I37" s="28" t="e">
        <f t="shared" ref="I37:O37" si="14">MODE(I4:I32)</f>
        <v>#N/A</v>
      </c>
      <c r="J37" s="17">
        <f t="shared" si="14"/>
        <v>-0.48121278193219463</v>
      </c>
      <c r="K37" s="17" t="e">
        <f t="shared" si="14"/>
        <v>#N/A</v>
      </c>
      <c r="L37" s="17">
        <f t="shared" si="14"/>
        <v>-0.10421815207042329</v>
      </c>
      <c r="M37" s="17">
        <f t="shared" si="14"/>
        <v>-0.64365030434678916</v>
      </c>
      <c r="N37" s="17">
        <f t="shared" si="14"/>
        <v>0.64365030434678916</v>
      </c>
      <c r="O37" s="17">
        <f t="shared" si="14"/>
        <v>-0.33321871551700938</v>
      </c>
    </row>
  </sheetData>
  <mergeCells count="1">
    <mergeCell ref="I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FBF0-161A-4430-A4E8-BDE51153FD79}">
  <dimension ref="A1"/>
  <sheetViews>
    <sheetView showGridLines="0" workbookViewId="0">
      <selection activeCell="R46" sqref="R4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FE14-5B0F-4469-9FA6-D9BA12AFCC51}">
  <dimension ref="A1:EE31"/>
  <sheetViews>
    <sheetView tabSelected="1" workbookViewId="0">
      <selection activeCell="A2" sqref="A2"/>
    </sheetView>
  </sheetViews>
  <sheetFormatPr baseColWidth="10" defaultRowHeight="15" x14ac:dyDescent="0.25"/>
  <cols>
    <col min="1" max="1" width="21.85546875" bestFit="1" customWidth="1"/>
    <col min="3" max="3" width="18.28515625" bestFit="1" customWidth="1"/>
    <col min="4" max="4" width="22.85546875" customWidth="1"/>
    <col min="8" max="8" width="17.28515625" bestFit="1" customWidth="1"/>
    <col min="9" max="9" width="5.28515625" style="1" customWidth="1"/>
    <col min="10" max="22" width="11.5703125" customWidth="1"/>
    <col min="23" max="23" width="5.5703125" style="1" customWidth="1"/>
    <col min="24" max="36" width="11.42578125" customWidth="1"/>
    <col min="37" max="37" width="4.85546875" customWidth="1"/>
    <col min="38" max="50" width="11.42578125" customWidth="1"/>
    <col min="51" max="51" width="5.140625" customWidth="1"/>
    <col min="52" max="64" width="11.42578125" customWidth="1"/>
    <col min="65" max="65" width="5.140625" customWidth="1"/>
    <col min="66" max="78" width="11.42578125" customWidth="1"/>
    <col min="79" max="79" width="5.28515625" customWidth="1"/>
    <col min="80" max="92" width="11.42578125" customWidth="1"/>
    <col min="93" max="93" width="5.140625" customWidth="1"/>
    <col min="94" max="106" width="11.42578125" customWidth="1"/>
    <col min="107" max="107" width="5.5703125" customWidth="1"/>
    <col min="108" max="120" width="11.42578125" customWidth="1"/>
    <col min="121" max="121" width="5.7109375" customWidth="1"/>
    <col min="122" max="134" width="11.42578125" customWidth="1"/>
    <col min="135" max="135" width="7" customWidth="1"/>
  </cols>
  <sheetData>
    <row r="1" spans="1:135" x14ac:dyDescent="0.25">
      <c r="A1" t="s">
        <v>0</v>
      </c>
      <c r="B1" t="s">
        <v>35</v>
      </c>
      <c r="C1" t="s">
        <v>42</v>
      </c>
      <c r="D1" t="s">
        <v>43</v>
      </c>
      <c r="E1" t="s">
        <v>38</v>
      </c>
      <c r="F1" t="s">
        <v>39</v>
      </c>
      <c r="G1" t="s">
        <v>40</v>
      </c>
      <c r="H1" t="s">
        <v>41</v>
      </c>
      <c r="I1" s="1">
        <v>1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>
        <v>0</v>
      </c>
      <c r="R1">
        <v>1</v>
      </c>
      <c r="S1">
        <v>2</v>
      </c>
      <c r="T1">
        <v>3</v>
      </c>
      <c r="U1">
        <v>4</v>
      </c>
      <c r="V1">
        <v>5</v>
      </c>
      <c r="W1" s="1">
        <v>2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>
        <v>0</v>
      </c>
      <c r="AF1">
        <v>1</v>
      </c>
      <c r="AG1">
        <v>2</v>
      </c>
      <c r="AH1">
        <v>3</v>
      </c>
      <c r="AI1">
        <v>4</v>
      </c>
      <c r="AJ1">
        <v>5</v>
      </c>
      <c r="AK1">
        <v>3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>
        <v>0</v>
      </c>
      <c r="AT1">
        <v>1</v>
      </c>
      <c r="AU1">
        <v>2</v>
      </c>
      <c r="AV1">
        <v>3</v>
      </c>
      <c r="AW1">
        <v>4</v>
      </c>
      <c r="AX1">
        <v>5</v>
      </c>
      <c r="AY1">
        <v>4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>
        <v>0</v>
      </c>
      <c r="BH1">
        <v>1</v>
      </c>
      <c r="BI1">
        <v>2</v>
      </c>
      <c r="BJ1">
        <v>3</v>
      </c>
      <c r="BK1">
        <v>4</v>
      </c>
      <c r="BL1">
        <v>5</v>
      </c>
      <c r="BM1">
        <v>5</v>
      </c>
      <c r="BU1">
        <v>0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I1">
        <v>0</v>
      </c>
      <c r="CJ1">
        <v>1</v>
      </c>
      <c r="CK1">
        <v>2</v>
      </c>
      <c r="CL1">
        <v>3</v>
      </c>
      <c r="CM1">
        <v>4</v>
      </c>
      <c r="CN1">
        <v>5</v>
      </c>
      <c r="CO1">
        <v>7</v>
      </c>
      <c r="CW1">
        <v>0</v>
      </c>
      <c r="CX1">
        <v>1</v>
      </c>
      <c r="CY1">
        <v>2</v>
      </c>
      <c r="CZ1">
        <v>3</v>
      </c>
      <c r="DA1">
        <v>4</v>
      </c>
      <c r="DB1">
        <v>5</v>
      </c>
      <c r="DC1">
        <v>8</v>
      </c>
      <c r="DK1">
        <v>0</v>
      </c>
      <c r="DL1">
        <v>1</v>
      </c>
      <c r="DM1">
        <v>2</v>
      </c>
      <c r="DN1">
        <v>3</v>
      </c>
      <c r="DO1">
        <v>4</v>
      </c>
      <c r="DP1">
        <v>5</v>
      </c>
      <c r="DQ1">
        <v>9</v>
      </c>
      <c r="DY1">
        <v>0</v>
      </c>
      <c r="DZ1">
        <v>1</v>
      </c>
      <c r="EA1">
        <v>2</v>
      </c>
      <c r="EB1">
        <v>3</v>
      </c>
      <c r="EC1">
        <v>4</v>
      </c>
      <c r="ED1">
        <v>5</v>
      </c>
      <c r="EE1">
        <v>10</v>
      </c>
    </row>
    <row r="2" spans="1:135" x14ac:dyDescent="0.25">
      <c r="A2" t="s">
        <v>2</v>
      </c>
      <c r="B2" s="2">
        <v>44.1</v>
      </c>
      <c r="C2" s="2">
        <v>2.57</v>
      </c>
      <c r="D2" s="2">
        <v>11.2</v>
      </c>
      <c r="E2" s="2">
        <v>31</v>
      </c>
      <c r="F2" s="2">
        <v>53</v>
      </c>
      <c r="G2" s="2">
        <v>47</v>
      </c>
      <c r="H2" s="2">
        <v>7.5</v>
      </c>
      <c r="I2" s="3">
        <v>0</v>
      </c>
      <c r="J2" s="4">
        <f t="shared" ref="J2:P3" si="0">AVERAGE(B2:B9)</f>
        <v>13.062499999999998</v>
      </c>
      <c r="K2" s="4">
        <f t="shared" si="0"/>
        <v>1.0662500000000001</v>
      </c>
      <c r="L2" s="4">
        <f t="shared" si="0"/>
        <v>12.2125</v>
      </c>
      <c r="M2" s="4">
        <f t="shared" si="0"/>
        <v>30</v>
      </c>
      <c r="N2" s="4">
        <f t="shared" si="0"/>
        <v>51.625</v>
      </c>
      <c r="O2" s="4">
        <f t="shared" si="0"/>
        <v>48.375</v>
      </c>
      <c r="P2" s="4">
        <f t="shared" si="0"/>
        <v>2.4999999999999996</v>
      </c>
      <c r="Q2" s="5">
        <f t="shared" ref="Q2:Q31" si="1">(((B2-$J$2)^2)+((C2-$K$2)^2)+((D2-$L$2)^2)+((E2-$M$2)^2)+((F2-$N$2)^2)+((G2-$O$2)^2)+((H2-$P$2)^2))^0.5</f>
        <v>31.565710455532283</v>
      </c>
      <c r="R2" s="5">
        <f t="shared" ref="R2:R31" si="2">(((B2-$J$5)^2)+((C2-$K$5)^2)+((D2-$L$5)^2)+((E2-$M$5)^2)+((F2-$N$5)^2)+((G2-$O$5)^2)+((H2-$P$5)^2))^0.5</f>
        <v>90.067224338268588</v>
      </c>
      <c r="S2" s="5">
        <f t="shared" ref="S2:S31" si="3">(((B2-$J$9)^2)+((C2-$K$9)^2)+((D2-$L$9)^2)+((E2-$M$9)^2)+((F2-$N$9)^2)+((G2-$O$9)^2)+((H2-$P$9)^2))^0.5</f>
        <v>90.067224338268588</v>
      </c>
      <c r="T2" s="5">
        <f t="shared" ref="T2:T31" si="4">(((B2-$J$15)^2)+((C2-$K$15)^2)+((D2-$L$15)^2)+((E2-$M$15)^2)+((F2-$N$15)^2)+((G2-$O$15)^2)+((H2-$P$15)^2))^0.5</f>
        <v>90.067224338268588</v>
      </c>
      <c r="U2" s="5">
        <f t="shared" ref="U2:U31" si="5">(((B2-$J$16)^2)+((C2-$K$16)^2)+((D2-$L$16)^2)+((E2-$M$16)^2)+((F2-$N$16)^2)+((G2-$O$16)^2)+((H2-$P$16)^2))^0.5</f>
        <v>90.067224338268588</v>
      </c>
      <c r="V2" s="5">
        <f t="shared" ref="V2:V31" si="6">(((B2-$J$24)^2)+((C2-$K$24)^2)+((D2-$L$24)^2)+((E2-$M$24)^2)+((F2-$N$24)^2)+((G2-$O$24)^2)+((H2-$P$24)^2))^0.5</f>
        <v>90.067224338268588</v>
      </c>
      <c r="W2" s="6">
        <v>1</v>
      </c>
      <c r="AE2" s="5">
        <f t="shared" ref="AE2:AE31" si="7">(((B2-$X$2)^2)+((C2-$Y$2)^2)+((D2-$Z$2)^2)+((E2-$AA$2)^2)+((F2-$AB$2)^2)+((G2-$AC$2)^2)+((H2-$AD$2)^2))^0.5</f>
        <v>90.067224338268588</v>
      </c>
      <c r="AF2" s="5">
        <f t="shared" ref="AF2:AF31" si="8">(((B2-$X$4)^2)+((C2-$Y$4)^2)+((D2-$Z$4)^2)+((E2-$AA$4)^2)+((F2-$AB$4)^2)+((G2-$AC$4)^2)+((H2-$AD$4)^2))^0.5</f>
        <v>90.067224338268588</v>
      </c>
      <c r="AG2" s="5">
        <f t="shared" ref="AG2:AG31" si="9">(((B2-$X$7)^2)+((C2-$Y$7)^2)+((D2-$Z$7)^2)+((E2-$AA$7)^2)+((F2-$AB$7)^2)+((G2-$AC$7)^2)+((H2-$AD$7)^2))^0.5</f>
        <v>90.067224338268588</v>
      </c>
      <c r="AH2" s="5">
        <f t="shared" ref="AH2:AH31" si="10">(((B2-$X$10)^2)+((C2-$Y$10)^2)+((D2-$Z$10)^2)+((E2-$AA$10)^2)+((F2-$AB$10)^2)+((G2-$AC$10)^2)+((H2-$AD$10)^2))^0.5</f>
        <v>90.067224338268588</v>
      </c>
      <c r="AI2" s="5">
        <f t="shared" ref="AI2:AI31" si="11">(((B2-$X$21)^2)+((C2-$Y$21)^2)+((D2-$Z$21)^2)+((E2-$AA$21)^2)+((F2-$AB$21)^2)+((G2-$AC$21)^2)+((H2-$AD$21)^2))^0.5</f>
        <v>90.067224338268588</v>
      </c>
      <c r="AJ2" s="5">
        <f t="shared" ref="AJ2:AJ31" si="12">(((B2-$X$24)^2)+((C2-$Y$24)^2)+((D2-$Z$24)^2)+((E2-$AA$24)^2)+((F2-$AB$24)^2)+((G2-$AC$24)^2)+((H2-$AD$24)^2))^0.5</f>
        <v>90.067224338268588</v>
      </c>
      <c r="AK2" s="7">
        <v>4</v>
      </c>
      <c r="AS2">
        <f t="shared" ref="AS2:AS31" si="13">(((B2-$AL$2)^2)+((C2-$AM$2)^2)+((D2-$AN$2)^2)+((E2-$AO$2)^2)+((F2-$AP$2)^2)+((G2-$AQ$2)^2)+((H2-$AR$2)^2))^0.5</f>
        <v>90.067224338268588</v>
      </c>
      <c r="AT2">
        <f t="shared" ref="AT2:AT31" si="14">(((B2-$AL$11)^2)+((C2-$AM$11)^2)+((D2-$AN$11)^2)+((E2-$AO$11)^2)+((F2-$AP$11)^2)+((G2-$AQ$11)^2)+((H2-$AR$11)^2))^0.5</f>
        <v>90.067224338268588</v>
      </c>
      <c r="AU2">
        <f t="shared" ref="AU2:AU31" si="15">(((B2-$AL$13)^2)+((C2-$AM$13)^2)+((D2-$AN$13)^2)+((E2-$AO$13)^2)+((F2-$AP$13)^2)+((G2-$AQ$13)^2)+((H2-$AR$13)^2))^0.5</f>
        <v>90.067224338268588</v>
      </c>
      <c r="AV2">
        <f t="shared" ref="AV2:AV31" si="16">(((B2-$AL$23)^2)+((C2-$AM$23)^2)+((D2-$AN$23)^2)+((E2-$AO$23)^2)+((F2-$AP$23)^2)+((G2-$AQ$23)^2)+((H2-$AR$23)^2))^0.5</f>
        <v>90.067224338268588</v>
      </c>
      <c r="AW2">
        <f t="shared" ref="AW2:AW31" si="17">(((B2-$AL$26)^2)+((C2-$AM$26)^2)+((D2-$AN$26)^2)+((E2-$AO$26)^2)+((F2-$AP$26)^2)+((G2-$AQ$26)^2)+((H2-$AR$26)^2))^0.5</f>
        <v>90.067224338268588</v>
      </c>
      <c r="AX2">
        <f t="shared" ref="AX2:AX31" si="18">(((B2-$AL$29)^2)+((C2-$AM$29)^2)+((D2-$AN$29)^2)+((E2-$AO$29)^2)+((F2-$AP$29)^2)+((G2-$AQ$29)^2)+((H2-$AR$29)^2))^0.5</f>
        <v>90.067224338268588</v>
      </c>
      <c r="AY2" s="8">
        <v>5</v>
      </c>
      <c r="BG2">
        <f t="shared" ref="BG2:BG31" si="19">(((B2-$AZ$2)^2)+((C2-$BA$2)^2)+((D2-$BB$2)^2)+((E2-$BC$2)^2)+((F2-$BD$2)^2)+((G2-$BE$2)^2)+((H2-$BF$2)^2))^0.5</f>
        <v>90.067224338268588</v>
      </c>
      <c r="BH2">
        <f t="shared" ref="BH2:BH31" si="20">(((B2-$AZ$5)^2)+((C2-$BA$5)^2)+((D2-$BB$5)^2)+((E2-$BC$5)^2)+((F2-$BD$5)^2)+((G2-$BE$5)^2)+((H2-$BF$5)^2))^0.5</f>
        <v>90.067224338268588</v>
      </c>
      <c r="BI2">
        <f t="shared" ref="BI2:BI31" si="21">(((B2-$AZ$9)^2)+((C2-$BA$9)^2)+((D2-$BB$9)^2)+((E2-$BC$9)^2)+((F2-$BD$9)^2)+((G2-$BE$9)^2)+((H2-$BF$9)^2))^0.5</f>
        <v>90.067224338268588</v>
      </c>
      <c r="BJ2">
        <f t="shared" ref="BJ2:BJ31" si="22">(((B2-$AZ$12)^2)+((C2-$BA$12)^2)+((D2-$BB$12)^2)+((E2-$BC$12)^2)+((F2-$BD$12)^2)+((G2-$BE$12)^2)+((H2-$BF$12)^2))^0.5</f>
        <v>40.442953650790642</v>
      </c>
      <c r="BK2">
        <f t="shared" ref="BK2:BK31" si="23">(((B2-$AZ$22)^2)+((C2-$BA$22)^2)+((D2-$BB$22)^2)+((E2-$BC$22)^2)+((F2-$BD$22)^2)+((G2-$BE$22)^2)+((H2-$BF$22)^2))^0.5</f>
        <v>90.067224338268588</v>
      </c>
      <c r="BL2">
        <f t="shared" ref="BL2:BL31" si="24">(((B2-$AZ$23)^2)+((C2-$BA$23)^2)+((D2-$BB$23)^2)+((E2-$BC$23)^2)+((F2-$BD$23)^2)+((G2-$BE$23)^2)+((H2-$BF$23)^2))^0.5</f>
        <v>90.067224338268588</v>
      </c>
      <c r="BM2" s="9">
        <v>0</v>
      </c>
      <c r="BU2">
        <f t="shared" ref="BU2:BU31" si="25">(((B2-$BN$2)^2)+((C2-$BO$2)^2)+((D2-$BP$2)^2)+((E2-$BQ$2)^2)+((F2-$BR$2)^2)+((G2-$BS$2)^2)+((H2-$BT$2)^2))^0.5</f>
        <v>90.067224338268588</v>
      </c>
      <c r="BV2">
        <f t="shared" ref="BV2:BV31" si="26">(((B2-$BN$11)^2)+((C2-$BO$11)^2)+((D2-$BP$11)^2)+((E2-$BQ$11)^2)+((F2-$BR$11)^2)+((G2-$BS$11)^2)+((H2-$BT$11)^2))^0.5</f>
        <v>90.067224338268588</v>
      </c>
      <c r="BW2">
        <f t="shared" ref="BW2:BW31" si="27">(((B2-$BN$12)^2)+((C2-$BO$12)^2)+((D2-$BP$12)^2)+((E2-$BQ$12)^2)+((F2-$BR$12)^2)+((G2-$BS$12)^2)+((H2-$BT$12)^2))^0.5</f>
        <v>40.442953650790642</v>
      </c>
      <c r="BX2">
        <f t="shared" ref="BX2:BX31" si="28">(((B2-$BN$23)^2)+((C2-$BO$23)^2)+((D2-$BP$23)^2)+((E2-$BQ$23)^2)+((F2-$BR$23)^2)+((G2-$BS$23)^2)+((H2-$BT$23)^2))^0.5</f>
        <v>90.067224338268588</v>
      </c>
      <c r="BY2">
        <f t="shared" ref="BY2:BY31" si="29">(((B2-$BN$26)^2)+((C2-$BO$26)^2)+((D2-$BP$26)^2)+((E2-$BQ$26)^2)+((F2-$BR$26)^2)+((G2-$BS$26)^2)+((H2-$BT$26)^2))^0.5</f>
        <v>90.067224338268588</v>
      </c>
      <c r="BZ2">
        <f t="shared" ref="BZ2:BZ31" si="30">(((B2-$BN$30)^2)+((C2-$BO$30)^2)+((D2-$BP$30)^2)+((E2-$BQ$30)^2)+((F2-$BR$30)^2)+((G2-$BS$30)^2)+((H2-$BT$30)^2))^0.5</f>
        <v>90.067224338268588</v>
      </c>
      <c r="CA2" s="8">
        <v>5</v>
      </c>
      <c r="CI2">
        <f t="shared" ref="CI2:CI31" si="31">(((B2-$CB$2)^2)+((C2-$CC$2)^2)+((D2-$CD$2)^2)+((E2-$CE$2)^2)+((F2-$CF$2)^2)+((G2-$CG$2)^2)+((H2-$CH$2)^2))^0.5</f>
        <v>90.067224338268588</v>
      </c>
      <c r="CJ2">
        <f t="shared" ref="CJ2:CJ31" si="32">(((B2-$CB$4)^2)+((C2-$CC$4)^2)+((D2-$CD$4)^2)+((E2-$CE$4)^2)+((F2-$CF$4)^2)+((G2-$CG$4)^2)+((H2-$CH$4)^2))^0.5</f>
        <v>30.990822835155576</v>
      </c>
      <c r="CK2">
        <f t="shared" ref="CK2:CK31" si="33">(((B2-$CB$6)^2)+((C2-$CC$6)^2)+((D2-$CD$6)^2)+((E2-$CE$6)^2)+((F2-$CF$6)^2)+((G2-$CG$6)^2)+((H2-$CH$6)^2))^0.5</f>
        <v>90.067224338268588</v>
      </c>
      <c r="CL2">
        <f t="shared" ref="CL2:CL31" si="34">(((B2-$CB$10)^2)+((C2-$CC$10)^2)+((D2-$CD$10)^2)+((E2-$CE$10)^2)+((F2-$CF$10)^2)+((G2-$CG$10)^2)+((H2-$CH$10)^2))^0.5</f>
        <v>90.067224338268588</v>
      </c>
      <c r="CM2">
        <f t="shared" ref="CM2:CM31" si="35">(((B2-$CB$21)^2)+((C2-$CC$21)^2)+((D2-$CD$21)^2)+((E2-$CE$21)^2)+((F2-$CF$21)^2)+((G2-$CG$21)^2)+((H2-$CH$21)^2))^0.5</f>
        <v>90.067224338268588</v>
      </c>
      <c r="CN2">
        <f t="shared" ref="CN2:CN31" si="36">(((B2-$CB$22)^2)+((C2-$CC$22)^2)+((D2-$CD$22)^2)+((E2-$CE$22)^2)+((F2-$CF$22)^2)+((G2-$CG$22)^2)+((H2-$CH$22)^2))^0.5</f>
        <v>90.067224338268588</v>
      </c>
      <c r="CO2" s="9">
        <v>0</v>
      </c>
      <c r="CP2">
        <f t="shared" ref="CP2:CV2" si="37">AVERAGE(B2)</f>
        <v>44.1</v>
      </c>
      <c r="CQ2">
        <f t="shared" si="37"/>
        <v>2.57</v>
      </c>
      <c r="CR2">
        <f t="shared" si="37"/>
        <v>11.2</v>
      </c>
      <c r="CS2">
        <f t="shared" si="37"/>
        <v>31</v>
      </c>
      <c r="CT2">
        <f t="shared" si="37"/>
        <v>53</v>
      </c>
      <c r="CU2">
        <f t="shared" si="37"/>
        <v>47</v>
      </c>
      <c r="CV2">
        <f t="shared" si="37"/>
        <v>7.5</v>
      </c>
      <c r="CW2">
        <f t="shared" ref="CW2:CW31" si="38">(((B2-$CP$2)^2)+((C2-$CQ$2)^2)+((D2-$CR$2)^2)+((E2-$CS$2)^2)+((F2-$CT$2)^2)+((G2-$CU$2)^2)+((H2-$CV$2)^2))^0.5</f>
        <v>0</v>
      </c>
      <c r="CX2">
        <f t="shared" ref="CX2:CX31" si="39">(((B2-$CP$12)^2)+((C2-$CQ$12)^2)+((D2-$CR$12)^2)+((E2-$CS$12)^2)+((F2-$CT$12)^2)+((G2-$CU$12)^2)+((H2-$CV$12)^2))^0.5</f>
        <v>39.948898295197083</v>
      </c>
      <c r="CY2">
        <f t="shared" ref="CY2:CY31" si="40">(((B2-$CP$13)^2)+((C2-$CQ$13)^2)+((D2-$CR$13)^2)+((E2-$CS$13)^2)+((F2-$CT$13)^2)+((G2-$CU$13)^2)+((H2-$CV$13)^2))^0.5</f>
        <v>90.067224338268588</v>
      </c>
      <c r="CZ2">
        <f t="shared" ref="CZ2:CZ31" si="41">(((B2-$CP$24)^2)+((C2-$CQ$24)^2)+((D2-$CR$24)^2)+((E2-$CS$24)^2)+((F2-$CT$24)^2)+((G2-$CU$24)^2)+((H2-$CV$24)^2))^0.5</f>
        <v>90.067224338268588</v>
      </c>
      <c r="DA2">
        <f t="shared" ref="DA2:DA31" si="42">(((B2-$CP$28)^2)+((C2-$CQ$28)^2)+((D2-$CR$28)^2)+((E2-$CS$28)^2)+((F2-$CT$28)^2)+((G2-$CU$28)^2)+((H2-$CV$28)^2))^0.5</f>
        <v>90.067224338268588</v>
      </c>
      <c r="DB2">
        <f t="shared" ref="DB2:DB31" si="43">(((B2-$CP$31)^2)+((C2-$CQ$31)^2)+((D2-$CR$31)^2)+((E2-$CS$31)^2)+((F2-$CT$31)^2)+((G2-$CU$31)^2)+((H2-$CV$31)^2))^0.5</f>
        <v>60.525631760436831</v>
      </c>
      <c r="DC2" s="8">
        <v>5</v>
      </c>
      <c r="DD2">
        <f t="shared" ref="DD2:DJ2" si="44">AVERAGE(B2)</f>
        <v>44.1</v>
      </c>
      <c r="DE2">
        <f t="shared" si="44"/>
        <v>2.57</v>
      </c>
      <c r="DF2">
        <f t="shared" si="44"/>
        <v>11.2</v>
      </c>
      <c r="DG2">
        <f t="shared" si="44"/>
        <v>31</v>
      </c>
      <c r="DH2">
        <f t="shared" si="44"/>
        <v>53</v>
      </c>
      <c r="DI2">
        <f t="shared" si="44"/>
        <v>47</v>
      </c>
      <c r="DJ2">
        <f t="shared" si="44"/>
        <v>7.5</v>
      </c>
      <c r="DK2">
        <f t="shared" ref="DK2:DK31" si="45">(((B2-$DD$2)^2)+((C2-$DE$2)^2)+((D2-$DF$2)^2)+((E2-$DG$2)^2)+((F2-$DH$2)^2)+((G2-$DI$2)^2)+((H2-$DJ$2)^2))^0.5</f>
        <v>0</v>
      </c>
      <c r="DL2">
        <f t="shared" ref="DL2:DL31" si="46">(((B2-$DD$3)^2)+((C2-$DE$3)^2)+((D2-$DF$3)^2)+((E2-$DG$3)^2)+((F2-$DH$3)^2)+((G2-$DI$3)^2)+((H2-$DJ$3)^2))^0.5</f>
        <v>28.018125879112219</v>
      </c>
      <c r="DM2">
        <f t="shared" ref="DM2:DM31" si="47">(((B2-$DD$6)^2)+((C2-$DE$6)^2)+((D2-$DF$6)^2)+((E2-$DG$6)^2)+((F2-$DH$6)^2)+((G2-$DI$6)^2)+((H2-$DJ$6)^2))^0.5</f>
        <v>90.067224338268588</v>
      </c>
      <c r="DN2">
        <f t="shared" ref="DN2:DN31" si="48">(((B2-$DD$10)^2)+((C2-$DE$10)^2)+((D2-$DF$10)^2)+((E2-$DG$10)^2)+((F2-$DH$10)^2)+((G2-$DI$10)^2)+((H2-$DJ$10)^2))^0.5</f>
        <v>90.067224338268588</v>
      </c>
      <c r="DO2">
        <f t="shared" ref="DO2:DO31" si="49">(((B2-$DD$21)^2)+((C2-$DE$21)^2)+((D2-$DF$21)^2)+((E2-$DG$21)^2)+((F2-$DH$21)^2)+((G2-$DI$21)^2)+((H2-$DJ$21)^2))^0.5</f>
        <v>90.067224338268588</v>
      </c>
      <c r="DP2">
        <f t="shared" ref="DP2:DP31" si="50">(((B2-$DD$22)^2)+((C2-$DE$22)^2)+((D2-$DF$22)^2)+((E2-$DG$22)^2)+((F2-$DH$22)^2)+((G2-$DI$22)^2)+((H2-$DJ$22)^2))^0.5</f>
        <v>90.067224338268588</v>
      </c>
      <c r="DQ2" s="9">
        <v>0</v>
      </c>
      <c r="DR2">
        <f t="shared" ref="DR2:DX2" si="51">AVERAGE(B2)</f>
        <v>44.1</v>
      </c>
      <c r="DS2">
        <f t="shared" si="51"/>
        <v>2.57</v>
      </c>
      <c r="DT2">
        <f t="shared" si="51"/>
        <v>11.2</v>
      </c>
      <c r="DU2">
        <f t="shared" si="51"/>
        <v>31</v>
      </c>
      <c r="DV2">
        <f t="shared" si="51"/>
        <v>53</v>
      </c>
      <c r="DW2">
        <f t="shared" si="51"/>
        <v>47</v>
      </c>
      <c r="DX2">
        <f t="shared" si="51"/>
        <v>7.5</v>
      </c>
      <c r="DY2">
        <f t="shared" ref="DY2:DY31" si="52">(((B2-$DR$2)^2)+((C2-$DS$2)^2)+((D2-$DT$2)^2)+((E2-$DU$2)^2)+((F2-$DV$2)^2)+((G2-$DW$2)^2)+((H2-$DX$2)^2))^0.5</f>
        <v>0</v>
      </c>
      <c r="DZ2">
        <f t="shared" ref="DZ2:DZ31" si="53">(((B2-$DR$12)^2)+((C2-$DS$12)^2)+((D2-$DT$12)^2)+((E2-$DU$12)^2)+((F2-$DV$12)^2)+((G2-$DW$12)^2)+((H2-$DX$12)^2))^0.5</f>
        <v>39.948898295197083</v>
      </c>
      <c r="EA2">
        <f t="shared" ref="EA2:EA31" si="54">(((B2-$DR$13)^2)+((C2-$DS$13)^2)+((D2-$DT$13)^2)+((E2-$DU$13)^2)+((F2-$DV$13)^2)+((G2-$DW$13)^2)+((H2-$DX$13)^2))^0.5</f>
        <v>90.067224338268588</v>
      </c>
      <c r="EB2">
        <f t="shared" ref="EB2:EB31" si="55">(((B2-$DR$24)^2)+((C2-$DS$24)^2)+((D2-$DT$24)^2)+((E2-$DU$24)^2)+((F2-$DV$24)^2)+((G2-$DW$24)^2)+((H2-$DX$24)^2))^0.5</f>
        <v>90.067224338268588</v>
      </c>
      <c r="EC2">
        <f t="shared" ref="EC2:EC31" si="56">(((B2-$DR$28)^2)+((C2-$DS$28)^2)+((D2-$DT$28)^2)+((E2-$DU$28)^2)+((F2-$DV$28)^2)+((G2-$DW$28)^2)+((H2-$DX$28)^2))^0.5</f>
        <v>90.067224338268588</v>
      </c>
      <c r="ED2">
        <f t="shared" ref="ED2:ED31" si="57">(((B2-$DR$31)^2)+((C2-$DS$31)^2)+((D2-$DT$31)^2)+((E2-$DU$31)^2)+((F2-$DV$31)^2)+((G2-$DW$31)^2)+((H2-$DX$31)^2))^0.5</f>
        <v>60.525631760436831</v>
      </c>
      <c r="EE2" s="8">
        <v>5</v>
      </c>
    </row>
    <row r="3" spans="1:135" x14ac:dyDescent="0.25">
      <c r="A3" t="s">
        <v>3</v>
      </c>
      <c r="B3" s="2">
        <v>22.4</v>
      </c>
      <c r="C3" s="2">
        <v>2.23</v>
      </c>
      <c r="D3" s="2">
        <v>13.8</v>
      </c>
      <c r="E3" s="2">
        <v>30</v>
      </c>
      <c r="F3" s="2">
        <v>52</v>
      </c>
      <c r="G3" s="2">
        <v>48</v>
      </c>
      <c r="H3" s="2">
        <v>4.2</v>
      </c>
      <c r="I3" s="10">
        <v>1</v>
      </c>
      <c r="J3" s="4">
        <f t="shared" si="0"/>
        <v>7.9500000000000011</v>
      </c>
      <c r="K3" s="4">
        <f t="shared" si="0"/>
        <v>0.80125000000000002</v>
      </c>
      <c r="L3" s="4">
        <f t="shared" si="0"/>
        <v>12.425000000000001</v>
      </c>
      <c r="M3" s="4">
        <f t="shared" si="0"/>
        <v>30</v>
      </c>
      <c r="N3" s="4">
        <f t="shared" si="0"/>
        <v>51.5</v>
      </c>
      <c r="O3" s="4">
        <f t="shared" si="0"/>
        <v>48.5</v>
      </c>
      <c r="P3" s="4">
        <f t="shared" si="0"/>
        <v>1.6500000000000001</v>
      </c>
      <c r="Q3" s="5">
        <f t="shared" si="1"/>
        <v>9.707452114870307</v>
      </c>
      <c r="R3" s="5">
        <f t="shared" si="2"/>
        <v>81.38066662297625</v>
      </c>
      <c r="S3" s="5">
        <f t="shared" si="3"/>
        <v>81.38066662297625</v>
      </c>
      <c r="T3" s="5">
        <f t="shared" si="4"/>
        <v>81.38066662297625</v>
      </c>
      <c r="U3" s="5">
        <f t="shared" si="5"/>
        <v>81.38066662297625</v>
      </c>
      <c r="V3" s="5">
        <f t="shared" si="6"/>
        <v>81.38066662297625</v>
      </c>
      <c r="W3" s="6">
        <v>1</v>
      </c>
      <c r="AE3" s="5">
        <f t="shared" si="7"/>
        <v>81.38066662297625</v>
      </c>
      <c r="AF3" s="5">
        <f t="shared" si="8"/>
        <v>81.38066662297625</v>
      </c>
      <c r="AG3" s="5">
        <f t="shared" si="9"/>
        <v>81.38066662297625</v>
      </c>
      <c r="AH3" s="5">
        <f t="shared" si="10"/>
        <v>81.38066662297625</v>
      </c>
      <c r="AI3" s="5">
        <f t="shared" si="11"/>
        <v>81.38066662297625</v>
      </c>
      <c r="AJ3" s="5">
        <f t="shared" si="12"/>
        <v>81.38066662297625</v>
      </c>
      <c r="AK3" s="9">
        <v>0</v>
      </c>
      <c r="AS3">
        <f t="shared" si="13"/>
        <v>81.38066662297625</v>
      </c>
      <c r="AT3">
        <f t="shared" si="14"/>
        <v>81.38066662297625</v>
      </c>
      <c r="AU3">
        <f t="shared" si="15"/>
        <v>81.38066662297625</v>
      </c>
      <c r="AV3">
        <f t="shared" si="16"/>
        <v>81.38066662297625</v>
      </c>
      <c r="AW3">
        <f t="shared" si="17"/>
        <v>81.38066662297625</v>
      </c>
      <c r="AX3">
        <f t="shared" si="18"/>
        <v>81.38066662297625</v>
      </c>
      <c r="AY3" s="8">
        <v>5</v>
      </c>
      <c r="AZ3">
        <f t="shared" ref="AZ3:BF3" si="58">+AVERAGE(B3:B5)</f>
        <v>16.566666666666666</v>
      </c>
      <c r="BA3">
        <f t="shared" si="58"/>
        <v>1.4966666666666668</v>
      </c>
      <c r="BB3">
        <f t="shared" si="58"/>
        <v>12.366666666666667</v>
      </c>
      <c r="BC3">
        <f t="shared" si="58"/>
        <v>29.666666666666668</v>
      </c>
      <c r="BD3">
        <f t="shared" si="58"/>
        <v>51.333333333333336</v>
      </c>
      <c r="BE3">
        <f t="shared" si="58"/>
        <v>48.666666666666664</v>
      </c>
      <c r="BF3">
        <f t="shared" si="58"/>
        <v>3.3666666666666671</v>
      </c>
      <c r="BG3">
        <f t="shared" si="19"/>
        <v>81.38066662297625</v>
      </c>
      <c r="BH3">
        <f t="shared" si="20"/>
        <v>81.38066662297625</v>
      </c>
      <c r="BI3">
        <f t="shared" si="21"/>
        <v>81.38066662297625</v>
      </c>
      <c r="BJ3">
        <f t="shared" si="22"/>
        <v>18.99191319132084</v>
      </c>
      <c r="BK3">
        <f t="shared" si="23"/>
        <v>81.38066662297625</v>
      </c>
      <c r="BL3">
        <f t="shared" si="24"/>
        <v>81.38066662297625</v>
      </c>
      <c r="BM3" s="9">
        <v>0</v>
      </c>
      <c r="BN3">
        <f t="shared" ref="BN3:BT3" si="59">AVERAGE(B3:B4)</f>
        <v>19.600000000000001</v>
      </c>
      <c r="BO3">
        <f t="shared" si="59"/>
        <v>1.73</v>
      </c>
      <c r="BP3">
        <f t="shared" si="59"/>
        <v>13.100000000000001</v>
      </c>
      <c r="BQ3">
        <f t="shared" si="59"/>
        <v>29.5</v>
      </c>
      <c r="BR3">
        <f t="shared" si="59"/>
        <v>51.5</v>
      </c>
      <c r="BS3">
        <f t="shared" si="59"/>
        <v>48.5</v>
      </c>
      <c r="BT3">
        <f t="shared" si="59"/>
        <v>3.6500000000000004</v>
      </c>
      <c r="BU3">
        <f t="shared" si="25"/>
        <v>81.38066662297625</v>
      </c>
      <c r="BV3">
        <f t="shared" si="26"/>
        <v>81.38066662297625</v>
      </c>
      <c r="BW3">
        <f t="shared" si="27"/>
        <v>18.99191319132084</v>
      </c>
      <c r="BX3">
        <f t="shared" si="28"/>
        <v>81.38066662297625</v>
      </c>
      <c r="BY3">
        <f t="shared" si="29"/>
        <v>81.38066662297625</v>
      </c>
      <c r="BZ3">
        <f t="shared" si="30"/>
        <v>81.38066662297625</v>
      </c>
      <c r="CA3" s="8">
        <v>5</v>
      </c>
      <c r="CB3">
        <f t="shared" ref="CB3:CH4" si="60">AVERAGE(B3:B4)</f>
        <v>19.600000000000001</v>
      </c>
      <c r="CC3">
        <f t="shared" si="60"/>
        <v>1.73</v>
      </c>
      <c r="CD3">
        <f t="shared" si="60"/>
        <v>13.100000000000001</v>
      </c>
      <c r="CE3">
        <f t="shared" si="60"/>
        <v>29.5</v>
      </c>
      <c r="CF3">
        <f t="shared" si="60"/>
        <v>51.5</v>
      </c>
      <c r="CG3">
        <f t="shared" si="60"/>
        <v>48.5</v>
      </c>
      <c r="CH3">
        <f t="shared" si="60"/>
        <v>3.6500000000000004</v>
      </c>
      <c r="CI3">
        <f t="shared" si="31"/>
        <v>81.38066662297625</v>
      </c>
      <c r="CJ3">
        <f t="shared" si="32"/>
        <v>9.2847994054799035</v>
      </c>
      <c r="CK3">
        <f t="shared" si="33"/>
        <v>81.38066662297625</v>
      </c>
      <c r="CL3">
        <f t="shared" si="34"/>
        <v>81.38066662297625</v>
      </c>
      <c r="CM3">
        <f t="shared" si="35"/>
        <v>81.38066662297625</v>
      </c>
      <c r="CN3">
        <f t="shared" si="36"/>
        <v>81.38066662297625</v>
      </c>
      <c r="CO3" s="11">
        <v>1</v>
      </c>
      <c r="CP3">
        <f t="shared" ref="CP3:CV3" si="61">AVERAGE(B3:B5)</f>
        <v>16.566666666666666</v>
      </c>
      <c r="CQ3">
        <f t="shared" si="61"/>
        <v>1.4966666666666668</v>
      </c>
      <c r="CR3">
        <f t="shared" si="61"/>
        <v>12.366666666666667</v>
      </c>
      <c r="CS3">
        <f t="shared" si="61"/>
        <v>29.666666666666668</v>
      </c>
      <c r="CT3">
        <f t="shared" si="61"/>
        <v>51.333333333333336</v>
      </c>
      <c r="CU3">
        <f t="shared" si="61"/>
        <v>48.666666666666664</v>
      </c>
      <c r="CV3">
        <f t="shared" si="61"/>
        <v>3.3666666666666671</v>
      </c>
      <c r="CW3">
        <f t="shared" si="38"/>
        <v>22.173308278197911</v>
      </c>
      <c r="CX3">
        <f t="shared" si="39"/>
        <v>18.419643726196227</v>
      </c>
      <c r="CY3">
        <f t="shared" si="40"/>
        <v>81.38066662297625</v>
      </c>
      <c r="CZ3">
        <f t="shared" si="41"/>
        <v>81.38066662297625</v>
      </c>
      <c r="DA3">
        <f t="shared" si="42"/>
        <v>81.38066662297625</v>
      </c>
      <c r="DB3">
        <f t="shared" si="43"/>
        <v>82.504802890498439</v>
      </c>
      <c r="DC3" s="7">
        <v>4</v>
      </c>
      <c r="DD3">
        <f t="shared" ref="DD3:DJ3" si="62">AVERAGE(B3:B5)</f>
        <v>16.566666666666666</v>
      </c>
      <c r="DE3">
        <f t="shared" si="62"/>
        <v>1.4966666666666668</v>
      </c>
      <c r="DF3">
        <f t="shared" si="62"/>
        <v>12.366666666666667</v>
      </c>
      <c r="DG3">
        <f t="shared" si="62"/>
        <v>29.666666666666668</v>
      </c>
      <c r="DH3">
        <f t="shared" si="62"/>
        <v>51.333333333333336</v>
      </c>
      <c r="DI3">
        <f t="shared" si="62"/>
        <v>48.666666666666664</v>
      </c>
      <c r="DJ3">
        <f t="shared" si="62"/>
        <v>3.3666666666666671</v>
      </c>
      <c r="DK3">
        <f t="shared" si="45"/>
        <v>22.173308278197911</v>
      </c>
      <c r="DL3">
        <f t="shared" si="46"/>
        <v>6.1898662703199347</v>
      </c>
      <c r="DM3">
        <f t="shared" si="47"/>
        <v>81.38066662297625</v>
      </c>
      <c r="DN3">
        <f t="shared" si="48"/>
        <v>81.38066662297625</v>
      </c>
      <c r="DO3">
        <f t="shared" si="49"/>
        <v>81.38066662297625</v>
      </c>
      <c r="DP3">
        <f t="shared" si="50"/>
        <v>81.38066662297625</v>
      </c>
      <c r="DQ3" s="11">
        <v>1</v>
      </c>
      <c r="DR3">
        <f t="shared" ref="DR3:DX3" si="63">AVERAGE(B3:B5)</f>
        <v>16.566666666666666</v>
      </c>
      <c r="DS3">
        <f t="shared" si="63"/>
        <v>1.4966666666666668</v>
      </c>
      <c r="DT3">
        <f t="shared" si="63"/>
        <v>12.366666666666667</v>
      </c>
      <c r="DU3">
        <f t="shared" si="63"/>
        <v>29.666666666666668</v>
      </c>
      <c r="DV3">
        <f t="shared" si="63"/>
        <v>51.333333333333336</v>
      </c>
      <c r="DW3">
        <f t="shared" si="63"/>
        <v>48.666666666666664</v>
      </c>
      <c r="DX3">
        <f t="shared" si="63"/>
        <v>3.3666666666666671</v>
      </c>
      <c r="DY3">
        <f t="shared" si="52"/>
        <v>22.173308278197911</v>
      </c>
      <c r="DZ3">
        <f t="shared" si="53"/>
        <v>18.419643726196227</v>
      </c>
      <c r="EA3">
        <f t="shared" si="54"/>
        <v>81.38066662297625</v>
      </c>
      <c r="EB3">
        <f t="shared" si="55"/>
        <v>81.38066662297625</v>
      </c>
      <c r="EC3">
        <f t="shared" si="56"/>
        <v>81.38066662297625</v>
      </c>
      <c r="ED3">
        <f t="shared" si="57"/>
        <v>82.504802890498439</v>
      </c>
      <c r="EE3" s="7">
        <v>4</v>
      </c>
    </row>
    <row r="4" spans="1:135" x14ac:dyDescent="0.25">
      <c r="A4" t="s">
        <v>58</v>
      </c>
      <c r="B4" s="2">
        <v>16.8</v>
      </c>
      <c r="C4" s="2">
        <v>1.23</v>
      </c>
      <c r="D4" s="2">
        <v>12.4</v>
      </c>
      <c r="E4" s="2">
        <v>29</v>
      </c>
      <c r="F4" s="2">
        <v>51</v>
      </c>
      <c r="G4" s="2">
        <v>49</v>
      </c>
      <c r="H4" s="2">
        <v>3.1</v>
      </c>
      <c r="I4" s="3">
        <v>0</v>
      </c>
      <c r="Q4" s="5">
        <f t="shared" si="1"/>
        <v>4.0214582631801639</v>
      </c>
      <c r="R4" s="5">
        <f t="shared" si="2"/>
        <v>79.310295044212253</v>
      </c>
      <c r="S4" s="5">
        <f t="shared" si="3"/>
        <v>79.310295044212253</v>
      </c>
      <c r="T4" s="5">
        <f t="shared" si="4"/>
        <v>79.310295044212253</v>
      </c>
      <c r="U4" s="5">
        <f t="shared" si="5"/>
        <v>79.310295044212253</v>
      </c>
      <c r="V4" s="5">
        <f t="shared" si="6"/>
        <v>79.310295044212253</v>
      </c>
      <c r="W4" s="12">
        <v>5</v>
      </c>
      <c r="AE4" s="5">
        <f t="shared" si="7"/>
        <v>79.310295044212253</v>
      </c>
      <c r="AF4" s="5">
        <f t="shared" si="8"/>
        <v>79.310295044212253</v>
      </c>
      <c r="AG4" s="5">
        <f t="shared" si="9"/>
        <v>79.310295044212253</v>
      </c>
      <c r="AH4" s="5">
        <f t="shared" si="10"/>
        <v>79.310295044212253</v>
      </c>
      <c r="AI4" s="5">
        <f t="shared" si="11"/>
        <v>79.310295044212253</v>
      </c>
      <c r="AJ4" s="5">
        <f t="shared" si="12"/>
        <v>79.310295044212253</v>
      </c>
      <c r="AK4" s="9">
        <v>0</v>
      </c>
      <c r="AS4">
        <f t="shared" si="13"/>
        <v>79.310295044212253</v>
      </c>
      <c r="AT4">
        <f t="shared" si="14"/>
        <v>79.310295044212253</v>
      </c>
      <c r="AU4">
        <f t="shared" si="15"/>
        <v>79.310295044212253</v>
      </c>
      <c r="AV4">
        <f t="shared" si="16"/>
        <v>79.310295044212253</v>
      </c>
      <c r="AW4">
        <f t="shared" si="17"/>
        <v>79.310295044212253</v>
      </c>
      <c r="AX4">
        <f t="shared" si="18"/>
        <v>79.310295044212253</v>
      </c>
      <c r="AY4" s="8">
        <v>5</v>
      </c>
      <c r="BG4">
        <f t="shared" si="19"/>
        <v>79.310295044212253</v>
      </c>
      <c r="BH4">
        <f t="shared" si="20"/>
        <v>79.310295044212253</v>
      </c>
      <c r="BI4">
        <f t="shared" si="21"/>
        <v>79.310295044212253</v>
      </c>
      <c r="BJ4">
        <f t="shared" si="22"/>
        <v>13.424707321452734</v>
      </c>
      <c r="BK4">
        <f t="shared" si="23"/>
        <v>79.310295044212253</v>
      </c>
      <c r="BL4">
        <f t="shared" si="24"/>
        <v>79.310295044212253</v>
      </c>
      <c r="BM4" s="11">
        <v>1</v>
      </c>
      <c r="BN4">
        <f t="shared" ref="BN4:BT4" si="64">AVERAGE(B4:B7)</f>
        <v>8.6999999999999993</v>
      </c>
      <c r="BO4">
        <f t="shared" si="64"/>
        <v>0.82</v>
      </c>
      <c r="BP4">
        <f t="shared" si="64"/>
        <v>11.975</v>
      </c>
      <c r="BQ4">
        <f t="shared" si="64"/>
        <v>29.5</v>
      </c>
      <c r="BR4">
        <f t="shared" si="64"/>
        <v>51</v>
      </c>
      <c r="BS4">
        <f t="shared" si="64"/>
        <v>49</v>
      </c>
      <c r="BT4">
        <f t="shared" si="64"/>
        <v>1.9000000000000001</v>
      </c>
      <c r="BU4">
        <f t="shared" si="25"/>
        <v>79.310295044212253</v>
      </c>
      <c r="BV4">
        <f t="shared" si="26"/>
        <v>79.310295044212253</v>
      </c>
      <c r="BW4">
        <f t="shared" si="27"/>
        <v>13.424707321452734</v>
      </c>
      <c r="BX4">
        <f t="shared" si="28"/>
        <v>79.310295044212253</v>
      </c>
      <c r="BY4">
        <f t="shared" si="29"/>
        <v>79.310295044212253</v>
      </c>
      <c r="BZ4">
        <f t="shared" si="30"/>
        <v>79.310295044212253</v>
      </c>
      <c r="CA4" s="7">
        <v>4</v>
      </c>
      <c r="CB4">
        <f t="shared" si="60"/>
        <v>13.65</v>
      </c>
      <c r="CC4">
        <f t="shared" si="60"/>
        <v>1.1299999999999999</v>
      </c>
      <c r="CD4">
        <f t="shared" si="60"/>
        <v>11.65</v>
      </c>
      <c r="CE4">
        <f t="shared" si="60"/>
        <v>29.5</v>
      </c>
      <c r="CF4">
        <f t="shared" si="60"/>
        <v>51</v>
      </c>
      <c r="CG4">
        <f t="shared" si="60"/>
        <v>49</v>
      </c>
      <c r="CH4">
        <f t="shared" si="60"/>
        <v>2.95</v>
      </c>
      <c r="CI4">
        <f t="shared" si="31"/>
        <v>79.310295044212253</v>
      </c>
      <c r="CJ4">
        <f t="shared" si="32"/>
        <v>3.2813869019059614</v>
      </c>
      <c r="CK4">
        <f t="shared" si="33"/>
        <v>79.310295044212253</v>
      </c>
      <c r="CL4">
        <f t="shared" si="34"/>
        <v>79.310295044212253</v>
      </c>
      <c r="CM4">
        <f t="shared" si="35"/>
        <v>79.310295044212253</v>
      </c>
      <c r="CN4">
        <f t="shared" si="36"/>
        <v>79.310295044212253</v>
      </c>
      <c r="CO4" s="11">
        <v>1</v>
      </c>
      <c r="CW4">
        <f t="shared" si="38"/>
        <v>27.926431923896047</v>
      </c>
      <c r="CX4">
        <f t="shared" si="39"/>
        <v>12.863641591711115</v>
      </c>
      <c r="CY4">
        <f t="shared" si="40"/>
        <v>79.310295044212253</v>
      </c>
      <c r="CZ4">
        <f t="shared" si="41"/>
        <v>79.310295044212253</v>
      </c>
      <c r="DA4">
        <f t="shared" si="42"/>
        <v>79.310295044212253</v>
      </c>
      <c r="DB4">
        <f t="shared" si="43"/>
        <v>88.254815732627307</v>
      </c>
      <c r="DC4" s="7">
        <v>4</v>
      </c>
      <c r="DK4">
        <f t="shared" si="45"/>
        <v>27.926431923896047</v>
      </c>
      <c r="DL4">
        <f t="shared" si="46"/>
        <v>0.92975504539875986</v>
      </c>
      <c r="DM4">
        <f t="shared" si="47"/>
        <v>79.310295044212253</v>
      </c>
      <c r="DN4">
        <f t="shared" si="48"/>
        <v>79.310295044212253</v>
      </c>
      <c r="DO4">
        <f t="shared" si="49"/>
        <v>79.310295044212253</v>
      </c>
      <c r="DP4">
        <f t="shared" si="50"/>
        <v>79.310295044212253</v>
      </c>
      <c r="DQ4" s="11">
        <v>1</v>
      </c>
      <c r="DY4">
        <f t="shared" si="52"/>
        <v>27.926431923896047</v>
      </c>
      <c r="DZ4">
        <f t="shared" si="53"/>
        <v>12.863641591711115</v>
      </c>
      <c r="EA4">
        <f t="shared" si="54"/>
        <v>79.310295044212253</v>
      </c>
      <c r="EB4">
        <f t="shared" si="55"/>
        <v>79.310295044212253</v>
      </c>
      <c r="EC4">
        <f t="shared" si="56"/>
        <v>79.310295044212253</v>
      </c>
      <c r="ED4">
        <f t="shared" si="57"/>
        <v>88.254815732627307</v>
      </c>
      <c r="EE4" s="7">
        <v>4</v>
      </c>
    </row>
    <row r="5" spans="1:135" x14ac:dyDescent="0.25">
      <c r="A5" t="s">
        <v>5</v>
      </c>
      <c r="B5" s="2">
        <v>10.5</v>
      </c>
      <c r="C5" s="2">
        <v>1.03</v>
      </c>
      <c r="D5" s="2">
        <v>10.9</v>
      </c>
      <c r="E5" s="2">
        <v>30</v>
      </c>
      <c r="F5" s="2">
        <v>51</v>
      </c>
      <c r="G5" s="2">
        <v>49</v>
      </c>
      <c r="H5" s="2">
        <v>2.8</v>
      </c>
      <c r="I5" s="10">
        <v>1</v>
      </c>
      <c r="J5" s="4"/>
      <c r="K5" s="4"/>
      <c r="L5" s="4"/>
      <c r="M5" s="4"/>
      <c r="N5" s="4"/>
      <c r="O5" s="4"/>
      <c r="P5" s="4"/>
      <c r="Q5" s="5">
        <f t="shared" si="1"/>
        <v>3.0268178938449517</v>
      </c>
      <c r="R5" s="5">
        <f t="shared" si="2"/>
        <v>78.357902600822598</v>
      </c>
      <c r="S5" s="5">
        <f t="shared" si="3"/>
        <v>78.357902600822598</v>
      </c>
      <c r="T5" s="5">
        <f t="shared" si="4"/>
        <v>78.357902600822598</v>
      </c>
      <c r="U5" s="5">
        <f t="shared" si="5"/>
        <v>78.357902600822598</v>
      </c>
      <c r="V5" s="5">
        <f t="shared" si="6"/>
        <v>78.357902600822598</v>
      </c>
      <c r="W5" s="12">
        <v>5</v>
      </c>
      <c r="X5">
        <f t="shared" ref="X5:AD5" si="65">AVERAGE(B5:B6)</f>
        <v>7.25</v>
      </c>
      <c r="Y5">
        <f t="shared" si="65"/>
        <v>0.77500000000000002</v>
      </c>
      <c r="Z5">
        <f t="shared" si="65"/>
        <v>11.25</v>
      </c>
      <c r="AA5">
        <f t="shared" si="65"/>
        <v>29.5</v>
      </c>
      <c r="AB5">
        <f t="shared" si="65"/>
        <v>51</v>
      </c>
      <c r="AC5">
        <f t="shared" si="65"/>
        <v>49</v>
      </c>
      <c r="AD5">
        <f t="shared" si="65"/>
        <v>1.8499999999999999</v>
      </c>
      <c r="AE5" s="5">
        <f t="shared" si="7"/>
        <v>78.357902600822598</v>
      </c>
      <c r="AF5" s="5">
        <f t="shared" si="8"/>
        <v>78.357902600822598</v>
      </c>
      <c r="AG5" s="5">
        <f t="shared" si="9"/>
        <v>78.357902600822598</v>
      </c>
      <c r="AH5" s="5">
        <f t="shared" si="10"/>
        <v>78.357902600822598</v>
      </c>
      <c r="AI5" s="5">
        <f t="shared" si="11"/>
        <v>78.357902600822598</v>
      </c>
      <c r="AJ5" s="5">
        <f t="shared" si="12"/>
        <v>78.357902600822598</v>
      </c>
      <c r="AK5" s="9">
        <v>0</v>
      </c>
      <c r="AL5">
        <f t="shared" ref="AL5:AR5" si="66">AVERAGE(B5:B7)</f>
        <v>6</v>
      </c>
      <c r="AM5">
        <f t="shared" si="66"/>
        <v>0.68333333333333324</v>
      </c>
      <c r="AN5">
        <f t="shared" si="66"/>
        <v>11.833333333333334</v>
      </c>
      <c r="AO5">
        <f t="shared" si="66"/>
        <v>29.666666666666668</v>
      </c>
      <c r="AP5">
        <f t="shared" si="66"/>
        <v>51</v>
      </c>
      <c r="AQ5">
        <f t="shared" si="66"/>
        <v>49</v>
      </c>
      <c r="AR5">
        <f t="shared" si="66"/>
        <v>1.5</v>
      </c>
      <c r="AS5">
        <f t="shared" si="13"/>
        <v>78.357902600822598</v>
      </c>
      <c r="AT5">
        <f t="shared" si="14"/>
        <v>78.357902600822598</v>
      </c>
      <c r="AU5">
        <f t="shared" si="15"/>
        <v>78.357902600822598</v>
      </c>
      <c r="AV5">
        <f t="shared" si="16"/>
        <v>78.357902600822598</v>
      </c>
      <c r="AW5">
        <f t="shared" si="17"/>
        <v>78.357902600822598</v>
      </c>
      <c r="AX5">
        <f t="shared" si="18"/>
        <v>78.357902600822598</v>
      </c>
      <c r="AY5" s="7">
        <v>4</v>
      </c>
      <c r="BG5">
        <f t="shared" si="19"/>
        <v>78.357902600822598</v>
      </c>
      <c r="BH5">
        <f t="shared" si="20"/>
        <v>78.357902600822598</v>
      </c>
      <c r="BI5">
        <f t="shared" si="21"/>
        <v>78.357902600822598</v>
      </c>
      <c r="BJ5">
        <f t="shared" si="22"/>
        <v>7.1308321160062862</v>
      </c>
      <c r="BK5">
        <f t="shared" si="23"/>
        <v>78.357902600822598</v>
      </c>
      <c r="BL5">
        <f t="shared" si="24"/>
        <v>78.357902600822598</v>
      </c>
      <c r="BM5" s="11">
        <v>1</v>
      </c>
      <c r="BU5">
        <f t="shared" si="25"/>
        <v>78.357902600822598</v>
      </c>
      <c r="BV5">
        <f t="shared" si="26"/>
        <v>78.357902600822598</v>
      </c>
      <c r="BW5">
        <f t="shared" si="27"/>
        <v>7.1308321160062862</v>
      </c>
      <c r="BX5">
        <f t="shared" si="28"/>
        <v>78.357902600822598</v>
      </c>
      <c r="BY5">
        <f t="shared" si="29"/>
        <v>78.357902600822598</v>
      </c>
      <c r="BZ5">
        <f t="shared" si="30"/>
        <v>78.357902600822598</v>
      </c>
      <c r="CA5" s="7">
        <v>4</v>
      </c>
      <c r="CI5">
        <f t="shared" si="31"/>
        <v>78.357902600822598</v>
      </c>
      <c r="CJ5">
        <f t="shared" si="32"/>
        <v>3.2813869019059614</v>
      </c>
      <c r="CK5">
        <f t="shared" si="33"/>
        <v>78.357902600822598</v>
      </c>
      <c r="CL5">
        <f t="shared" si="34"/>
        <v>78.357902600822598</v>
      </c>
      <c r="CM5">
        <f t="shared" si="35"/>
        <v>78.357902600822598</v>
      </c>
      <c r="CN5">
        <f t="shared" si="36"/>
        <v>78.357902600822598</v>
      </c>
      <c r="CO5" s="11">
        <v>1</v>
      </c>
      <c r="CW5">
        <f t="shared" si="38"/>
        <v>34.095624352693704</v>
      </c>
      <c r="CX5">
        <f t="shared" si="39"/>
        <v>6.6087271845643629</v>
      </c>
      <c r="CY5">
        <f t="shared" si="40"/>
        <v>78.357902600822598</v>
      </c>
      <c r="CZ5">
        <f t="shared" si="41"/>
        <v>78.357902600822598</v>
      </c>
      <c r="DA5">
        <f t="shared" si="42"/>
        <v>78.357902600822598</v>
      </c>
      <c r="DB5">
        <f t="shared" si="43"/>
        <v>94.467044518181055</v>
      </c>
      <c r="DC5" s="7">
        <v>4</v>
      </c>
      <c r="DK5">
        <f t="shared" si="45"/>
        <v>34.095624352693704</v>
      </c>
      <c r="DL5">
        <f t="shared" si="46"/>
        <v>6.3109252711292489</v>
      </c>
      <c r="DM5">
        <f t="shared" si="47"/>
        <v>78.357902600822598</v>
      </c>
      <c r="DN5">
        <f t="shared" si="48"/>
        <v>78.357902600822598</v>
      </c>
      <c r="DO5">
        <f t="shared" si="49"/>
        <v>78.357902600822598</v>
      </c>
      <c r="DP5">
        <f t="shared" si="50"/>
        <v>78.357902600822598</v>
      </c>
      <c r="DQ5" s="11">
        <v>1</v>
      </c>
      <c r="DY5">
        <f t="shared" si="52"/>
        <v>34.095624352693704</v>
      </c>
      <c r="DZ5">
        <f t="shared" si="53"/>
        <v>6.6087271845643629</v>
      </c>
      <c r="EA5">
        <f t="shared" si="54"/>
        <v>78.357902600822598</v>
      </c>
      <c r="EB5">
        <f t="shared" si="55"/>
        <v>78.357902600822598</v>
      </c>
      <c r="EC5">
        <f t="shared" si="56"/>
        <v>78.357902600822598</v>
      </c>
      <c r="ED5">
        <f t="shared" si="57"/>
        <v>94.467044518181055</v>
      </c>
      <c r="EE5" s="7">
        <v>4</v>
      </c>
    </row>
    <row r="6" spans="1:135" x14ac:dyDescent="0.25">
      <c r="A6" t="s">
        <v>26</v>
      </c>
      <c r="B6" s="1">
        <v>4</v>
      </c>
      <c r="C6" s="1">
        <v>0.52</v>
      </c>
      <c r="D6" s="1">
        <v>11.6</v>
      </c>
      <c r="E6" s="1">
        <v>29</v>
      </c>
      <c r="F6" s="1">
        <v>51</v>
      </c>
      <c r="G6" s="1">
        <v>49</v>
      </c>
      <c r="H6" s="1">
        <v>0.9</v>
      </c>
      <c r="I6" s="19">
        <v>4</v>
      </c>
      <c r="J6" s="4"/>
      <c r="K6" s="4"/>
      <c r="L6" s="4"/>
      <c r="M6" s="4"/>
      <c r="N6" s="4"/>
      <c r="O6" s="4"/>
      <c r="P6" s="4"/>
      <c r="Q6" s="5">
        <f t="shared" si="1"/>
        <v>9.3350790871047256</v>
      </c>
      <c r="R6" s="5">
        <f t="shared" si="2"/>
        <v>77.425063125579697</v>
      </c>
      <c r="S6" s="5">
        <f t="shared" si="3"/>
        <v>77.425063125579697</v>
      </c>
      <c r="T6" s="5">
        <f t="shared" si="4"/>
        <v>77.425063125579697</v>
      </c>
      <c r="U6" s="5">
        <f t="shared" si="5"/>
        <v>77.425063125579697</v>
      </c>
      <c r="V6" s="5">
        <f t="shared" si="6"/>
        <v>77.425063125579697</v>
      </c>
      <c r="W6" s="21">
        <v>0</v>
      </c>
      <c r="AE6" s="5">
        <f t="shared" si="7"/>
        <v>77.425063125579697</v>
      </c>
      <c r="AF6" s="5">
        <f t="shared" si="8"/>
        <v>77.425063125579697</v>
      </c>
      <c r="AG6" s="5">
        <f t="shared" si="9"/>
        <v>77.425063125579697</v>
      </c>
      <c r="AH6" s="5">
        <f t="shared" si="10"/>
        <v>77.425063125579697</v>
      </c>
      <c r="AI6" s="5">
        <f t="shared" si="11"/>
        <v>77.425063125579697</v>
      </c>
      <c r="AJ6" s="5">
        <f t="shared" si="12"/>
        <v>77.425063125579697</v>
      </c>
      <c r="AK6" s="8">
        <v>5</v>
      </c>
      <c r="AS6">
        <f t="shared" si="13"/>
        <v>77.425063125579697</v>
      </c>
      <c r="AT6">
        <f t="shared" si="14"/>
        <v>77.425063125579697</v>
      </c>
      <c r="AU6">
        <f t="shared" si="15"/>
        <v>77.425063125579697</v>
      </c>
      <c r="AV6">
        <f t="shared" si="16"/>
        <v>77.425063125579697</v>
      </c>
      <c r="AW6">
        <f t="shared" si="17"/>
        <v>77.425063125579697</v>
      </c>
      <c r="AX6">
        <f t="shared" si="18"/>
        <v>77.425063125579697</v>
      </c>
      <c r="AY6" s="9">
        <v>0</v>
      </c>
      <c r="BG6">
        <f t="shared" si="19"/>
        <v>77.425063125579697</v>
      </c>
      <c r="BH6">
        <f t="shared" si="20"/>
        <v>77.425063125579697</v>
      </c>
      <c r="BI6">
        <f t="shared" si="21"/>
        <v>77.425063125579697</v>
      </c>
      <c r="BJ6">
        <f t="shared" si="22"/>
        <v>3.9145029484384533</v>
      </c>
      <c r="BK6">
        <f t="shared" si="23"/>
        <v>77.425063125579697</v>
      </c>
      <c r="BL6">
        <f t="shared" si="24"/>
        <v>77.425063125579697</v>
      </c>
      <c r="BM6" s="8">
        <v>5</v>
      </c>
      <c r="BU6">
        <f t="shared" si="25"/>
        <v>77.425063125579697</v>
      </c>
      <c r="BV6">
        <f t="shared" si="26"/>
        <v>77.425063125579697</v>
      </c>
      <c r="BW6">
        <f t="shared" si="27"/>
        <v>3.9145029484384533</v>
      </c>
      <c r="BX6">
        <f t="shared" si="28"/>
        <v>77.425063125579697</v>
      </c>
      <c r="BY6">
        <f t="shared" si="29"/>
        <v>77.425063125579697</v>
      </c>
      <c r="BZ6">
        <f t="shared" si="30"/>
        <v>77.425063125579697</v>
      </c>
      <c r="CA6" s="9">
        <v>0</v>
      </c>
      <c r="CI6">
        <f t="shared" si="31"/>
        <v>77.425063125579697</v>
      </c>
      <c r="CJ6">
        <f t="shared" si="32"/>
        <v>9.8969490248257816</v>
      </c>
      <c r="CK6">
        <f t="shared" si="33"/>
        <v>77.425063125579697</v>
      </c>
      <c r="CL6">
        <f t="shared" si="34"/>
        <v>77.425063125579697</v>
      </c>
      <c r="CM6">
        <f t="shared" si="35"/>
        <v>77.425063125579697</v>
      </c>
      <c r="CN6">
        <f t="shared" si="36"/>
        <v>77.425063125579697</v>
      </c>
      <c r="CO6" s="8">
        <v>5</v>
      </c>
      <c r="CW6">
        <f t="shared" si="38"/>
        <v>40.840329332658428</v>
      </c>
      <c r="CX6">
        <f t="shared" si="39"/>
        <v>3.7427897349437091</v>
      </c>
      <c r="CY6">
        <f t="shared" si="40"/>
        <v>77.425063125579697</v>
      </c>
      <c r="CZ6">
        <f t="shared" si="41"/>
        <v>77.425063125579697</v>
      </c>
      <c r="DA6">
        <f t="shared" si="42"/>
        <v>77.425063125579697</v>
      </c>
      <c r="DB6">
        <f t="shared" si="43"/>
        <v>101.23845909534577</v>
      </c>
      <c r="DC6" s="9">
        <v>0</v>
      </c>
      <c r="DK6">
        <f t="shared" si="45"/>
        <v>40.840329332658428</v>
      </c>
      <c r="DL6">
        <f t="shared" si="46"/>
        <v>12.892396122435031</v>
      </c>
      <c r="DM6">
        <f t="shared" si="47"/>
        <v>77.425063125579697</v>
      </c>
      <c r="DN6">
        <f t="shared" si="48"/>
        <v>77.425063125579697</v>
      </c>
      <c r="DO6">
        <f t="shared" si="49"/>
        <v>77.425063125579697</v>
      </c>
      <c r="DP6">
        <f t="shared" si="50"/>
        <v>77.425063125579697</v>
      </c>
      <c r="DQ6" s="8">
        <v>5</v>
      </c>
      <c r="DY6">
        <f t="shared" si="52"/>
        <v>40.840329332658428</v>
      </c>
      <c r="DZ6">
        <f t="shared" si="53"/>
        <v>3.7427897349437091</v>
      </c>
      <c r="EA6">
        <f t="shared" si="54"/>
        <v>77.425063125579697</v>
      </c>
      <c r="EB6">
        <f t="shared" si="55"/>
        <v>77.425063125579697</v>
      </c>
      <c r="EC6">
        <f t="shared" si="56"/>
        <v>77.425063125579697</v>
      </c>
      <c r="ED6">
        <f t="shared" si="57"/>
        <v>101.23845909534577</v>
      </c>
      <c r="EE6" s="9">
        <v>3</v>
      </c>
    </row>
    <row r="7" spans="1:135" x14ac:dyDescent="0.25">
      <c r="A7" t="s">
        <v>27</v>
      </c>
      <c r="B7" s="1">
        <v>3.5</v>
      </c>
      <c r="C7" s="1">
        <v>0.5</v>
      </c>
      <c r="D7" s="1">
        <v>13</v>
      </c>
      <c r="E7" s="1">
        <v>30</v>
      </c>
      <c r="F7" s="1">
        <v>51</v>
      </c>
      <c r="G7" s="1">
        <v>49</v>
      </c>
      <c r="H7" s="1">
        <v>0.8</v>
      </c>
      <c r="I7" s="19">
        <v>4</v>
      </c>
      <c r="J7" s="4"/>
      <c r="K7" s="4"/>
      <c r="L7" s="4"/>
      <c r="M7" s="4"/>
      <c r="N7" s="4"/>
      <c r="O7" s="4"/>
      <c r="P7" s="4"/>
      <c r="Q7" s="5">
        <f t="shared" si="1"/>
        <v>9.8006862801795656</v>
      </c>
      <c r="R7" s="5">
        <f t="shared" si="2"/>
        <v>78.000897430734739</v>
      </c>
      <c r="S7" s="5">
        <f t="shared" si="3"/>
        <v>78.000897430734739</v>
      </c>
      <c r="T7" s="5">
        <f t="shared" si="4"/>
        <v>78.000897430734739</v>
      </c>
      <c r="U7" s="5">
        <f t="shared" si="5"/>
        <v>78.000897430734739</v>
      </c>
      <c r="V7" s="5">
        <f t="shared" si="6"/>
        <v>78.000897430734739</v>
      </c>
      <c r="W7" s="21">
        <v>0</v>
      </c>
      <c r="AE7" s="5">
        <f t="shared" si="7"/>
        <v>78.000897430734739</v>
      </c>
      <c r="AF7" s="5">
        <f t="shared" si="8"/>
        <v>78.000897430734739</v>
      </c>
      <c r="AG7" s="5">
        <f t="shared" si="9"/>
        <v>78.000897430734739</v>
      </c>
      <c r="AH7" s="5">
        <f t="shared" si="10"/>
        <v>78.000897430734739</v>
      </c>
      <c r="AI7" s="5">
        <f t="shared" si="11"/>
        <v>78.000897430734739</v>
      </c>
      <c r="AJ7" s="5">
        <f t="shared" si="12"/>
        <v>78.000897430734739</v>
      </c>
      <c r="AK7" s="8">
        <v>5</v>
      </c>
      <c r="AS7">
        <f t="shared" si="13"/>
        <v>78.000897430734739</v>
      </c>
      <c r="AT7">
        <f t="shared" si="14"/>
        <v>78.000897430734739</v>
      </c>
      <c r="AU7">
        <f t="shared" si="15"/>
        <v>78.000897430734739</v>
      </c>
      <c r="AV7">
        <f t="shared" si="16"/>
        <v>78.000897430734739</v>
      </c>
      <c r="AW7">
        <f t="shared" si="17"/>
        <v>78.000897430734739</v>
      </c>
      <c r="AX7">
        <f t="shared" si="18"/>
        <v>78.000897430734739</v>
      </c>
      <c r="AY7" s="9">
        <v>0</v>
      </c>
      <c r="BG7">
        <f t="shared" si="19"/>
        <v>78.000897430734739</v>
      </c>
      <c r="BH7">
        <f t="shared" si="20"/>
        <v>78.000897430734739</v>
      </c>
      <c r="BI7">
        <f t="shared" si="21"/>
        <v>78.000897430734739</v>
      </c>
      <c r="BJ7">
        <f t="shared" si="22"/>
        <v>4.172896675771721</v>
      </c>
      <c r="BK7">
        <f t="shared" si="23"/>
        <v>78.000897430734739</v>
      </c>
      <c r="BL7">
        <f t="shared" si="24"/>
        <v>78.000897430734739</v>
      </c>
      <c r="BM7" s="8">
        <v>5</v>
      </c>
      <c r="BU7">
        <f t="shared" si="25"/>
        <v>78.000897430734739</v>
      </c>
      <c r="BV7">
        <f t="shared" si="26"/>
        <v>78.000897430734739</v>
      </c>
      <c r="BW7">
        <f t="shared" si="27"/>
        <v>4.172896675771721</v>
      </c>
      <c r="BX7">
        <f t="shared" si="28"/>
        <v>78.000897430734739</v>
      </c>
      <c r="BY7">
        <f t="shared" si="29"/>
        <v>78.000897430734739</v>
      </c>
      <c r="BZ7">
        <f t="shared" si="30"/>
        <v>78.000897430734739</v>
      </c>
      <c r="CA7" s="9">
        <v>0</v>
      </c>
      <c r="CI7">
        <f t="shared" si="31"/>
        <v>78.000897430734739</v>
      </c>
      <c r="CJ7">
        <f t="shared" si="32"/>
        <v>10.493540870459315</v>
      </c>
      <c r="CK7">
        <f t="shared" si="33"/>
        <v>78.000897430734739</v>
      </c>
      <c r="CL7">
        <f t="shared" si="34"/>
        <v>78.000897430734739</v>
      </c>
      <c r="CM7">
        <f t="shared" si="35"/>
        <v>78.000897430734739</v>
      </c>
      <c r="CN7">
        <f t="shared" si="36"/>
        <v>78.000897430734739</v>
      </c>
      <c r="CO7" s="8">
        <v>5</v>
      </c>
      <c r="CW7">
        <f t="shared" si="38"/>
        <v>41.349424421628896</v>
      </c>
      <c r="CX7">
        <f t="shared" si="39"/>
        <v>3.8949293960224747</v>
      </c>
      <c r="CY7">
        <f t="shared" si="40"/>
        <v>78.000897430734739</v>
      </c>
      <c r="CZ7">
        <f t="shared" si="41"/>
        <v>78.000897430734739</v>
      </c>
      <c r="DA7">
        <f t="shared" si="42"/>
        <v>78.000897430734739</v>
      </c>
      <c r="DB7">
        <f t="shared" si="43"/>
        <v>101.74827959233512</v>
      </c>
      <c r="DC7" s="9">
        <v>0</v>
      </c>
      <c r="DK7">
        <f t="shared" si="45"/>
        <v>41.349424421628896</v>
      </c>
      <c r="DL7">
        <f t="shared" si="46"/>
        <v>13.381081587242656</v>
      </c>
      <c r="DM7">
        <f t="shared" si="47"/>
        <v>78.000897430734739</v>
      </c>
      <c r="DN7">
        <f t="shared" si="48"/>
        <v>78.000897430734739</v>
      </c>
      <c r="DO7">
        <f t="shared" si="49"/>
        <v>78.000897430734739</v>
      </c>
      <c r="DP7">
        <f t="shared" si="50"/>
        <v>78.000897430734739</v>
      </c>
      <c r="DQ7" s="8">
        <v>5</v>
      </c>
      <c r="DY7">
        <f t="shared" si="52"/>
        <v>41.349424421628896</v>
      </c>
      <c r="DZ7">
        <f t="shared" si="53"/>
        <v>3.8949293960224747</v>
      </c>
      <c r="EA7">
        <f t="shared" si="54"/>
        <v>78.000897430734739</v>
      </c>
      <c r="EB7">
        <f t="shared" si="55"/>
        <v>78.000897430734739</v>
      </c>
      <c r="EC7">
        <f t="shared" si="56"/>
        <v>78.000897430734739</v>
      </c>
      <c r="ED7">
        <f t="shared" si="57"/>
        <v>101.74827959233512</v>
      </c>
      <c r="EE7" s="9">
        <v>3</v>
      </c>
    </row>
    <row r="8" spans="1:135" x14ac:dyDescent="0.25">
      <c r="A8" t="s">
        <v>13</v>
      </c>
      <c r="B8" s="2">
        <v>2.1</v>
      </c>
      <c r="C8" s="2">
        <v>0.3</v>
      </c>
      <c r="D8" s="2">
        <v>13.3</v>
      </c>
      <c r="E8" s="2">
        <v>32</v>
      </c>
      <c r="F8" s="2">
        <v>53</v>
      </c>
      <c r="G8" s="2">
        <v>47</v>
      </c>
      <c r="H8" s="2">
        <v>0.5</v>
      </c>
      <c r="I8" s="10">
        <v>1</v>
      </c>
      <c r="J8" s="4"/>
      <c r="K8" s="4"/>
      <c r="L8" s="4"/>
      <c r="M8" s="4"/>
      <c r="N8" s="4"/>
      <c r="O8" s="4"/>
      <c r="P8" s="4"/>
      <c r="Q8" s="5">
        <f t="shared" si="1"/>
        <v>11.564058611166754</v>
      </c>
      <c r="R8" s="5">
        <f t="shared" si="2"/>
        <v>78.890050069701445</v>
      </c>
      <c r="S8" s="5">
        <f t="shared" si="3"/>
        <v>78.890050069701445</v>
      </c>
      <c r="T8" s="5">
        <f t="shared" si="4"/>
        <v>78.890050069701445</v>
      </c>
      <c r="U8" s="5">
        <f t="shared" si="5"/>
        <v>78.890050069701445</v>
      </c>
      <c r="V8" s="5">
        <f t="shared" si="6"/>
        <v>78.890050069701445</v>
      </c>
      <c r="W8" s="21">
        <v>0</v>
      </c>
      <c r="AE8" s="5">
        <f t="shared" si="7"/>
        <v>78.890050069701445</v>
      </c>
      <c r="AF8" s="5">
        <f t="shared" si="8"/>
        <v>78.890050069701445</v>
      </c>
      <c r="AG8" s="5">
        <f t="shared" si="9"/>
        <v>78.890050069701445</v>
      </c>
      <c r="AH8" s="5">
        <f t="shared" si="10"/>
        <v>78.890050069701445</v>
      </c>
      <c r="AI8" s="5">
        <f t="shared" si="11"/>
        <v>78.890050069701445</v>
      </c>
      <c r="AJ8" s="5">
        <f t="shared" si="12"/>
        <v>78.890050069701445</v>
      </c>
      <c r="AK8" s="8">
        <v>5</v>
      </c>
      <c r="AS8">
        <f t="shared" si="13"/>
        <v>78.890050069701445</v>
      </c>
      <c r="AT8">
        <f t="shared" si="14"/>
        <v>78.890050069701445</v>
      </c>
      <c r="AU8">
        <f t="shared" si="15"/>
        <v>78.890050069701445</v>
      </c>
      <c r="AV8">
        <f t="shared" si="16"/>
        <v>78.890050069701445</v>
      </c>
      <c r="AW8">
        <f t="shared" si="17"/>
        <v>78.890050069701445</v>
      </c>
      <c r="AX8">
        <f t="shared" si="18"/>
        <v>78.890050069701445</v>
      </c>
      <c r="AY8" s="9">
        <v>0</v>
      </c>
      <c r="BG8">
        <f t="shared" si="19"/>
        <v>78.890050069701445</v>
      </c>
      <c r="BH8">
        <f t="shared" si="20"/>
        <v>78.890050069701445</v>
      </c>
      <c r="BI8">
        <f t="shared" si="21"/>
        <v>78.890050069701445</v>
      </c>
      <c r="BJ8">
        <f t="shared" si="22"/>
        <v>4.1248515124789638</v>
      </c>
      <c r="BK8">
        <f t="shared" si="23"/>
        <v>78.890050069701445</v>
      </c>
      <c r="BL8">
        <f t="shared" si="24"/>
        <v>78.890050069701445</v>
      </c>
      <c r="BM8" s="8">
        <v>5</v>
      </c>
      <c r="BU8">
        <f t="shared" si="25"/>
        <v>78.890050069701445</v>
      </c>
      <c r="BV8">
        <f t="shared" si="26"/>
        <v>78.890050069701445</v>
      </c>
      <c r="BW8">
        <f t="shared" si="27"/>
        <v>4.1248515124789638</v>
      </c>
      <c r="BX8">
        <f t="shared" si="28"/>
        <v>78.890050069701445</v>
      </c>
      <c r="BY8">
        <f t="shared" si="29"/>
        <v>78.890050069701445</v>
      </c>
      <c r="BZ8">
        <f t="shared" si="30"/>
        <v>78.890050069701445</v>
      </c>
      <c r="CA8" s="9">
        <v>0</v>
      </c>
      <c r="CI8">
        <f t="shared" si="31"/>
        <v>78.890050069701445</v>
      </c>
      <c r="CJ8">
        <f t="shared" si="32"/>
        <v>12.532613454503414</v>
      </c>
      <c r="CK8">
        <f t="shared" si="33"/>
        <v>78.890050069701445</v>
      </c>
      <c r="CL8">
        <f t="shared" si="34"/>
        <v>78.890050069701445</v>
      </c>
      <c r="CM8">
        <f t="shared" si="35"/>
        <v>78.890050069701445</v>
      </c>
      <c r="CN8">
        <f t="shared" si="36"/>
        <v>78.890050069701445</v>
      </c>
      <c r="CO8" s="8">
        <v>5</v>
      </c>
      <c r="CW8">
        <f t="shared" si="38"/>
        <v>42.703195430787147</v>
      </c>
      <c r="CX8">
        <f t="shared" si="39"/>
        <v>4.0656457051740258</v>
      </c>
      <c r="CY8">
        <f t="shared" si="40"/>
        <v>78.890050069701445</v>
      </c>
      <c r="CZ8">
        <f t="shared" si="41"/>
        <v>78.890050069701445</v>
      </c>
      <c r="DA8">
        <f t="shared" si="42"/>
        <v>78.890050069701445</v>
      </c>
      <c r="DB8">
        <f t="shared" si="43"/>
        <v>103.17647212422027</v>
      </c>
      <c r="DC8" s="9">
        <v>0</v>
      </c>
      <c r="DK8">
        <f t="shared" si="45"/>
        <v>42.703195430787147</v>
      </c>
      <c r="DL8">
        <f t="shared" si="46"/>
        <v>15.192279106323857</v>
      </c>
      <c r="DM8">
        <f t="shared" si="47"/>
        <v>78.890050069701445</v>
      </c>
      <c r="DN8">
        <f t="shared" si="48"/>
        <v>78.890050069701445</v>
      </c>
      <c r="DO8">
        <f t="shared" si="49"/>
        <v>78.890050069701445</v>
      </c>
      <c r="DP8">
        <f t="shared" si="50"/>
        <v>78.890050069701445</v>
      </c>
      <c r="DQ8" s="8">
        <v>5</v>
      </c>
      <c r="DY8">
        <f t="shared" si="52"/>
        <v>42.703195430787147</v>
      </c>
      <c r="DZ8">
        <f t="shared" si="53"/>
        <v>4.0656457051740258</v>
      </c>
      <c r="EA8">
        <f t="shared" si="54"/>
        <v>78.890050069701445</v>
      </c>
      <c r="EB8">
        <f t="shared" si="55"/>
        <v>78.890050069701445</v>
      </c>
      <c r="EC8">
        <f t="shared" si="56"/>
        <v>78.890050069701445</v>
      </c>
      <c r="ED8">
        <f t="shared" si="57"/>
        <v>103.17647212422027</v>
      </c>
      <c r="EE8" s="9">
        <v>3</v>
      </c>
    </row>
    <row r="9" spans="1:135" x14ac:dyDescent="0.25">
      <c r="A9" t="s">
        <v>19</v>
      </c>
      <c r="B9" s="2">
        <v>1.1000000000000001</v>
      </c>
      <c r="C9" s="2">
        <v>0.15</v>
      </c>
      <c r="D9" s="2">
        <v>11.5</v>
      </c>
      <c r="E9" s="2">
        <v>29</v>
      </c>
      <c r="F9" s="2">
        <v>51</v>
      </c>
      <c r="G9" s="2">
        <v>49</v>
      </c>
      <c r="H9" s="2">
        <v>0.2</v>
      </c>
      <c r="I9" s="10">
        <v>1</v>
      </c>
      <c r="J9" s="4"/>
      <c r="K9" s="4"/>
      <c r="L9" s="4"/>
      <c r="M9" s="4"/>
      <c r="N9" s="4"/>
      <c r="O9" s="4"/>
      <c r="P9" s="4"/>
      <c r="Q9" s="5">
        <f t="shared" si="1"/>
        <v>12.309338997789441</v>
      </c>
      <c r="R9" s="5">
        <f t="shared" si="2"/>
        <v>77.307971775231564</v>
      </c>
      <c r="S9" s="5">
        <f t="shared" si="3"/>
        <v>77.307971775231564</v>
      </c>
      <c r="T9" s="5">
        <f t="shared" si="4"/>
        <v>77.307971775231564</v>
      </c>
      <c r="U9" s="5">
        <f t="shared" si="5"/>
        <v>77.307971775231564</v>
      </c>
      <c r="V9" s="5">
        <f t="shared" si="6"/>
        <v>77.307971775231564</v>
      </c>
      <c r="W9" s="21">
        <v>0</v>
      </c>
      <c r="AE9" s="5">
        <f t="shared" si="7"/>
        <v>77.307971775231564</v>
      </c>
      <c r="AF9" s="5">
        <f t="shared" si="8"/>
        <v>77.307971775231564</v>
      </c>
      <c r="AG9" s="5">
        <f t="shared" si="9"/>
        <v>77.307971775231564</v>
      </c>
      <c r="AH9" s="5">
        <f t="shared" si="10"/>
        <v>77.307971775231564</v>
      </c>
      <c r="AI9" s="5">
        <f t="shared" si="11"/>
        <v>77.307971775231564</v>
      </c>
      <c r="AJ9" s="5">
        <f t="shared" si="12"/>
        <v>77.307971775231564</v>
      </c>
      <c r="AK9" s="8">
        <v>5</v>
      </c>
      <c r="AS9">
        <f t="shared" si="13"/>
        <v>77.307971775231564</v>
      </c>
      <c r="AT9">
        <f t="shared" si="14"/>
        <v>77.307971775231564</v>
      </c>
      <c r="AU9">
        <f t="shared" si="15"/>
        <v>77.307971775231564</v>
      </c>
      <c r="AV9">
        <f t="shared" si="16"/>
        <v>77.307971775231564</v>
      </c>
      <c r="AW9">
        <f t="shared" si="17"/>
        <v>77.307971775231564</v>
      </c>
      <c r="AX9">
        <f t="shared" si="18"/>
        <v>77.307971775231564</v>
      </c>
      <c r="AY9" s="9">
        <v>0</v>
      </c>
      <c r="BG9">
        <f t="shared" si="19"/>
        <v>77.307971775231564</v>
      </c>
      <c r="BH9">
        <f t="shared" si="20"/>
        <v>77.307971775231564</v>
      </c>
      <c r="BI9">
        <f t="shared" si="21"/>
        <v>77.307971775231564</v>
      </c>
      <c r="BJ9">
        <f t="shared" si="22"/>
        <v>5.0704602026509074</v>
      </c>
      <c r="BK9">
        <f t="shared" si="23"/>
        <v>77.307971775231564</v>
      </c>
      <c r="BL9">
        <f t="shared" si="24"/>
        <v>77.307971775231564</v>
      </c>
      <c r="BM9" s="8">
        <v>5</v>
      </c>
      <c r="BU9">
        <f t="shared" si="25"/>
        <v>77.307971775231564</v>
      </c>
      <c r="BV9">
        <f t="shared" si="26"/>
        <v>77.307971775231564</v>
      </c>
      <c r="BW9">
        <f t="shared" si="27"/>
        <v>5.0704602026509074</v>
      </c>
      <c r="BX9">
        <f t="shared" si="28"/>
        <v>77.307971775231564</v>
      </c>
      <c r="BY9">
        <f t="shared" si="29"/>
        <v>77.307971775231564</v>
      </c>
      <c r="BZ9">
        <f t="shared" si="30"/>
        <v>77.307971775231564</v>
      </c>
      <c r="CA9" s="9">
        <v>0</v>
      </c>
      <c r="CI9">
        <f t="shared" si="31"/>
        <v>77.307971775231564</v>
      </c>
      <c r="CJ9">
        <f t="shared" si="32"/>
        <v>12.895654306781026</v>
      </c>
      <c r="CK9">
        <f t="shared" si="33"/>
        <v>77.307971775231564</v>
      </c>
      <c r="CL9">
        <f t="shared" si="34"/>
        <v>77.307971775231564</v>
      </c>
      <c r="CM9">
        <f t="shared" si="35"/>
        <v>77.307971775231564</v>
      </c>
      <c r="CN9">
        <f t="shared" si="36"/>
        <v>77.307971775231564</v>
      </c>
      <c r="CO9" s="8">
        <v>5</v>
      </c>
      <c r="CW9">
        <f t="shared" si="38"/>
        <v>43.820502050980657</v>
      </c>
      <c r="CX9">
        <f t="shared" si="39"/>
        <v>5.2347373382052318</v>
      </c>
      <c r="CY9">
        <f t="shared" si="40"/>
        <v>77.307971775231564</v>
      </c>
      <c r="CZ9">
        <f t="shared" si="41"/>
        <v>77.307971775231564</v>
      </c>
      <c r="DA9">
        <f t="shared" si="42"/>
        <v>77.307971775231564</v>
      </c>
      <c r="DB9">
        <f t="shared" si="43"/>
        <v>104.23061402486316</v>
      </c>
      <c r="DC9" s="9">
        <v>0</v>
      </c>
      <c r="DK9">
        <f t="shared" si="45"/>
        <v>43.820502050980657</v>
      </c>
      <c r="DL9">
        <f t="shared" si="46"/>
        <v>15.889519956387746</v>
      </c>
      <c r="DM9">
        <f t="shared" si="47"/>
        <v>77.307971775231564</v>
      </c>
      <c r="DN9">
        <f t="shared" si="48"/>
        <v>77.307971775231564</v>
      </c>
      <c r="DO9">
        <f t="shared" si="49"/>
        <v>77.307971775231564</v>
      </c>
      <c r="DP9">
        <f t="shared" si="50"/>
        <v>77.307971775231564</v>
      </c>
      <c r="DQ9" s="8">
        <v>5</v>
      </c>
      <c r="DY9">
        <f t="shared" si="52"/>
        <v>43.820502050980657</v>
      </c>
      <c r="DZ9">
        <f t="shared" si="53"/>
        <v>5.2347373382052318</v>
      </c>
      <c r="EA9">
        <f t="shared" si="54"/>
        <v>77.307971775231564</v>
      </c>
      <c r="EB9">
        <f t="shared" si="55"/>
        <v>77.307971775231564</v>
      </c>
      <c r="EC9">
        <f t="shared" si="56"/>
        <v>77.307971775231564</v>
      </c>
      <c r="ED9">
        <f t="shared" si="57"/>
        <v>104.23061402486316</v>
      </c>
      <c r="EE9" s="9">
        <v>3</v>
      </c>
    </row>
    <row r="10" spans="1:135" x14ac:dyDescent="0.25">
      <c r="A10" t="s">
        <v>8</v>
      </c>
      <c r="B10" s="2">
        <v>3.2</v>
      </c>
      <c r="C10" s="2">
        <v>0.45</v>
      </c>
      <c r="D10" s="2">
        <v>12.9</v>
      </c>
      <c r="E10" s="2">
        <v>31</v>
      </c>
      <c r="F10" s="2">
        <v>52</v>
      </c>
      <c r="G10" s="2">
        <v>48</v>
      </c>
      <c r="H10" s="2">
        <v>0.7</v>
      </c>
      <c r="I10" s="3">
        <v>0</v>
      </c>
      <c r="Q10" s="5">
        <f t="shared" si="1"/>
        <v>10.131267273273366</v>
      </c>
      <c r="R10" s="5">
        <f t="shared" si="2"/>
        <v>78.398612870381825</v>
      </c>
      <c r="S10" s="5">
        <f t="shared" si="3"/>
        <v>78.398612870381825</v>
      </c>
      <c r="T10" s="5">
        <f t="shared" si="4"/>
        <v>78.398612870381825</v>
      </c>
      <c r="U10" s="5">
        <f t="shared" si="5"/>
        <v>78.398612870381825</v>
      </c>
      <c r="V10" s="5">
        <f t="shared" si="6"/>
        <v>78.398612870381825</v>
      </c>
      <c r="W10" s="21">
        <v>0</v>
      </c>
      <c r="AE10" s="5">
        <f t="shared" si="7"/>
        <v>78.398612870381825</v>
      </c>
      <c r="AF10" s="5">
        <f t="shared" si="8"/>
        <v>78.398612870381825</v>
      </c>
      <c r="AG10" s="5">
        <f t="shared" si="9"/>
        <v>78.398612870381825</v>
      </c>
      <c r="AH10" s="5">
        <f t="shared" si="10"/>
        <v>78.398612870381825</v>
      </c>
      <c r="AI10" s="5">
        <f t="shared" si="11"/>
        <v>78.398612870381825</v>
      </c>
      <c r="AJ10" s="5">
        <f t="shared" si="12"/>
        <v>78.398612870381825</v>
      </c>
      <c r="AK10" s="8">
        <v>5</v>
      </c>
      <c r="AS10">
        <f t="shared" si="13"/>
        <v>78.398612870381825</v>
      </c>
      <c r="AT10">
        <f t="shared" si="14"/>
        <v>78.398612870381825</v>
      </c>
      <c r="AU10">
        <f t="shared" si="15"/>
        <v>78.398612870381825</v>
      </c>
      <c r="AV10">
        <f t="shared" si="16"/>
        <v>78.398612870381825</v>
      </c>
      <c r="AW10">
        <f t="shared" si="17"/>
        <v>78.398612870381825</v>
      </c>
      <c r="AX10">
        <f t="shared" si="18"/>
        <v>78.398612870381825</v>
      </c>
      <c r="AY10" s="9">
        <v>0</v>
      </c>
      <c r="BG10">
        <f t="shared" si="19"/>
        <v>78.398612870381825</v>
      </c>
      <c r="BH10">
        <f t="shared" si="20"/>
        <v>78.398612870381825</v>
      </c>
      <c r="BI10">
        <f t="shared" si="21"/>
        <v>78.398612870381825</v>
      </c>
      <c r="BJ10">
        <f t="shared" si="22"/>
        <v>3.3282978632728577</v>
      </c>
      <c r="BK10">
        <f t="shared" si="23"/>
        <v>78.398612870381825</v>
      </c>
      <c r="BL10">
        <f t="shared" si="24"/>
        <v>78.398612870381825</v>
      </c>
      <c r="BM10" s="8">
        <v>5</v>
      </c>
      <c r="BU10">
        <f t="shared" si="25"/>
        <v>78.398612870381825</v>
      </c>
      <c r="BV10">
        <f t="shared" si="26"/>
        <v>78.398612870381825</v>
      </c>
      <c r="BW10">
        <f t="shared" si="27"/>
        <v>3.3282978632728577</v>
      </c>
      <c r="BX10">
        <f t="shared" si="28"/>
        <v>78.398612870381825</v>
      </c>
      <c r="BY10">
        <f t="shared" si="29"/>
        <v>78.398612870381825</v>
      </c>
      <c r="BZ10">
        <f t="shared" si="30"/>
        <v>78.398612870381825</v>
      </c>
      <c r="CA10" s="9">
        <v>0</v>
      </c>
      <c r="CI10">
        <f t="shared" si="31"/>
        <v>78.398612870381825</v>
      </c>
      <c r="CJ10">
        <f t="shared" si="32"/>
        <v>10.979066444830361</v>
      </c>
      <c r="CK10">
        <f t="shared" si="33"/>
        <v>78.398612870381825</v>
      </c>
      <c r="CL10">
        <f t="shared" si="34"/>
        <v>78.398612870381825</v>
      </c>
      <c r="CM10">
        <f t="shared" si="35"/>
        <v>78.398612870381825</v>
      </c>
      <c r="CN10">
        <f t="shared" si="36"/>
        <v>78.398612870381825</v>
      </c>
      <c r="CO10" s="8">
        <v>5</v>
      </c>
      <c r="CW10">
        <f t="shared" si="38"/>
        <v>41.574444073252501</v>
      </c>
      <c r="CX10">
        <f t="shared" si="39"/>
        <v>3.0945880178143264</v>
      </c>
      <c r="CY10">
        <f t="shared" si="40"/>
        <v>78.398612870381825</v>
      </c>
      <c r="CZ10">
        <f t="shared" si="41"/>
        <v>78.398612870381825</v>
      </c>
      <c r="DA10">
        <f t="shared" si="42"/>
        <v>78.398612870381825</v>
      </c>
      <c r="DB10">
        <f t="shared" si="43"/>
        <v>102.03642927895901</v>
      </c>
      <c r="DC10" s="9">
        <v>0</v>
      </c>
      <c r="DK10">
        <f t="shared" si="45"/>
        <v>41.574444073252501</v>
      </c>
      <c r="DL10">
        <f t="shared" si="46"/>
        <v>13.777717921016929</v>
      </c>
      <c r="DM10">
        <f t="shared" si="47"/>
        <v>78.398612870381825</v>
      </c>
      <c r="DN10">
        <f t="shared" si="48"/>
        <v>78.398612870381825</v>
      </c>
      <c r="DO10">
        <f t="shared" si="49"/>
        <v>78.398612870381825</v>
      </c>
      <c r="DP10">
        <f t="shared" si="50"/>
        <v>78.398612870381825</v>
      </c>
      <c r="DQ10" s="8">
        <v>5</v>
      </c>
      <c r="DY10">
        <f t="shared" si="52"/>
        <v>41.574444073252501</v>
      </c>
      <c r="DZ10">
        <f t="shared" si="53"/>
        <v>3.0945880178143264</v>
      </c>
      <c r="EA10">
        <f t="shared" si="54"/>
        <v>78.398612870381825</v>
      </c>
      <c r="EB10">
        <f t="shared" si="55"/>
        <v>78.398612870381825</v>
      </c>
      <c r="EC10">
        <f t="shared" si="56"/>
        <v>78.398612870381825</v>
      </c>
      <c r="ED10">
        <f t="shared" si="57"/>
        <v>102.03642927895901</v>
      </c>
      <c r="EE10" s="9">
        <v>3</v>
      </c>
    </row>
    <row r="11" spans="1:135" x14ac:dyDescent="0.25">
      <c r="A11" t="s">
        <v>25</v>
      </c>
      <c r="B11" s="2">
        <v>4.8</v>
      </c>
      <c r="C11" s="2">
        <v>0.53</v>
      </c>
      <c r="D11" s="2">
        <v>13.4</v>
      </c>
      <c r="E11" s="2">
        <v>31</v>
      </c>
      <c r="F11" s="2">
        <v>52</v>
      </c>
      <c r="G11" s="2">
        <v>48</v>
      </c>
      <c r="H11" s="2">
        <v>1.1000000000000001</v>
      </c>
      <c r="I11" s="3">
        <v>0</v>
      </c>
      <c r="Q11" s="5">
        <f t="shared" si="1"/>
        <v>8.5561601529249067</v>
      </c>
      <c r="R11" s="5">
        <f t="shared" si="2"/>
        <v>78.569019976069455</v>
      </c>
      <c r="S11" s="5">
        <f t="shared" si="3"/>
        <v>78.569019976069455</v>
      </c>
      <c r="T11" s="5">
        <f t="shared" si="4"/>
        <v>78.569019976069455</v>
      </c>
      <c r="U11" s="5">
        <f t="shared" si="5"/>
        <v>78.569019976069455</v>
      </c>
      <c r="V11" s="5">
        <f t="shared" si="6"/>
        <v>78.569019976069455</v>
      </c>
      <c r="W11" s="19">
        <v>4</v>
      </c>
      <c r="AE11" s="5">
        <f t="shared" si="7"/>
        <v>78.569019976069455</v>
      </c>
      <c r="AF11" s="5">
        <f t="shared" si="8"/>
        <v>78.569019976069455</v>
      </c>
      <c r="AG11" s="5">
        <f t="shared" si="9"/>
        <v>78.569019976069455</v>
      </c>
      <c r="AH11" s="5">
        <f t="shared" si="10"/>
        <v>78.569019976069455</v>
      </c>
      <c r="AI11" s="5">
        <f t="shared" si="11"/>
        <v>78.569019976069455</v>
      </c>
      <c r="AJ11" s="5">
        <f t="shared" si="12"/>
        <v>78.569019976069455</v>
      </c>
      <c r="AK11" s="11">
        <v>1</v>
      </c>
      <c r="AS11">
        <f t="shared" si="13"/>
        <v>78.569019976069455</v>
      </c>
      <c r="AT11">
        <f t="shared" si="14"/>
        <v>78.569019976069455</v>
      </c>
      <c r="AU11">
        <f t="shared" si="15"/>
        <v>78.569019976069455</v>
      </c>
      <c r="AV11">
        <f t="shared" si="16"/>
        <v>78.569019976069455</v>
      </c>
      <c r="AW11">
        <f t="shared" si="17"/>
        <v>78.569019976069455</v>
      </c>
      <c r="AX11">
        <f t="shared" si="18"/>
        <v>78.569019976069455</v>
      </c>
      <c r="AY11" s="7">
        <v>4</v>
      </c>
      <c r="BG11">
        <f t="shared" si="19"/>
        <v>78.569019976069455</v>
      </c>
      <c r="BH11">
        <f t="shared" si="20"/>
        <v>78.569019976069455</v>
      </c>
      <c r="BI11">
        <f t="shared" si="21"/>
        <v>78.569019976069455</v>
      </c>
      <c r="BJ11">
        <f t="shared" si="22"/>
        <v>3.6485750643230577</v>
      </c>
      <c r="BK11">
        <f t="shared" si="23"/>
        <v>78.569019976069455</v>
      </c>
      <c r="BL11">
        <f t="shared" si="24"/>
        <v>78.569019976069455</v>
      </c>
      <c r="BM11" s="11">
        <v>1</v>
      </c>
      <c r="BU11">
        <f t="shared" si="25"/>
        <v>78.569019976069455</v>
      </c>
      <c r="BV11">
        <f t="shared" si="26"/>
        <v>78.569019976069455</v>
      </c>
      <c r="BW11">
        <f t="shared" si="27"/>
        <v>3.6485750643230577</v>
      </c>
      <c r="BX11">
        <f t="shared" si="28"/>
        <v>78.569019976069455</v>
      </c>
      <c r="BY11">
        <f t="shared" si="29"/>
        <v>78.569019976069455</v>
      </c>
      <c r="BZ11">
        <f t="shared" si="30"/>
        <v>78.569019976069455</v>
      </c>
      <c r="CA11" s="9">
        <v>0</v>
      </c>
      <c r="CI11">
        <f t="shared" si="31"/>
        <v>78.569019976069455</v>
      </c>
      <c r="CJ11">
        <f t="shared" si="32"/>
        <v>9.4560826984539439</v>
      </c>
      <c r="CK11">
        <f t="shared" si="33"/>
        <v>78.569019976069455</v>
      </c>
      <c r="CL11">
        <f t="shared" si="34"/>
        <v>78.569019976069455</v>
      </c>
      <c r="CM11">
        <f t="shared" si="35"/>
        <v>78.569019976069455</v>
      </c>
      <c r="CN11">
        <f t="shared" si="36"/>
        <v>78.569019976069455</v>
      </c>
      <c r="CO11" s="8">
        <v>5</v>
      </c>
      <c r="CW11">
        <f t="shared" si="38"/>
        <v>39.955620380617297</v>
      </c>
      <c r="CX11">
        <f t="shared" si="39"/>
        <v>3.1145264487558948</v>
      </c>
      <c r="CY11">
        <f t="shared" si="40"/>
        <v>78.569019976069455</v>
      </c>
      <c r="CZ11">
        <f t="shared" si="41"/>
        <v>78.569019976069455</v>
      </c>
      <c r="DA11">
        <f t="shared" si="42"/>
        <v>78.569019976069455</v>
      </c>
      <c r="DB11">
        <f t="shared" si="43"/>
        <v>100.4038470378501</v>
      </c>
      <c r="DC11" s="9">
        <v>0</v>
      </c>
      <c r="DK11">
        <f t="shared" si="45"/>
        <v>39.955620380617297</v>
      </c>
      <c r="DL11">
        <f t="shared" si="46"/>
        <v>12.176251931982643</v>
      </c>
      <c r="DM11">
        <f t="shared" si="47"/>
        <v>78.569019976069455</v>
      </c>
      <c r="DN11">
        <f t="shared" si="48"/>
        <v>78.569019976069455</v>
      </c>
      <c r="DO11">
        <f t="shared" si="49"/>
        <v>78.569019976069455</v>
      </c>
      <c r="DP11">
        <f t="shared" si="50"/>
        <v>78.569019976069455</v>
      </c>
      <c r="DQ11" s="8">
        <v>5</v>
      </c>
      <c r="DY11">
        <f t="shared" si="52"/>
        <v>39.955620380617297</v>
      </c>
      <c r="DZ11">
        <f t="shared" si="53"/>
        <v>3.1145264487558948</v>
      </c>
      <c r="EA11">
        <f t="shared" si="54"/>
        <v>78.569019976069455</v>
      </c>
      <c r="EB11">
        <f t="shared" si="55"/>
        <v>78.569019976069455</v>
      </c>
      <c r="EC11">
        <f t="shared" si="56"/>
        <v>78.569019976069455</v>
      </c>
      <c r="ED11">
        <f t="shared" si="57"/>
        <v>100.4038470378501</v>
      </c>
      <c r="EE11" s="9">
        <v>3</v>
      </c>
    </row>
    <row r="12" spans="1:135" x14ac:dyDescent="0.25">
      <c r="A12" t="s">
        <v>23</v>
      </c>
      <c r="B12" s="2">
        <v>7.3</v>
      </c>
      <c r="C12" s="2">
        <v>0.57999999999999996</v>
      </c>
      <c r="D12" s="2">
        <v>9.1999999999999993</v>
      </c>
      <c r="E12" s="2">
        <v>33</v>
      </c>
      <c r="F12" s="2">
        <v>52</v>
      </c>
      <c r="G12" s="2">
        <v>48</v>
      </c>
      <c r="H12" s="2">
        <v>1.5</v>
      </c>
      <c r="I12" s="13">
        <v>3</v>
      </c>
      <c r="J12" s="14">
        <f t="shared" ref="J12:P12" si="67">AVERAGE(B12:B17)</f>
        <v>4.0999999999999996</v>
      </c>
      <c r="K12" s="14">
        <f t="shared" si="67"/>
        <v>0.43</v>
      </c>
      <c r="L12" s="14">
        <f t="shared" si="67"/>
        <v>11.583333333333334</v>
      </c>
      <c r="M12" s="14">
        <f t="shared" si="67"/>
        <v>31.166666666666668</v>
      </c>
      <c r="N12" s="14">
        <f t="shared" si="67"/>
        <v>52</v>
      </c>
      <c r="O12" s="14">
        <f t="shared" si="67"/>
        <v>48</v>
      </c>
      <c r="P12" s="14">
        <f t="shared" si="67"/>
        <v>0.8833333333333333</v>
      </c>
      <c r="Q12" s="5">
        <f t="shared" si="1"/>
        <v>7.2663093494909772</v>
      </c>
      <c r="R12" s="5">
        <f t="shared" si="2"/>
        <v>78.977948821174138</v>
      </c>
      <c r="S12" s="5">
        <f t="shared" si="3"/>
        <v>78.977948821174138</v>
      </c>
      <c r="T12" s="5">
        <f t="shared" si="4"/>
        <v>78.977948821174138</v>
      </c>
      <c r="U12" s="5">
        <f t="shared" si="5"/>
        <v>78.977948821174138</v>
      </c>
      <c r="V12" s="5">
        <f t="shared" si="6"/>
        <v>78.977948821174138</v>
      </c>
      <c r="W12" s="15">
        <v>3</v>
      </c>
      <c r="X12">
        <f t="shared" ref="X12:AD12" si="68">AVERAGE(B12:B14)</f>
        <v>4.3</v>
      </c>
      <c r="Y12">
        <f t="shared" si="68"/>
        <v>0.42</v>
      </c>
      <c r="Z12">
        <f t="shared" si="68"/>
        <v>9.9666666666666668</v>
      </c>
      <c r="AA12">
        <f t="shared" si="68"/>
        <v>32</v>
      </c>
      <c r="AB12">
        <f t="shared" si="68"/>
        <v>52.333333333333336</v>
      </c>
      <c r="AC12">
        <f t="shared" si="68"/>
        <v>47.666666666666664</v>
      </c>
      <c r="AD12">
        <f t="shared" si="68"/>
        <v>0.9</v>
      </c>
      <c r="AE12" s="5">
        <f t="shared" si="7"/>
        <v>78.977948821174138</v>
      </c>
      <c r="AF12" s="5">
        <f t="shared" si="8"/>
        <v>78.977948821174138</v>
      </c>
      <c r="AG12" s="5">
        <f t="shared" si="9"/>
        <v>78.977948821174138</v>
      </c>
      <c r="AH12" s="5">
        <f t="shared" si="10"/>
        <v>78.977948821174138</v>
      </c>
      <c r="AI12" s="5">
        <f t="shared" si="11"/>
        <v>78.977948821174138</v>
      </c>
      <c r="AJ12" s="5">
        <f t="shared" si="12"/>
        <v>78.977948821174138</v>
      </c>
      <c r="AK12" s="16">
        <v>2</v>
      </c>
      <c r="AL12">
        <f t="shared" ref="AL12:AR12" si="69">AVERAGE(B12:B14)</f>
        <v>4.3</v>
      </c>
      <c r="AM12">
        <f t="shared" si="69"/>
        <v>0.42</v>
      </c>
      <c r="AN12">
        <f t="shared" si="69"/>
        <v>9.9666666666666668</v>
      </c>
      <c r="AO12">
        <f t="shared" si="69"/>
        <v>32</v>
      </c>
      <c r="AP12">
        <f t="shared" si="69"/>
        <v>52.333333333333336</v>
      </c>
      <c r="AQ12">
        <f t="shared" si="69"/>
        <v>47.666666666666664</v>
      </c>
      <c r="AR12">
        <f t="shared" si="69"/>
        <v>0.9</v>
      </c>
      <c r="AS12">
        <f t="shared" si="13"/>
        <v>78.977948821174138</v>
      </c>
      <c r="AT12">
        <f t="shared" si="14"/>
        <v>78.977948821174138</v>
      </c>
      <c r="AU12">
        <f t="shared" si="15"/>
        <v>78.977948821174138</v>
      </c>
      <c r="AV12">
        <f t="shared" si="16"/>
        <v>78.977948821174138</v>
      </c>
      <c r="AW12">
        <f t="shared" si="17"/>
        <v>78.977948821174138</v>
      </c>
      <c r="AX12">
        <f t="shared" si="18"/>
        <v>78.977948821174138</v>
      </c>
      <c r="AY12" s="17">
        <v>3</v>
      </c>
      <c r="AZ12">
        <f t="shared" ref="AZ12:BF12" si="70">+AVERAGE(B12:B14)</f>
        <v>4.3</v>
      </c>
      <c r="BA12">
        <f t="shared" si="70"/>
        <v>0.42</v>
      </c>
      <c r="BB12">
        <f t="shared" si="70"/>
        <v>9.9666666666666668</v>
      </c>
      <c r="BC12">
        <f t="shared" si="70"/>
        <v>32</v>
      </c>
      <c r="BD12">
        <f t="shared" si="70"/>
        <v>52.333333333333336</v>
      </c>
      <c r="BE12">
        <f t="shared" si="70"/>
        <v>47.666666666666664</v>
      </c>
      <c r="BF12">
        <f t="shared" si="70"/>
        <v>0.9</v>
      </c>
      <c r="BG12">
        <f t="shared" si="19"/>
        <v>78.977948821174138</v>
      </c>
      <c r="BH12">
        <f t="shared" si="20"/>
        <v>78.977948821174138</v>
      </c>
      <c r="BI12">
        <f t="shared" si="21"/>
        <v>78.977948821174138</v>
      </c>
      <c r="BJ12">
        <f t="shared" si="22"/>
        <v>3.3459826658247955</v>
      </c>
      <c r="BK12">
        <f t="shared" si="23"/>
        <v>78.977948821174138</v>
      </c>
      <c r="BL12">
        <f t="shared" si="24"/>
        <v>78.977948821174138</v>
      </c>
      <c r="BM12" s="16">
        <v>2</v>
      </c>
      <c r="BN12">
        <f t="shared" ref="BN12:BT12" si="71">AVERAGE(B12:B14)</f>
        <v>4.3</v>
      </c>
      <c r="BO12">
        <f t="shared" si="71"/>
        <v>0.42</v>
      </c>
      <c r="BP12">
        <f t="shared" si="71"/>
        <v>9.9666666666666668</v>
      </c>
      <c r="BQ12">
        <f t="shared" si="71"/>
        <v>32</v>
      </c>
      <c r="BR12">
        <f t="shared" si="71"/>
        <v>52.333333333333336</v>
      </c>
      <c r="BS12">
        <f t="shared" si="71"/>
        <v>47.666666666666664</v>
      </c>
      <c r="BT12">
        <f t="shared" si="71"/>
        <v>0.9</v>
      </c>
      <c r="BU12">
        <f t="shared" si="25"/>
        <v>78.977948821174138</v>
      </c>
      <c r="BV12">
        <f t="shared" si="26"/>
        <v>78.977948821174138</v>
      </c>
      <c r="BW12">
        <f t="shared" si="27"/>
        <v>3.3459826658247955</v>
      </c>
      <c r="BX12">
        <f t="shared" si="28"/>
        <v>78.977948821174138</v>
      </c>
      <c r="BY12">
        <f t="shared" si="29"/>
        <v>78.977948821174138</v>
      </c>
      <c r="BZ12">
        <f t="shared" si="30"/>
        <v>78.977948821174138</v>
      </c>
      <c r="CA12" s="17">
        <v>3</v>
      </c>
      <c r="CB12">
        <f t="shared" ref="CB12:CH12" si="72">AVERAGE(B12:B15)</f>
        <v>4.7749999999999995</v>
      </c>
      <c r="CC12">
        <f t="shared" si="72"/>
        <v>0.435</v>
      </c>
      <c r="CD12">
        <f t="shared" si="72"/>
        <v>10.475</v>
      </c>
      <c r="CE12">
        <f t="shared" si="72"/>
        <v>32</v>
      </c>
      <c r="CF12">
        <f t="shared" si="72"/>
        <v>52.25</v>
      </c>
      <c r="CG12">
        <f t="shared" si="72"/>
        <v>47.75</v>
      </c>
      <c r="CH12">
        <f t="shared" si="72"/>
        <v>1</v>
      </c>
      <c r="CI12">
        <f t="shared" si="31"/>
        <v>78.977948821174138</v>
      </c>
      <c r="CJ12">
        <f t="shared" si="32"/>
        <v>7.9359939516105991</v>
      </c>
      <c r="CK12">
        <f t="shared" si="33"/>
        <v>78.977948821174138</v>
      </c>
      <c r="CL12">
        <f t="shared" si="34"/>
        <v>78.977948821174138</v>
      </c>
      <c r="CM12">
        <f t="shared" si="35"/>
        <v>78.977948821174138</v>
      </c>
      <c r="CN12">
        <f t="shared" si="36"/>
        <v>78.977948821174138</v>
      </c>
      <c r="CO12" s="16">
        <v>2</v>
      </c>
      <c r="CP12">
        <f t="shared" ref="CP12:CV12" si="73">AVERAGE(B12:B15)</f>
        <v>4.7749999999999995</v>
      </c>
      <c r="CQ12">
        <f t="shared" si="73"/>
        <v>0.435</v>
      </c>
      <c r="CR12">
        <f t="shared" si="73"/>
        <v>10.475</v>
      </c>
      <c r="CS12">
        <f t="shared" si="73"/>
        <v>32</v>
      </c>
      <c r="CT12">
        <f t="shared" si="73"/>
        <v>52.25</v>
      </c>
      <c r="CU12">
        <f t="shared" si="73"/>
        <v>47.75</v>
      </c>
      <c r="CV12">
        <f t="shared" si="73"/>
        <v>1</v>
      </c>
      <c r="CW12">
        <f t="shared" si="38"/>
        <v>37.472658032223976</v>
      </c>
      <c r="CX12">
        <f t="shared" si="39"/>
        <v>3.06549751263967</v>
      </c>
      <c r="CY12">
        <f t="shared" si="40"/>
        <v>78.977948821174138</v>
      </c>
      <c r="CZ12">
        <f t="shared" si="41"/>
        <v>78.977948821174138</v>
      </c>
      <c r="DA12">
        <f t="shared" si="42"/>
        <v>78.977948821174138</v>
      </c>
      <c r="DB12">
        <f t="shared" si="43"/>
        <v>97.841402279403169</v>
      </c>
      <c r="DC12" s="17">
        <v>3</v>
      </c>
      <c r="DD12">
        <f t="shared" ref="DD12:DJ12" si="74">AVERAGE(B12:B15)</f>
        <v>4.7749999999999995</v>
      </c>
      <c r="DE12">
        <f t="shared" si="74"/>
        <v>0.435</v>
      </c>
      <c r="DF12">
        <f t="shared" si="74"/>
        <v>10.475</v>
      </c>
      <c r="DG12">
        <f t="shared" si="74"/>
        <v>32</v>
      </c>
      <c r="DH12">
        <f t="shared" si="74"/>
        <v>52.25</v>
      </c>
      <c r="DI12">
        <f t="shared" si="74"/>
        <v>47.75</v>
      </c>
      <c r="DJ12">
        <f t="shared" si="74"/>
        <v>1</v>
      </c>
      <c r="DK12">
        <f t="shared" si="45"/>
        <v>37.472658032223976</v>
      </c>
      <c r="DL12">
        <f t="shared" si="46"/>
        <v>10.593564608341758</v>
      </c>
      <c r="DM12">
        <f t="shared" si="47"/>
        <v>78.977948821174138</v>
      </c>
      <c r="DN12">
        <f t="shared" si="48"/>
        <v>78.977948821174138</v>
      </c>
      <c r="DO12">
        <f t="shared" si="49"/>
        <v>78.977948821174138</v>
      </c>
      <c r="DP12">
        <f t="shared" si="50"/>
        <v>78.977948821174138</v>
      </c>
      <c r="DQ12" s="16">
        <v>2</v>
      </c>
      <c r="DR12">
        <f t="shared" ref="DR12:DX12" si="75">AVERAGE(B12:B15)</f>
        <v>4.7749999999999995</v>
      </c>
      <c r="DS12">
        <f t="shared" si="75"/>
        <v>0.435</v>
      </c>
      <c r="DT12">
        <f t="shared" si="75"/>
        <v>10.475</v>
      </c>
      <c r="DU12">
        <f t="shared" si="75"/>
        <v>32</v>
      </c>
      <c r="DV12">
        <f t="shared" si="75"/>
        <v>52.25</v>
      </c>
      <c r="DW12">
        <f t="shared" si="75"/>
        <v>47.75</v>
      </c>
      <c r="DX12">
        <f t="shared" si="75"/>
        <v>1</v>
      </c>
      <c r="DY12">
        <f t="shared" si="52"/>
        <v>37.472658032223976</v>
      </c>
      <c r="DZ12">
        <f t="shared" si="53"/>
        <v>3.06549751263967</v>
      </c>
      <c r="EA12">
        <f t="shared" si="54"/>
        <v>78.977948821174138</v>
      </c>
      <c r="EB12">
        <f t="shared" si="55"/>
        <v>78.977948821174138</v>
      </c>
      <c r="EC12">
        <f t="shared" si="56"/>
        <v>78.977948821174138</v>
      </c>
      <c r="ED12">
        <f t="shared" si="57"/>
        <v>97.841402279403169</v>
      </c>
      <c r="EE12" s="17">
        <v>3</v>
      </c>
    </row>
    <row r="13" spans="1:135" x14ac:dyDescent="0.25">
      <c r="A13" t="s">
        <v>15</v>
      </c>
      <c r="B13" s="1">
        <v>1.8</v>
      </c>
      <c r="C13" s="1">
        <v>0.25</v>
      </c>
      <c r="D13" s="1">
        <v>10</v>
      </c>
      <c r="E13" s="1">
        <v>31</v>
      </c>
      <c r="F13" s="1">
        <v>52</v>
      </c>
      <c r="G13" s="1">
        <v>48</v>
      </c>
      <c r="H13" s="1">
        <v>0.4</v>
      </c>
      <c r="I13" s="18">
        <v>2</v>
      </c>
      <c r="J13" s="4">
        <f t="shared" ref="J13:P13" si="76">+AVERAGE(B13)</f>
        <v>1.8</v>
      </c>
      <c r="K13" s="4">
        <f t="shared" si="76"/>
        <v>0.25</v>
      </c>
      <c r="L13" s="4">
        <f t="shared" si="76"/>
        <v>10</v>
      </c>
      <c r="M13" s="4">
        <f t="shared" si="76"/>
        <v>31</v>
      </c>
      <c r="N13" s="4">
        <f t="shared" si="76"/>
        <v>52</v>
      </c>
      <c r="O13" s="4">
        <f t="shared" si="76"/>
        <v>48</v>
      </c>
      <c r="P13" s="4">
        <f t="shared" si="76"/>
        <v>0.4</v>
      </c>
      <c r="Q13" s="5">
        <f t="shared" si="1"/>
        <v>11.751449977024111</v>
      </c>
      <c r="R13" s="5">
        <f t="shared" si="2"/>
        <v>77.926006570335687</v>
      </c>
      <c r="S13" s="5">
        <f t="shared" si="3"/>
        <v>77.926006570335687</v>
      </c>
      <c r="T13" s="5">
        <f t="shared" si="4"/>
        <v>77.926006570335687</v>
      </c>
      <c r="U13" s="5">
        <f t="shared" si="5"/>
        <v>77.926006570335687</v>
      </c>
      <c r="V13" s="5">
        <f t="shared" si="6"/>
        <v>77.926006570335687</v>
      </c>
      <c r="W13" s="15">
        <v>3</v>
      </c>
      <c r="AE13" s="5">
        <f t="shared" si="7"/>
        <v>77.926006570335687</v>
      </c>
      <c r="AF13" s="5">
        <f t="shared" si="8"/>
        <v>77.926006570335687</v>
      </c>
      <c r="AG13" s="5">
        <f t="shared" si="9"/>
        <v>77.926006570335687</v>
      </c>
      <c r="AH13" s="5">
        <f t="shared" si="10"/>
        <v>77.926006570335687</v>
      </c>
      <c r="AI13" s="5">
        <f t="shared" si="11"/>
        <v>77.926006570335687</v>
      </c>
      <c r="AJ13" s="5">
        <f t="shared" si="12"/>
        <v>77.926006570335687</v>
      </c>
      <c r="AK13" s="16">
        <v>2</v>
      </c>
      <c r="AS13">
        <f t="shared" si="13"/>
        <v>77.926006570335687</v>
      </c>
      <c r="AT13">
        <f t="shared" si="14"/>
        <v>77.926006570335687</v>
      </c>
      <c r="AU13">
        <f t="shared" si="15"/>
        <v>77.926006570335687</v>
      </c>
      <c r="AV13">
        <f t="shared" si="16"/>
        <v>77.926006570335687</v>
      </c>
      <c r="AW13">
        <f t="shared" si="17"/>
        <v>77.926006570335687</v>
      </c>
      <c r="AX13">
        <f t="shared" si="18"/>
        <v>77.926006570335687</v>
      </c>
      <c r="AY13" s="17">
        <v>3</v>
      </c>
      <c r="BG13">
        <f t="shared" si="19"/>
        <v>77.926006570335687</v>
      </c>
      <c r="BH13">
        <f t="shared" si="20"/>
        <v>77.926006570335687</v>
      </c>
      <c r="BI13">
        <f t="shared" si="21"/>
        <v>77.926006570335687</v>
      </c>
      <c r="BJ13">
        <f t="shared" si="22"/>
        <v>2.7842832710292496</v>
      </c>
      <c r="BK13">
        <f t="shared" si="23"/>
        <v>77.926006570335687</v>
      </c>
      <c r="BL13">
        <f t="shared" si="24"/>
        <v>77.926006570335687</v>
      </c>
      <c r="BM13" s="16">
        <v>2</v>
      </c>
      <c r="BU13">
        <f t="shared" si="25"/>
        <v>77.926006570335687</v>
      </c>
      <c r="BV13">
        <f t="shared" si="26"/>
        <v>77.926006570335687</v>
      </c>
      <c r="BW13">
        <f t="shared" si="27"/>
        <v>2.7842832710292496</v>
      </c>
      <c r="BX13">
        <f t="shared" si="28"/>
        <v>77.926006570335687</v>
      </c>
      <c r="BY13">
        <f t="shared" si="29"/>
        <v>77.926006570335687</v>
      </c>
      <c r="BZ13">
        <f t="shared" si="30"/>
        <v>77.926006570335687</v>
      </c>
      <c r="CA13" s="17">
        <v>3</v>
      </c>
      <c r="CI13">
        <f t="shared" si="31"/>
        <v>77.926006570335687</v>
      </c>
      <c r="CJ13">
        <f t="shared" si="32"/>
        <v>12.436715804423608</v>
      </c>
      <c r="CK13">
        <f t="shared" si="33"/>
        <v>77.926006570335687</v>
      </c>
      <c r="CL13">
        <f t="shared" si="34"/>
        <v>77.926006570335687</v>
      </c>
      <c r="CM13">
        <f t="shared" si="35"/>
        <v>77.926006570335687</v>
      </c>
      <c r="CN13">
        <f t="shared" si="36"/>
        <v>77.926006570335687</v>
      </c>
      <c r="CO13" s="16">
        <v>2</v>
      </c>
      <c r="CW13">
        <f t="shared" si="38"/>
        <v>42.994446152962603</v>
      </c>
      <c r="CX13">
        <f t="shared" si="39"/>
        <v>3.2550691236900016</v>
      </c>
      <c r="CY13">
        <f t="shared" si="40"/>
        <v>77.926006570335687</v>
      </c>
      <c r="CZ13">
        <f t="shared" si="41"/>
        <v>77.926006570335687</v>
      </c>
      <c r="DA13">
        <f t="shared" si="42"/>
        <v>77.926006570335687</v>
      </c>
      <c r="DB13">
        <f t="shared" si="43"/>
        <v>103.45010826480561</v>
      </c>
      <c r="DC13" s="17">
        <v>3</v>
      </c>
      <c r="DK13">
        <f t="shared" si="45"/>
        <v>42.994446152962603</v>
      </c>
      <c r="DL13">
        <f t="shared" si="46"/>
        <v>15.384326800712179</v>
      </c>
      <c r="DM13">
        <f t="shared" si="47"/>
        <v>77.926006570335687</v>
      </c>
      <c r="DN13">
        <f t="shared" si="48"/>
        <v>77.926006570335687</v>
      </c>
      <c r="DO13">
        <f t="shared" si="49"/>
        <v>77.926006570335687</v>
      </c>
      <c r="DP13">
        <f t="shared" si="50"/>
        <v>77.926006570335687</v>
      </c>
      <c r="DQ13" s="16">
        <v>2</v>
      </c>
      <c r="DY13">
        <f t="shared" si="52"/>
        <v>42.994446152962603</v>
      </c>
      <c r="DZ13">
        <f t="shared" si="53"/>
        <v>3.2550691236900016</v>
      </c>
      <c r="EA13">
        <f t="shared" si="54"/>
        <v>77.926006570335687</v>
      </c>
      <c r="EB13">
        <f t="shared" si="55"/>
        <v>77.926006570335687</v>
      </c>
      <c r="EC13">
        <f t="shared" si="56"/>
        <v>77.926006570335687</v>
      </c>
      <c r="ED13">
        <f t="shared" si="57"/>
        <v>103.45010826480561</v>
      </c>
      <c r="EE13" s="17">
        <v>3</v>
      </c>
    </row>
    <row r="14" spans="1:135" x14ac:dyDescent="0.25">
      <c r="A14" t="s">
        <v>7</v>
      </c>
      <c r="B14" s="2">
        <v>3.8</v>
      </c>
      <c r="C14" s="2">
        <v>0.43</v>
      </c>
      <c r="D14" s="2">
        <v>10.7</v>
      </c>
      <c r="E14" s="2">
        <v>32</v>
      </c>
      <c r="F14" s="2">
        <v>53</v>
      </c>
      <c r="G14" s="2">
        <v>47</v>
      </c>
      <c r="H14" s="2">
        <v>0.8</v>
      </c>
      <c r="I14" s="3">
        <v>0</v>
      </c>
      <c r="Q14" s="5">
        <f t="shared" si="1"/>
        <v>9.9577922534314798</v>
      </c>
      <c r="R14" s="5">
        <f t="shared" si="2"/>
        <v>78.560517437196154</v>
      </c>
      <c r="S14" s="5">
        <f t="shared" si="3"/>
        <v>78.560517437196154</v>
      </c>
      <c r="T14" s="5">
        <f t="shared" si="4"/>
        <v>78.560517437196154</v>
      </c>
      <c r="U14" s="5">
        <f t="shared" si="5"/>
        <v>78.560517437196154</v>
      </c>
      <c r="V14" s="5">
        <f t="shared" si="6"/>
        <v>78.560517437196154</v>
      </c>
      <c r="W14" s="15">
        <v>3</v>
      </c>
      <c r="AE14" s="5">
        <f t="shared" si="7"/>
        <v>78.560517437196154</v>
      </c>
      <c r="AF14" s="5">
        <f t="shared" si="8"/>
        <v>78.560517437196154</v>
      </c>
      <c r="AG14" s="5">
        <f t="shared" si="9"/>
        <v>78.560517437196154</v>
      </c>
      <c r="AH14" s="5">
        <f t="shared" si="10"/>
        <v>78.560517437196154</v>
      </c>
      <c r="AI14" s="5">
        <f t="shared" si="11"/>
        <v>78.560517437196154</v>
      </c>
      <c r="AJ14" s="5">
        <f t="shared" si="12"/>
        <v>78.560517437196154</v>
      </c>
      <c r="AK14" s="16">
        <v>2</v>
      </c>
      <c r="AS14">
        <f t="shared" si="13"/>
        <v>78.560517437196154</v>
      </c>
      <c r="AT14">
        <f t="shared" si="14"/>
        <v>78.560517437196154</v>
      </c>
      <c r="AU14">
        <f t="shared" si="15"/>
        <v>78.560517437196154</v>
      </c>
      <c r="AV14">
        <f t="shared" si="16"/>
        <v>78.560517437196154</v>
      </c>
      <c r="AW14">
        <f t="shared" si="17"/>
        <v>78.560517437196154</v>
      </c>
      <c r="AX14">
        <f t="shared" si="18"/>
        <v>78.560517437196154</v>
      </c>
      <c r="AY14" s="17">
        <v>3</v>
      </c>
      <c r="BG14">
        <f t="shared" si="19"/>
        <v>78.560517437196154</v>
      </c>
      <c r="BH14">
        <f t="shared" si="20"/>
        <v>78.560517437196154</v>
      </c>
      <c r="BI14">
        <f t="shared" si="21"/>
        <v>78.560517437196154</v>
      </c>
      <c r="BJ14">
        <f t="shared" si="22"/>
        <v>1.2987558148730882</v>
      </c>
      <c r="BK14">
        <f t="shared" si="23"/>
        <v>78.560517437196154</v>
      </c>
      <c r="BL14">
        <f t="shared" si="24"/>
        <v>78.560517437196154</v>
      </c>
      <c r="BM14" s="16">
        <v>2</v>
      </c>
      <c r="BU14">
        <f t="shared" si="25"/>
        <v>78.560517437196154</v>
      </c>
      <c r="BV14">
        <f t="shared" si="26"/>
        <v>78.560517437196154</v>
      </c>
      <c r="BW14">
        <f t="shared" si="27"/>
        <v>1.2987558148730882</v>
      </c>
      <c r="BX14">
        <f t="shared" si="28"/>
        <v>78.560517437196154</v>
      </c>
      <c r="BY14">
        <f t="shared" si="29"/>
        <v>78.560517437196154</v>
      </c>
      <c r="BZ14">
        <f t="shared" si="30"/>
        <v>78.560517437196154</v>
      </c>
      <c r="CA14" s="17">
        <v>3</v>
      </c>
      <c r="CI14">
        <f t="shared" si="31"/>
        <v>78.560517437196154</v>
      </c>
      <c r="CJ14">
        <f t="shared" si="32"/>
        <v>10.829935364534732</v>
      </c>
      <c r="CK14">
        <f t="shared" si="33"/>
        <v>78.560517437196154</v>
      </c>
      <c r="CL14">
        <f t="shared" si="34"/>
        <v>78.560517437196154</v>
      </c>
      <c r="CM14">
        <f t="shared" si="35"/>
        <v>78.560517437196154</v>
      </c>
      <c r="CN14">
        <f t="shared" si="36"/>
        <v>78.560517437196154</v>
      </c>
      <c r="CO14" s="16">
        <v>2</v>
      </c>
      <c r="CW14">
        <f t="shared" si="38"/>
        <v>40.924437687034875</v>
      </c>
      <c r="CX14">
        <f t="shared" si="39"/>
        <v>1.4718270958234188</v>
      </c>
      <c r="CY14">
        <f t="shared" si="40"/>
        <v>78.560517437196154</v>
      </c>
      <c r="CZ14">
        <f t="shared" si="41"/>
        <v>78.560517437196154</v>
      </c>
      <c r="DA14">
        <f t="shared" si="42"/>
        <v>78.560517437196154</v>
      </c>
      <c r="DB14">
        <f t="shared" si="43"/>
        <v>101.4077536483281</v>
      </c>
      <c r="DC14" s="17">
        <v>3</v>
      </c>
      <c r="DK14">
        <f t="shared" si="45"/>
        <v>40.924437687034875</v>
      </c>
      <c r="DL14">
        <f t="shared" si="46"/>
        <v>13.582750498743289</v>
      </c>
      <c r="DM14">
        <f t="shared" si="47"/>
        <v>78.560517437196154</v>
      </c>
      <c r="DN14">
        <f t="shared" si="48"/>
        <v>78.560517437196154</v>
      </c>
      <c r="DO14">
        <f t="shared" si="49"/>
        <v>78.560517437196154</v>
      </c>
      <c r="DP14">
        <f t="shared" si="50"/>
        <v>78.560517437196154</v>
      </c>
      <c r="DQ14" s="16">
        <v>2</v>
      </c>
      <c r="DY14">
        <f t="shared" si="52"/>
        <v>40.924437687034875</v>
      </c>
      <c r="DZ14">
        <f t="shared" si="53"/>
        <v>1.4718270958234188</v>
      </c>
      <c r="EA14">
        <f t="shared" si="54"/>
        <v>78.560517437196154</v>
      </c>
      <c r="EB14">
        <f t="shared" si="55"/>
        <v>78.560517437196154</v>
      </c>
      <c r="EC14">
        <f t="shared" si="56"/>
        <v>78.560517437196154</v>
      </c>
      <c r="ED14">
        <f t="shared" si="57"/>
        <v>101.4077536483281</v>
      </c>
      <c r="EE14" s="17">
        <v>3</v>
      </c>
    </row>
    <row r="15" spans="1:135" x14ac:dyDescent="0.25">
      <c r="A15" t="s">
        <v>6</v>
      </c>
      <c r="B15" s="2">
        <v>6.2</v>
      </c>
      <c r="C15" s="2">
        <v>0.48</v>
      </c>
      <c r="D15" s="2">
        <v>12</v>
      </c>
      <c r="E15" s="2">
        <v>32</v>
      </c>
      <c r="F15" s="2">
        <v>52</v>
      </c>
      <c r="G15" s="2">
        <v>48</v>
      </c>
      <c r="H15" s="2">
        <v>1.3</v>
      </c>
      <c r="I15" s="10">
        <v>1</v>
      </c>
      <c r="J15" s="4"/>
      <c r="K15" s="4"/>
      <c r="L15" s="4"/>
      <c r="M15" s="4"/>
      <c r="N15" s="4"/>
      <c r="O15" s="4"/>
      <c r="P15" s="4"/>
      <c r="Q15" s="5">
        <f t="shared" si="1"/>
        <v>7.2941073177257252</v>
      </c>
      <c r="R15" s="5">
        <f t="shared" si="2"/>
        <v>78.843898939613581</v>
      </c>
      <c r="S15" s="5">
        <f t="shared" si="3"/>
        <v>78.843898939613581</v>
      </c>
      <c r="T15" s="5">
        <f t="shared" si="4"/>
        <v>78.843898939613581</v>
      </c>
      <c r="U15" s="5">
        <f t="shared" si="5"/>
        <v>78.843898939613581</v>
      </c>
      <c r="V15" s="5">
        <f t="shared" si="6"/>
        <v>78.843898939613581</v>
      </c>
      <c r="W15" s="19">
        <v>4</v>
      </c>
      <c r="AE15" s="5">
        <f t="shared" si="7"/>
        <v>78.843898939613581</v>
      </c>
      <c r="AF15" s="5">
        <f t="shared" si="8"/>
        <v>78.843898939613581</v>
      </c>
      <c r="AG15" s="5">
        <f t="shared" si="9"/>
        <v>78.843898939613581</v>
      </c>
      <c r="AH15" s="5">
        <f t="shared" si="10"/>
        <v>78.843898939613581</v>
      </c>
      <c r="AI15" s="5">
        <f t="shared" si="11"/>
        <v>78.843898939613581</v>
      </c>
      <c r="AJ15" s="5">
        <f t="shared" si="12"/>
        <v>78.843898939613581</v>
      </c>
      <c r="AK15" s="11">
        <v>1</v>
      </c>
      <c r="AS15">
        <f t="shared" si="13"/>
        <v>78.843898939613581</v>
      </c>
      <c r="AT15">
        <f t="shared" si="14"/>
        <v>78.843898939613581</v>
      </c>
      <c r="AU15">
        <f t="shared" si="15"/>
        <v>78.843898939613581</v>
      </c>
      <c r="AV15">
        <f t="shared" si="16"/>
        <v>78.843898939613581</v>
      </c>
      <c r="AW15">
        <f t="shared" si="17"/>
        <v>78.843898939613581</v>
      </c>
      <c r="AX15">
        <f t="shared" si="18"/>
        <v>78.843898939613581</v>
      </c>
      <c r="AY15" s="7">
        <v>4</v>
      </c>
      <c r="BG15">
        <f t="shared" si="19"/>
        <v>78.843898939613581</v>
      </c>
      <c r="BH15">
        <f t="shared" si="20"/>
        <v>78.843898939613581</v>
      </c>
      <c r="BI15">
        <f t="shared" si="21"/>
        <v>78.843898939613581</v>
      </c>
      <c r="BJ15">
        <f t="shared" si="22"/>
        <v>2.8513622475347939</v>
      </c>
      <c r="BK15">
        <f t="shared" si="23"/>
        <v>78.843898939613581</v>
      </c>
      <c r="BL15">
        <f t="shared" si="24"/>
        <v>78.843898939613581</v>
      </c>
      <c r="BM15" s="11">
        <v>1</v>
      </c>
      <c r="BU15">
        <f t="shared" si="25"/>
        <v>78.843898939613581</v>
      </c>
      <c r="BV15">
        <f t="shared" si="26"/>
        <v>78.843898939613581</v>
      </c>
      <c r="BW15">
        <f t="shared" si="27"/>
        <v>2.8513622475347939</v>
      </c>
      <c r="BX15">
        <f t="shared" si="28"/>
        <v>78.843898939613581</v>
      </c>
      <c r="BY15">
        <f t="shared" si="29"/>
        <v>78.843898939613581</v>
      </c>
      <c r="BZ15">
        <f t="shared" si="30"/>
        <v>78.843898939613581</v>
      </c>
      <c r="CA15" s="17">
        <v>3</v>
      </c>
      <c r="CI15">
        <f t="shared" si="31"/>
        <v>78.843898939613581</v>
      </c>
      <c r="CJ15">
        <f t="shared" si="32"/>
        <v>8.1865743751583917</v>
      </c>
      <c r="CK15">
        <f t="shared" si="33"/>
        <v>78.843898939613581</v>
      </c>
      <c r="CL15">
        <f t="shared" si="34"/>
        <v>78.843898939613581</v>
      </c>
      <c r="CM15">
        <f t="shared" si="35"/>
        <v>78.843898939613581</v>
      </c>
      <c r="CN15">
        <f t="shared" si="36"/>
        <v>78.843898939613581</v>
      </c>
      <c r="CO15" s="16">
        <v>2</v>
      </c>
      <c r="CW15">
        <f t="shared" si="38"/>
        <v>38.507896592776916</v>
      </c>
      <c r="CX15">
        <f t="shared" si="39"/>
        <v>2.1385216856510953</v>
      </c>
      <c r="CY15">
        <f t="shared" si="40"/>
        <v>78.843898939613581</v>
      </c>
      <c r="CZ15">
        <f t="shared" si="41"/>
        <v>78.843898939613581</v>
      </c>
      <c r="DA15">
        <f t="shared" si="42"/>
        <v>78.843898939613581</v>
      </c>
      <c r="DB15">
        <f t="shared" si="43"/>
        <v>98.961204519751064</v>
      </c>
      <c r="DC15" s="17">
        <v>3</v>
      </c>
      <c r="DK15">
        <f t="shared" si="45"/>
        <v>38.507896592776916</v>
      </c>
      <c r="DL15">
        <f t="shared" si="46"/>
        <v>10.919719674871594</v>
      </c>
      <c r="DM15">
        <f t="shared" si="47"/>
        <v>78.843898939613581</v>
      </c>
      <c r="DN15">
        <f t="shared" si="48"/>
        <v>78.843898939613581</v>
      </c>
      <c r="DO15">
        <f t="shared" si="49"/>
        <v>78.843898939613581</v>
      </c>
      <c r="DP15">
        <f t="shared" si="50"/>
        <v>78.843898939613581</v>
      </c>
      <c r="DQ15" s="16">
        <v>2</v>
      </c>
      <c r="DY15">
        <f t="shared" si="52"/>
        <v>38.507896592776916</v>
      </c>
      <c r="DZ15">
        <f t="shared" si="53"/>
        <v>2.1385216856510953</v>
      </c>
      <c r="EA15">
        <f t="shared" si="54"/>
        <v>78.843898939613581</v>
      </c>
      <c r="EB15">
        <f t="shared" si="55"/>
        <v>78.843898939613581</v>
      </c>
      <c r="EC15">
        <f t="shared" si="56"/>
        <v>78.843898939613581</v>
      </c>
      <c r="ED15">
        <f t="shared" si="57"/>
        <v>98.961204519751064</v>
      </c>
      <c r="EE15" s="17">
        <v>3</v>
      </c>
    </row>
    <row r="16" spans="1:135" x14ac:dyDescent="0.25">
      <c r="A16" t="s">
        <v>9</v>
      </c>
      <c r="B16" s="2">
        <v>3</v>
      </c>
      <c r="C16" s="2">
        <v>0.49</v>
      </c>
      <c r="D16" s="2">
        <v>13.5</v>
      </c>
      <c r="E16" s="2">
        <v>29</v>
      </c>
      <c r="F16" s="2">
        <v>51</v>
      </c>
      <c r="G16" s="2">
        <v>49</v>
      </c>
      <c r="H16" s="2">
        <v>0.7</v>
      </c>
      <c r="I16" s="13">
        <v>3</v>
      </c>
      <c r="J16" s="4"/>
      <c r="K16" s="4"/>
      <c r="L16" s="4"/>
      <c r="M16" s="4"/>
      <c r="N16" s="4"/>
      <c r="O16" s="4"/>
      <c r="P16" s="4"/>
      <c r="Q16" s="5">
        <f t="shared" si="1"/>
        <v>10.405040920750862</v>
      </c>
      <c r="R16" s="5">
        <f t="shared" si="2"/>
        <v>77.685134356580733</v>
      </c>
      <c r="S16" s="5">
        <f t="shared" si="3"/>
        <v>77.685134356580733</v>
      </c>
      <c r="T16" s="5">
        <f t="shared" si="4"/>
        <v>77.685134356580733</v>
      </c>
      <c r="U16" s="5">
        <f t="shared" si="5"/>
        <v>77.685134356580733</v>
      </c>
      <c r="V16" s="5">
        <f t="shared" si="6"/>
        <v>77.685134356580733</v>
      </c>
      <c r="W16" s="18">
        <v>2</v>
      </c>
      <c r="X16">
        <f t="shared" ref="X16:AD16" si="77">AVERAGE(B16:B26)</f>
        <v>2.0454545454545454</v>
      </c>
      <c r="Y16">
        <f t="shared" si="77"/>
        <v>0.27454545454545448</v>
      </c>
      <c r="Z16">
        <f t="shared" si="77"/>
        <v>15.618181818181817</v>
      </c>
      <c r="AA16">
        <f t="shared" si="77"/>
        <v>28.09090909090909</v>
      </c>
      <c r="AB16">
        <f t="shared" si="77"/>
        <v>51.18181818181818</v>
      </c>
      <c r="AC16">
        <f t="shared" si="77"/>
        <v>48.81818181818182</v>
      </c>
      <c r="AD16">
        <f t="shared" si="77"/>
        <v>0.44090909090909086</v>
      </c>
      <c r="AE16" s="5">
        <f t="shared" si="7"/>
        <v>77.685134356580733</v>
      </c>
      <c r="AF16" s="5">
        <f t="shared" si="8"/>
        <v>77.685134356580733</v>
      </c>
      <c r="AG16" s="5">
        <f t="shared" si="9"/>
        <v>77.685134356580733</v>
      </c>
      <c r="AH16" s="5">
        <f t="shared" si="10"/>
        <v>77.685134356580733</v>
      </c>
      <c r="AI16" s="5">
        <f t="shared" si="11"/>
        <v>77.685134356580733</v>
      </c>
      <c r="AJ16" s="5">
        <f t="shared" si="12"/>
        <v>77.685134356580733</v>
      </c>
      <c r="AK16" s="8">
        <v>5</v>
      </c>
      <c r="AL16">
        <f t="shared" ref="AL16:AR16" si="78">AVERAGE(B16:B24)</f>
        <v>2.1333333333333333</v>
      </c>
      <c r="AM16">
        <f t="shared" si="78"/>
        <v>0.28999999999999992</v>
      </c>
      <c r="AN16">
        <f t="shared" si="78"/>
        <v>15.233333333333333</v>
      </c>
      <c r="AO16">
        <f t="shared" si="78"/>
        <v>28.222222222222221</v>
      </c>
      <c r="AP16">
        <f t="shared" si="78"/>
        <v>51.111111111111114</v>
      </c>
      <c r="AQ16">
        <f t="shared" si="78"/>
        <v>48.888888888888886</v>
      </c>
      <c r="AR16">
        <f t="shared" si="78"/>
        <v>0.44999999999999996</v>
      </c>
      <c r="AS16">
        <f t="shared" si="13"/>
        <v>77.685134356580733</v>
      </c>
      <c r="AT16">
        <f t="shared" si="14"/>
        <v>77.685134356580733</v>
      </c>
      <c r="AU16">
        <f t="shared" si="15"/>
        <v>77.685134356580733</v>
      </c>
      <c r="AV16">
        <f t="shared" si="16"/>
        <v>77.685134356580733</v>
      </c>
      <c r="AW16">
        <f t="shared" si="17"/>
        <v>77.685134356580733</v>
      </c>
      <c r="AX16">
        <f t="shared" si="18"/>
        <v>77.685134356580733</v>
      </c>
      <c r="AY16" s="9">
        <v>0</v>
      </c>
      <c r="BG16">
        <f t="shared" si="19"/>
        <v>77.685134356580733</v>
      </c>
      <c r="BH16">
        <f t="shared" si="20"/>
        <v>77.685134356580733</v>
      </c>
      <c r="BI16">
        <f t="shared" si="21"/>
        <v>77.685134356580733</v>
      </c>
      <c r="BJ16">
        <f t="shared" si="22"/>
        <v>5.1744468303384865</v>
      </c>
      <c r="BK16">
        <f t="shared" si="23"/>
        <v>77.685134356580733</v>
      </c>
      <c r="BL16">
        <f t="shared" si="24"/>
        <v>77.685134356580733</v>
      </c>
      <c r="BM16" s="8">
        <v>5</v>
      </c>
      <c r="BU16">
        <f t="shared" si="25"/>
        <v>77.685134356580733</v>
      </c>
      <c r="BV16">
        <f t="shared" si="26"/>
        <v>77.685134356580733</v>
      </c>
      <c r="BW16">
        <f t="shared" si="27"/>
        <v>5.1744468303384865</v>
      </c>
      <c r="BX16">
        <f t="shared" si="28"/>
        <v>77.685134356580733</v>
      </c>
      <c r="BY16">
        <f t="shared" si="29"/>
        <v>77.685134356580733</v>
      </c>
      <c r="BZ16">
        <f t="shared" si="30"/>
        <v>77.685134356580733</v>
      </c>
      <c r="CA16" s="9">
        <v>0</v>
      </c>
      <c r="CI16">
        <f t="shared" si="31"/>
        <v>77.685134356580733</v>
      </c>
      <c r="CJ16">
        <f t="shared" si="32"/>
        <v>11.071002664618955</v>
      </c>
      <c r="CK16">
        <f t="shared" si="33"/>
        <v>77.685134356580733</v>
      </c>
      <c r="CL16">
        <f t="shared" si="34"/>
        <v>77.685134356580733</v>
      </c>
      <c r="CM16">
        <f t="shared" si="35"/>
        <v>77.685134356580733</v>
      </c>
      <c r="CN16">
        <f t="shared" si="36"/>
        <v>77.685134356580733</v>
      </c>
      <c r="CO16" s="8">
        <v>5</v>
      </c>
      <c r="CW16">
        <f t="shared" si="38"/>
        <v>41.917375872065271</v>
      </c>
      <c r="CX16">
        <f t="shared" si="39"/>
        <v>4.9516941545293367</v>
      </c>
      <c r="CY16">
        <f t="shared" si="40"/>
        <v>77.685134356580733</v>
      </c>
      <c r="CZ16">
        <f t="shared" si="41"/>
        <v>77.685134356580733</v>
      </c>
      <c r="DA16">
        <f t="shared" si="42"/>
        <v>77.685134356580733</v>
      </c>
      <c r="DB16">
        <f t="shared" si="43"/>
        <v>102.29514211339658</v>
      </c>
      <c r="DC16" s="9">
        <v>0</v>
      </c>
      <c r="DK16">
        <f t="shared" si="45"/>
        <v>41.917375872065271</v>
      </c>
      <c r="DL16">
        <f t="shared" si="46"/>
        <v>13.933055818607935</v>
      </c>
      <c r="DM16">
        <f t="shared" si="47"/>
        <v>77.685134356580733</v>
      </c>
      <c r="DN16">
        <f t="shared" si="48"/>
        <v>77.685134356580733</v>
      </c>
      <c r="DO16">
        <f t="shared" si="49"/>
        <v>77.685134356580733</v>
      </c>
      <c r="DP16">
        <f t="shared" si="50"/>
        <v>77.685134356580733</v>
      </c>
      <c r="DQ16" s="8">
        <v>5</v>
      </c>
      <c r="DY16">
        <f t="shared" si="52"/>
        <v>41.917375872065271</v>
      </c>
      <c r="DZ16">
        <f t="shared" si="53"/>
        <v>4.9516941545293367</v>
      </c>
      <c r="EA16">
        <f t="shared" si="54"/>
        <v>77.685134356580733</v>
      </c>
      <c r="EB16">
        <f t="shared" si="55"/>
        <v>77.685134356580733</v>
      </c>
      <c r="EC16">
        <f t="shared" si="56"/>
        <v>77.685134356580733</v>
      </c>
      <c r="ED16">
        <f t="shared" si="57"/>
        <v>102.29514211339658</v>
      </c>
      <c r="EE16" s="9">
        <v>2</v>
      </c>
    </row>
    <row r="17" spans="1:135" x14ac:dyDescent="0.25">
      <c r="A17" t="s">
        <v>11</v>
      </c>
      <c r="B17" s="2">
        <v>2.5</v>
      </c>
      <c r="C17" s="2">
        <v>0.35</v>
      </c>
      <c r="D17" s="2">
        <v>14.1</v>
      </c>
      <c r="E17" s="2">
        <v>30</v>
      </c>
      <c r="F17" s="2">
        <v>52</v>
      </c>
      <c r="G17" s="2">
        <v>48</v>
      </c>
      <c r="H17" s="2">
        <v>0.6</v>
      </c>
      <c r="I17" s="20">
        <v>5</v>
      </c>
      <c r="J17" s="5">
        <f t="shared" ref="J17:P17" si="79">AVERAGE(B17:B19)</f>
        <v>1.9000000000000001</v>
      </c>
      <c r="K17" s="5">
        <f t="shared" si="79"/>
        <v>0.2533333333333333</v>
      </c>
      <c r="L17" s="5">
        <f t="shared" si="79"/>
        <v>13.833333333333334</v>
      </c>
      <c r="M17" s="5">
        <f t="shared" si="79"/>
        <v>30</v>
      </c>
      <c r="N17" s="5">
        <f t="shared" si="79"/>
        <v>51.666666666666664</v>
      </c>
      <c r="O17" s="5">
        <f t="shared" si="79"/>
        <v>48.333333333333336</v>
      </c>
      <c r="P17" s="5">
        <f t="shared" si="79"/>
        <v>0.40000000000000008</v>
      </c>
      <c r="Q17" s="5">
        <f t="shared" si="1"/>
        <v>10.933129769764006</v>
      </c>
      <c r="R17" s="5">
        <f t="shared" si="2"/>
        <v>78.189145666134507</v>
      </c>
      <c r="S17" s="5">
        <f t="shared" si="3"/>
        <v>78.189145666134507</v>
      </c>
      <c r="T17" s="5">
        <f t="shared" si="4"/>
        <v>78.189145666134507</v>
      </c>
      <c r="U17" s="5">
        <f t="shared" si="5"/>
        <v>78.189145666134507</v>
      </c>
      <c r="V17" s="5">
        <f t="shared" si="6"/>
        <v>78.189145666134507</v>
      </c>
      <c r="W17" s="21">
        <v>0</v>
      </c>
      <c r="X17">
        <f t="shared" ref="X17:AD17" si="80">AVERAGE(B17:B24)</f>
        <v>2.0250000000000004</v>
      </c>
      <c r="Y17">
        <f t="shared" si="80"/>
        <v>0.26499999999999996</v>
      </c>
      <c r="Z17">
        <f t="shared" si="80"/>
        <v>15.45</v>
      </c>
      <c r="AA17">
        <f t="shared" si="80"/>
        <v>28.125</v>
      </c>
      <c r="AB17">
        <f t="shared" si="80"/>
        <v>51.125</v>
      </c>
      <c r="AC17">
        <f t="shared" si="80"/>
        <v>48.875</v>
      </c>
      <c r="AD17">
        <f t="shared" si="80"/>
        <v>0.41875000000000007</v>
      </c>
      <c r="AE17" s="5">
        <f t="shared" si="7"/>
        <v>78.189145666134507</v>
      </c>
      <c r="AF17" s="5">
        <f t="shared" si="8"/>
        <v>78.189145666134507</v>
      </c>
      <c r="AG17" s="5">
        <f t="shared" si="9"/>
        <v>78.189145666134507</v>
      </c>
      <c r="AH17" s="5">
        <f t="shared" si="10"/>
        <v>78.189145666134507</v>
      </c>
      <c r="AI17" s="5">
        <f t="shared" si="11"/>
        <v>78.189145666134507</v>
      </c>
      <c r="AJ17" s="5">
        <f t="shared" si="12"/>
        <v>78.189145666134507</v>
      </c>
      <c r="AK17" s="8">
        <v>5</v>
      </c>
      <c r="AS17">
        <f t="shared" si="13"/>
        <v>78.189145666134507</v>
      </c>
      <c r="AT17">
        <f t="shared" si="14"/>
        <v>78.189145666134507</v>
      </c>
      <c r="AU17">
        <f t="shared" si="15"/>
        <v>78.189145666134507</v>
      </c>
      <c r="AV17">
        <f t="shared" si="16"/>
        <v>78.189145666134507</v>
      </c>
      <c r="AW17">
        <f t="shared" si="17"/>
        <v>78.189145666134507</v>
      </c>
      <c r="AX17">
        <f t="shared" si="18"/>
        <v>78.189145666134507</v>
      </c>
      <c r="AY17" s="9">
        <v>0</v>
      </c>
      <c r="AZ17">
        <f t="shared" ref="AZ17:BF17" si="81">+AVERAGE(B17:B25)</f>
        <v>2.0222222222222226</v>
      </c>
      <c r="BA17">
        <f t="shared" si="81"/>
        <v>0.26666666666666661</v>
      </c>
      <c r="BB17">
        <f t="shared" si="81"/>
        <v>15.566666666666666</v>
      </c>
      <c r="BC17">
        <f t="shared" si="81"/>
        <v>28.222222222222221</v>
      </c>
      <c r="BD17">
        <f t="shared" si="81"/>
        <v>51.111111111111114</v>
      </c>
      <c r="BE17">
        <f t="shared" si="81"/>
        <v>48.888888888888886</v>
      </c>
      <c r="BF17">
        <f t="shared" si="81"/>
        <v>0.42777777777777781</v>
      </c>
      <c r="BG17">
        <f t="shared" si="19"/>
        <v>78.189145666134507</v>
      </c>
      <c r="BH17">
        <f t="shared" si="20"/>
        <v>78.189145666134507</v>
      </c>
      <c r="BI17">
        <f t="shared" si="21"/>
        <v>78.189145666134507</v>
      </c>
      <c r="BJ17">
        <f t="shared" si="22"/>
        <v>4.9640272628851125</v>
      </c>
      <c r="BK17">
        <f t="shared" si="23"/>
        <v>78.189145666134507</v>
      </c>
      <c r="BL17">
        <f t="shared" si="24"/>
        <v>78.189145666134507</v>
      </c>
      <c r="BM17" s="8">
        <v>5</v>
      </c>
      <c r="BN17">
        <f t="shared" ref="BN17:BT17" si="82">AVERAGE(B17:B25)</f>
        <v>2.0222222222222226</v>
      </c>
      <c r="BO17">
        <f t="shared" si="82"/>
        <v>0.26666666666666661</v>
      </c>
      <c r="BP17">
        <f t="shared" si="82"/>
        <v>15.566666666666666</v>
      </c>
      <c r="BQ17">
        <f t="shared" si="82"/>
        <v>28.222222222222221</v>
      </c>
      <c r="BR17">
        <f t="shared" si="82"/>
        <v>51.111111111111114</v>
      </c>
      <c r="BS17">
        <f t="shared" si="82"/>
        <v>48.888888888888886</v>
      </c>
      <c r="BT17">
        <f t="shared" si="82"/>
        <v>0.42777777777777781</v>
      </c>
      <c r="BU17">
        <f t="shared" si="25"/>
        <v>78.189145666134507</v>
      </c>
      <c r="BV17">
        <f t="shared" si="26"/>
        <v>78.189145666134507</v>
      </c>
      <c r="BW17">
        <f t="shared" si="27"/>
        <v>4.9640272628851125</v>
      </c>
      <c r="BX17">
        <f t="shared" si="28"/>
        <v>78.189145666134507</v>
      </c>
      <c r="BY17">
        <f t="shared" si="29"/>
        <v>78.189145666134507</v>
      </c>
      <c r="BZ17">
        <f t="shared" si="30"/>
        <v>78.189145666134507</v>
      </c>
      <c r="CA17" s="9">
        <v>0</v>
      </c>
      <c r="CB17">
        <f t="shared" ref="CB17:CH17" si="83">AVERAGE(B17:B26)</f>
        <v>1.9500000000000004</v>
      </c>
      <c r="CC17">
        <f t="shared" si="83"/>
        <v>0.25299999999999995</v>
      </c>
      <c r="CD17">
        <f t="shared" si="83"/>
        <v>15.829999999999998</v>
      </c>
      <c r="CE17">
        <f t="shared" si="83"/>
        <v>28</v>
      </c>
      <c r="CF17">
        <f t="shared" si="83"/>
        <v>51.2</v>
      </c>
      <c r="CG17">
        <f t="shared" si="83"/>
        <v>48.8</v>
      </c>
      <c r="CH17">
        <f t="shared" si="83"/>
        <v>0.41500000000000004</v>
      </c>
      <c r="CI17">
        <f t="shared" si="31"/>
        <v>78.189145666134507</v>
      </c>
      <c r="CJ17">
        <f t="shared" si="32"/>
        <v>11.777346899875202</v>
      </c>
      <c r="CK17">
        <f t="shared" si="33"/>
        <v>78.189145666134507</v>
      </c>
      <c r="CL17">
        <f t="shared" si="34"/>
        <v>78.189145666134507</v>
      </c>
      <c r="CM17">
        <f t="shared" si="35"/>
        <v>78.189145666134507</v>
      </c>
      <c r="CN17">
        <f t="shared" si="36"/>
        <v>78.189145666134507</v>
      </c>
      <c r="CO17" s="8">
        <v>5</v>
      </c>
      <c r="CP17">
        <f t="shared" ref="CP17:CV17" si="84">AVERAGE(B17:B26)</f>
        <v>1.9500000000000004</v>
      </c>
      <c r="CQ17">
        <f t="shared" si="84"/>
        <v>0.25299999999999995</v>
      </c>
      <c r="CR17">
        <f t="shared" si="84"/>
        <v>15.829999999999998</v>
      </c>
      <c r="CS17">
        <f t="shared" si="84"/>
        <v>28</v>
      </c>
      <c r="CT17">
        <f t="shared" si="84"/>
        <v>51.2</v>
      </c>
      <c r="CU17">
        <f t="shared" si="84"/>
        <v>48.8</v>
      </c>
      <c r="CV17">
        <f t="shared" si="84"/>
        <v>0.41500000000000004</v>
      </c>
      <c r="CW17">
        <f t="shared" si="38"/>
        <v>42.361638306373379</v>
      </c>
      <c r="CX17">
        <f t="shared" si="39"/>
        <v>4.7548370108763978</v>
      </c>
      <c r="CY17">
        <f t="shared" si="40"/>
        <v>78.189145666134507</v>
      </c>
      <c r="CZ17">
        <f t="shared" si="41"/>
        <v>78.189145666134507</v>
      </c>
      <c r="DA17">
        <f t="shared" si="42"/>
        <v>78.189145666134507</v>
      </c>
      <c r="DB17">
        <f t="shared" si="43"/>
        <v>102.79770863205074</v>
      </c>
      <c r="DC17" s="9">
        <v>0</v>
      </c>
      <c r="DD17">
        <f t="shared" ref="DD17:DJ17" si="85">AVERAGE(B17:B26)</f>
        <v>1.9500000000000004</v>
      </c>
      <c r="DE17">
        <f t="shared" si="85"/>
        <v>0.25299999999999995</v>
      </c>
      <c r="DF17">
        <f t="shared" si="85"/>
        <v>15.829999999999998</v>
      </c>
      <c r="DG17">
        <f t="shared" si="85"/>
        <v>28</v>
      </c>
      <c r="DH17">
        <f t="shared" si="85"/>
        <v>51.2</v>
      </c>
      <c r="DI17">
        <f t="shared" si="85"/>
        <v>48.8</v>
      </c>
      <c r="DJ17">
        <f t="shared" si="85"/>
        <v>0.41500000000000004</v>
      </c>
      <c r="DK17">
        <f t="shared" si="45"/>
        <v>42.361638306373379</v>
      </c>
      <c r="DL17">
        <f t="shared" si="46"/>
        <v>14.520497389705506</v>
      </c>
      <c r="DM17">
        <f t="shared" si="47"/>
        <v>78.189145666134507</v>
      </c>
      <c r="DN17">
        <f t="shared" si="48"/>
        <v>78.189145666134507</v>
      </c>
      <c r="DO17">
        <f t="shared" si="49"/>
        <v>78.189145666134507</v>
      </c>
      <c r="DP17">
        <f t="shared" si="50"/>
        <v>78.189145666134507</v>
      </c>
      <c r="DQ17" s="8">
        <v>5</v>
      </c>
      <c r="DR17">
        <f t="shared" ref="DR17:DX17" si="86">AVERAGE(B17:B26)</f>
        <v>1.9500000000000004</v>
      </c>
      <c r="DS17">
        <f t="shared" si="86"/>
        <v>0.25299999999999995</v>
      </c>
      <c r="DT17">
        <f t="shared" si="86"/>
        <v>15.829999999999998</v>
      </c>
      <c r="DU17">
        <f t="shared" si="86"/>
        <v>28</v>
      </c>
      <c r="DV17">
        <f t="shared" si="86"/>
        <v>51.2</v>
      </c>
      <c r="DW17">
        <f t="shared" si="86"/>
        <v>48.8</v>
      </c>
      <c r="DX17">
        <f t="shared" si="86"/>
        <v>0.41500000000000004</v>
      </c>
      <c r="DY17">
        <f t="shared" si="52"/>
        <v>42.361638306373379</v>
      </c>
      <c r="DZ17">
        <f t="shared" si="53"/>
        <v>4.7548370108763978</v>
      </c>
      <c r="EA17">
        <f t="shared" si="54"/>
        <v>78.189145666134507</v>
      </c>
      <c r="EB17">
        <f t="shared" si="55"/>
        <v>78.189145666134507</v>
      </c>
      <c r="EC17">
        <f t="shared" si="56"/>
        <v>78.189145666134507</v>
      </c>
      <c r="ED17">
        <f t="shared" si="57"/>
        <v>102.79770863205074</v>
      </c>
      <c r="EE17" s="9">
        <v>2</v>
      </c>
    </row>
    <row r="18" spans="1:135" x14ac:dyDescent="0.25">
      <c r="A18" t="s">
        <v>12</v>
      </c>
      <c r="B18" s="2">
        <v>2.2999999999999998</v>
      </c>
      <c r="C18" s="2">
        <v>0.33</v>
      </c>
      <c r="D18" s="2">
        <v>15.2</v>
      </c>
      <c r="E18" s="2">
        <v>31</v>
      </c>
      <c r="F18" s="2">
        <v>52</v>
      </c>
      <c r="G18" s="2">
        <v>48</v>
      </c>
      <c r="H18" s="2">
        <v>0.5</v>
      </c>
      <c r="I18" s="20">
        <v>5</v>
      </c>
      <c r="J18" s="4"/>
      <c r="K18" s="4"/>
      <c r="L18" s="4"/>
      <c r="M18" s="4"/>
      <c r="N18" s="4"/>
      <c r="O18" s="4"/>
      <c r="P18" s="4"/>
      <c r="Q18" s="5">
        <f t="shared" si="1"/>
        <v>11.427155226148805</v>
      </c>
      <c r="R18" s="5">
        <f t="shared" si="2"/>
        <v>78.776195008390701</v>
      </c>
      <c r="S18" s="5">
        <f t="shared" si="3"/>
        <v>78.776195008390701</v>
      </c>
      <c r="T18" s="5">
        <f t="shared" si="4"/>
        <v>78.776195008390701</v>
      </c>
      <c r="U18" s="5">
        <f t="shared" si="5"/>
        <v>78.776195008390701</v>
      </c>
      <c r="V18" s="5">
        <f t="shared" si="6"/>
        <v>78.776195008390701</v>
      </c>
      <c r="W18" s="21">
        <v>0</v>
      </c>
      <c r="AE18" s="5">
        <f t="shared" si="7"/>
        <v>78.776195008390701</v>
      </c>
      <c r="AF18" s="5">
        <f t="shared" si="8"/>
        <v>78.776195008390701</v>
      </c>
      <c r="AG18" s="5">
        <f t="shared" si="9"/>
        <v>78.776195008390701</v>
      </c>
      <c r="AH18" s="5">
        <f t="shared" si="10"/>
        <v>78.776195008390701</v>
      </c>
      <c r="AI18" s="5">
        <f t="shared" si="11"/>
        <v>78.776195008390701</v>
      </c>
      <c r="AJ18" s="5">
        <f t="shared" si="12"/>
        <v>78.776195008390701</v>
      </c>
      <c r="AK18" s="8">
        <v>5</v>
      </c>
      <c r="AS18">
        <f t="shared" si="13"/>
        <v>78.776195008390701</v>
      </c>
      <c r="AT18">
        <f t="shared" si="14"/>
        <v>78.776195008390701</v>
      </c>
      <c r="AU18">
        <f t="shared" si="15"/>
        <v>78.776195008390701</v>
      </c>
      <c r="AV18">
        <f t="shared" si="16"/>
        <v>78.776195008390701</v>
      </c>
      <c r="AW18">
        <f t="shared" si="17"/>
        <v>78.776195008390701</v>
      </c>
      <c r="AX18">
        <f t="shared" si="18"/>
        <v>78.776195008390701</v>
      </c>
      <c r="AY18" s="9">
        <v>0</v>
      </c>
      <c r="BG18">
        <f t="shared" si="19"/>
        <v>78.776195008390701</v>
      </c>
      <c r="BH18">
        <f t="shared" si="20"/>
        <v>78.776195008390701</v>
      </c>
      <c r="BI18">
        <f t="shared" si="21"/>
        <v>78.776195008390701</v>
      </c>
      <c r="BJ18">
        <f t="shared" si="22"/>
        <v>5.725216153124701</v>
      </c>
      <c r="BK18">
        <f t="shared" si="23"/>
        <v>78.776195008390701</v>
      </c>
      <c r="BL18">
        <f t="shared" si="24"/>
        <v>78.776195008390701</v>
      </c>
      <c r="BM18" s="8">
        <v>5</v>
      </c>
      <c r="BU18">
        <f t="shared" si="25"/>
        <v>78.776195008390701</v>
      </c>
      <c r="BV18">
        <f t="shared" si="26"/>
        <v>78.776195008390701</v>
      </c>
      <c r="BW18">
        <f t="shared" si="27"/>
        <v>5.725216153124701</v>
      </c>
      <c r="BX18">
        <f t="shared" si="28"/>
        <v>78.776195008390701</v>
      </c>
      <c r="BY18">
        <f t="shared" si="29"/>
        <v>78.776195008390701</v>
      </c>
      <c r="BZ18">
        <f t="shared" si="30"/>
        <v>78.776195008390701</v>
      </c>
      <c r="CA18" s="9">
        <v>0</v>
      </c>
      <c r="CI18">
        <f t="shared" si="31"/>
        <v>78.776195008390701</v>
      </c>
      <c r="CJ18">
        <f t="shared" si="32"/>
        <v>12.341697614185822</v>
      </c>
      <c r="CK18">
        <f t="shared" si="33"/>
        <v>78.776195008390701</v>
      </c>
      <c r="CL18">
        <f t="shared" si="34"/>
        <v>78.776195008390701</v>
      </c>
      <c r="CM18">
        <f t="shared" si="35"/>
        <v>78.776195008390701</v>
      </c>
      <c r="CN18">
        <f t="shared" si="36"/>
        <v>78.776195008390701</v>
      </c>
      <c r="CO18" s="8">
        <v>5</v>
      </c>
      <c r="CW18">
        <f t="shared" si="38"/>
        <v>42.652756065698739</v>
      </c>
      <c r="CX18">
        <f t="shared" si="39"/>
        <v>5.4623506844581113</v>
      </c>
      <c r="CY18">
        <f t="shared" si="40"/>
        <v>78.776195008390701</v>
      </c>
      <c r="CZ18">
        <f t="shared" si="41"/>
        <v>78.776195008390701</v>
      </c>
      <c r="DA18">
        <f t="shared" si="42"/>
        <v>78.776195008390701</v>
      </c>
      <c r="DB18">
        <f t="shared" si="43"/>
        <v>103.04223648582169</v>
      </c>
      <c r="DC18" s="9">
        <v>0</v>
      </c>
      <c r="DK18">
        <f t="shared" si="45"/>
        <v>42.652756065698739</v>
      </c>
      <c r="DL18">
        <f t="shared" si="46"/>
        <v>14.960317881352356</v>
      </c>
      <c r="DM18">
        <f t="shared" si="47"/>
        <v>78.776195008390701</v>
      </c>
      <c r="DN18">
        <f t="shared" si="48"/>
        <v>78.776195008390701</v>
      </c>
      <c r="DO18">
        <f t="shared" si="49"/>
        <v>78.776195008390701</v>
      </c>
      <c r="DP18">
        <f t="shared" si="50"/>
        <v>78.776195008390701</v>
      </c>
      <c r="DQ18" s="8">
        <v>5</v>
      </c>
      <c r="DY18">
        <f t="shared" si="52"/>
        <v>42.652756065698739</v>
      </c>
      <c r="DZ18">
        <f t="shared" si="53"/>
        <v>5.4623506844581113</v>
      </c>
      <c r="EA18">
        <f t="shared" si="54"/>
        <v>78.776195008390701</v>
      </c>
      <c r="EB18">
        <f t="shared" si="55"/>
        <v>78.776195008390701</v>
      </c>
      <c r="EC18">
        <f t="shared" si="56"/>
        <v>78.776195008390701</v>
      </c>
      <c r="ED18">
        <f t="shared" si="57"/>
        <v>103.04223648582169</v>
      </c>
      <c r="EE18" s="9">
        <v>2</v>
      </c>
    </row>
    <row r="19" spans="1:135" x14ac:dyDescent="0.25">
      <c r="A19" t="s">
        <v>29</v>
      </c>
      <c r="B19" s="2">
        <v>0.9</v>
      </c>
      <c r="C19" s="2">
        <v>0.08</v>
      </c>
      <c r="D19" s="2">
        <v>12.2</v>
      </c>
      <c r="E19" s="2">
        <v>29</v>
      </c>
      <c r="F19" s="2">
        <v>51</v>
      </c>
      <c r="G19" s="2">
        <v>49</v>
      </c>
      <c r="H19" s="2">
        <v>0.1</v>
      </c>
      <c r="I19" s="20">
        <v>5</v>
      </c>
      <c r="J19" s="4"/>
      <c r="K19" s="4"/>
      <c r="L19" s="4"/>
      <c r="M19" s="4"/>
      <c r="N19" s="4"/>
      <c r="O19" s="4"/>
      <c r="P19" s="4"/>
      <c r="Q19" s="5">
        <f t="shared" si="1"/>
        <v>12.507617741300697</v>
      </c>
      <c r="R19" s="5">
        <f t="shared" si="2"/>
        <v>77.412314265884078</v>
      </c>
      <c r="S19" s="5">
        <f t="shared" si="3"/>
        <v>77.412314265884078</v>
      </c>
      <c r="T19" s="5">
        <f t="shared" si="4"/>
        <v>77.412314265884078</v>
      </c>
      <c r="U19" s="5">
        <f t="shared" si="5"/>
        <v>77.412314265884078</v>
      </c>
      <c r="V19" s="5">
        <f t="shared" si="6"/>
        <v>77.412314265884078</v>
      </c>
      <c r="W19" s="21">
        <v>0</v>
      </c>
      <c r="AE19" s="5">
        <f t="shared" si="7"/>
        <v>77.412314265884078</v>
      </c>
      <c r="AF19" s="5">
        <f t="shared" si="8"/>
        <v>77.412314265884078</v>
      </c>
      <c r="AG19" s="5">
        <f t="shared" si="9"/>
        <v>77.412314265884078</v>
      </c>
      <c r="AH19" s="5">
        <f t="shared" si="10"/>
        <v>77.412314265884078</v>
      </c>
      <c r="AI19" s="5">
        <f t="shared" si="11"/>
        <v>77.412314265884078</v>
      </c>
      <c r="AJ19" s="5">
        <f t="shared" si="12"/>
        <v>77.412314265884078</v>
      </c>
      <c r="AK19" s="8">
        <v>5</v>
      </c>
      <c r="AS19">
        <f t="shared" si="13"/>
        <v>77.412314265884078</v>
      </c>
      <c r="AT19">
        <f t="shared" si="14"/>
        <v>77.412314265884078</v>
      </c>
      <c r="AU19">
        <f t="shared" si="15"/>
        <v>77.412314265884078</v>
      </c>
      <c r="AV19">
        <f t="shared" si="16"/>
        <v>77.412314265884078</v>
      </c>
      <c r="AW19">
        <f t="shared" si="17"/>
        <v>77.412314265884078</v>
      </c>
      <c r="AX19">
        <f t="shared" si="18"/>
        <v>77.412314265884078</v>
      </c>
      <c r="AY19" s="9">
        <v>0</v>
      </c>
      <c r="BG19">
        <f t="shared" si="19"/>
        <v>77.412314265884078</v>
      </c>
      <c r="BH19">
        <f t="shared" si="20"/>
        <v>77.412314265884078</v>
      </c>
      <c r="BI19">
        <f t="shared" si="21"/>
        <v>77.412314265884078</v>
      </c>
      <c r="BJ19">
        <f t="shared" si="22"/>
        <v>5.4643328351531943</v>
      </c>
      <c r="BK19">
        <f t="shared" si="23"/>
        <v>77.412314265884078</v>
      </c>
      <c r="BL19">
        <f t="shared" si="24"/>
        <v>77.412314265884078</v>
      </c>
      <c r="BM19" s="8">
        <v>5</v>
      </c>
      <c r="BU19">
        <f t="shared" si="25"/>
        <v>77.412314265884078</v>
      </c>
      <c r="BV19">
        <f t="shared" si="26"/>
        <v>77.412314265884078</v>
      </c>
      <c r="BW19">
        <f t="shared" si="27"/>
        <v>5.4643328351531943</v>
      </c>
      <c r="BX19">
        <f t="shared" si="28"/>
        <v>77.412314265884078</v>
      </c>
      <c r="BY19">
        <f t="shared" si="29"/>
        <v>77.412314265884078</v>
      </c>
      <c r="BZ19">
        <f t="shared" si="30"/>
        <v>77.412314265884078</v>
      </c>
      <c r="CA19" s="9">
        <v>0</v>
      </c>
      <c r="CI19">
        <f t="shared" si="31"/>
        <v>77.412314265884078</v>
      </c>
      <c r="CJ19">
        <f t="shared" si="32"/>
        <v>13.127833027579229</v>
      </c>
      <c r="CK19">
        <f t="shared" si="33"/>
        <v>77.412314265884078</v>
      </c>
      <c r="CL19">
        <f t="shared" si="34"/>
        <v>77.412314265884078</v>
      </c>
      <c r="CM19">
        <f t="shared" si="35"/>
        <v>77.412314265884078</v>
      </c>
      <c r="CN19">
        <f t="shared" si="36"/>
        <v>77.412314265884078</v>
      </c>
      <c r="CO19" s="8">
        <v>5</v>
      </c>
      <c r="CW19">
        <f t="shared" si="38"/>
        <v>44.0477025507574</v>
      </c>
      <c r="CX19">
        <f t="shared" si="39"/>
        <v>5.5724568190341319</v>
      </c>
      <c r="CY19">
        <f t="shared" si="40"/>
        <v>77.412314265884078</v>
      </c>
      <c r="CZ19">
        <f t="shared" si="41"/>
        <v>77.412314265884078</v>
      </c>
      <c r="DA19">
        <f t="shared" si="42"/>
        <v>77.412314265884078</v>
      </c>
      <c r="DB19">
        <f t="shared" si="43"/>
        <v>104.45798198318785</v>
      </c>
      <c r="DC19" s="9">
        <v>0</v>
      </c>
      <c r="DK19">
        <f t="shared" si="45"/>
        <v>44.0477025507574</v>
      </c>
      <c r="DL19">
        <f t="shared" si="46"/>
        <v>16.087788674782015</v>
      </c>
      <c r="DM19">
        <f t="shared" si="47"/>
        <v>77.412314265884078</v>
      </c>
      <c r="DN19">
        <f t="shared" si="48"/>
        <v>77.412314265884078</v>
      </c>
      <c r="DO19">
        <f t="shared" si="49"/>
        <v>77.412314265884078</v>
      </c>
      <c r="DP19">
        <f t="shared" si="50"/>
        <v>77.412314265884078</v>
      </c>
      <c r="DQ19" s="8">
        <v>5</v>
      </c>
      <c r="DY19">
        <f t="shared" si="52"/>
        <v>44.0477025507574</v>
      </c>
      <c r="DZ19">
        <f t="shared" si="53"/>
        <v>5.5724568190341319</v>
      </c>
      <c r="EA19">
        <f t="shared" si="54"/>
        <v>77.412314265884078</v>
      </c>
      <c r="EB19">
        <f t="shared" si="55"/>
        <v>77.412314265884078</v>
      </c>
      <c r="EC19">
        <f t="shared" si="56"/>
        <v>77.412314265884078</v>
      </c>
      <c r="ED19">
        <f t="shared" si="57"/>
        <v>104.45798198318785</v>
      </c>
      <c r="EE19" s="9">
        <v>2</v>
      </c>
    </row>
    <row r="20" spans="1:135" x14ac:dyDescent="0.25">
      <c r="A20" t="s">
        <v>24</v>
      </c>
      <c r="B20" s="1">
        <v>5.0999999999999996</v>
      </c>
      <c r="C20" s="1">
        <v>0.76</v>
      </c>
      <c r="D20" s="1">
        <v>16.3</v>
      </c>
      <c r="E20" s="1">
        <v>28</v>
      </c>
      <c r="F20" s="1">
        <v>51</v>
      </c>
      <c r="G20" s="1">
        <v>49</v>
      </c>
      <c r="H20" s="1">
        <v>1.2</v>
      </c>
      <c r="I20" s="19">
        <v>4</v>
      </c>
      <c r="J20" s="4"/>
      <c r="K20" s="4"/>
      <c r="L20" s="4"/>
      <c r="M20" s="4"/>
      <c r="N20" s="4"/>
      <c r="O20" s="4"/>
      <c r="P20" s="4"/>
      <c r="Q20" s="5">
        <f t="shared" si="1"/>
        <v>9.3098926719108839</v>
      </c>
      <c r="R20" s="5">
        <f t="shared" si="2"/>
        <v>77.972543885652456</v>
      </c>
      <c r="S20" s="5">
        <f t="shared" si="3"/>
        <v>77.972543885652456</v>
      </c>
      <c r="T20" s="5">
        <f t="shared" si="4"/>
        <v>77.972543885652456</v>
      </c>
      <c r="U20" s="5">
        <f t="shared" si="5"/>
        <v>77.972543885652456</v>
      </c>
      <c r="V20" s="5">
        <f t="shared" si="6"/>
        <v>77.972543885652456</v>
      </c>
      <c r="W20" s="19">
        <v>4</v>
      </c>
      <c r="X20">
        <f t="shared" ref="X20:AD20" si="87">AVERAGE(B20:B22)</f>
        <v>3.0333333333333332</v>
      </c>
      <c r="Y20">
        <f t="shared" si="87"/>
        <v>0.4366666666666667</v>
      </c>
      <c r="Z20">
        <f t="shared" si="87"/>
        <v>15.033333333333333</v>
      </c>
      <c r="AA20">
        <f t="shared" si="87"/>
        <v>27.666666666666668</v>
      </c>
      <c r="AB20">
        <f t="shared" si="87"/>
        <v>50.666666666666664</v>
      </c>
      <c r="AC20">
        <f t="shared" si="87"/>
        <v>49.333333333333336</v>
      </c>
      <c r="AD20">
        <f t="shared" si="87"/>
        <v>0.66666666666666663</v>
      </c>
      <c r="AE20" s="5">
        <f t="shared" si="7"/>
        <v>77.972543885652456</v>
      </c>
      <c r="AF20" s="5">
        <f t="shared" si="8"/>
        <v>77.972543885652456</v>
      </c>
      <c r="AG20" s="5">
        <f t="shared" si="9"/>
        <v>77.972543885652456</v>
      </c>
      <c r="AH20" s="5">
        <f t="shared" si="10"/>
        <v>77.972543885652456</v>
      </c>
      <c r="AI20" s="5">
        <f t="shared" si="11"/>
        <v>77.972543885652456</v>
      </c>
      <c r="AJ20" s="5">
        <f t="shared" si="12"/>
        <v>77.972543885652456</v>
      </c>
      <c r="AK20" s="11">
        <v>1</v>
      </c>
      <c r="AL20">
        <f t="shared" ref="AL20:AR20" si="88">AVERAGE(B20:B22)</f>
        <v>3.0333333333333332</v>
      </c>
      <c r="AM20">
        <f t="shared" si="88"/>
        <v>0.4366666666666667</v>
      </c>
      <c r="AN20">
        <f t="shared" si="88"/>
        <v>15.033333333333333</v>
      </c>
      <c r="AO20">
        <f t="shared" si="88"/>
        <v>27.666666666666668</v>
      </c>
      <c r="AP20">
        <f t="shared" si="88"/>
        <v>50.666666666666664</v>
      </c>
      <c r="AQ20">
        <f t="shared" si="88"/>
        <v>49.333333333333336</v>
      </c>
      <c r="AR20">
        <f t="shared" si="88"/>
        <v>0.66666666666666663</v>
      </c>
      <c r="AS20">
        <f t="shared" si="13"/>
        <v>77.972543885652456</v>
      </c>
      <c r="AT20">
        <f t="shared" si="14"/>
        <v>77.972543885652456</v>
      </c>
      <c r="AU20">
        <f t="shared" si="15"/>
        <v>77.972543885652456</v>
      </c>
      <c r="AV20">
        <f t="shared" si="16"/>
        <v>77.972543885652456</v>
      </c>
      <c r="AW20">
        <f t="shared" si="17"/>
        <v>77.972543885652456</v>
      </c>
      <c r="AX20">
        <f t="shared" si="18"/>
        <v>77.972543885652456</v>
      </c>
      <c r="AY20" s="7">
        <v>4</v>
      </c>
      <c r="AZ20">
        <f t="shared" ref="AZ20:BF20" si="89">+AVERAGE(B20:B23)</f>
        <v>2.4750000000000001</v>
      </c>
      <c r="BA20">
        <f t="shared" si="89"/>
        <v>0.33750000000000002</v>
      </c>
      <c r="BB20">
        <f t="shared" si="89"/>
        <v>15.025</v>
      </c>
      <c r="BC20">
        <f t="shared" si="89"/>
        <v>27.75</v>
      </c>
      <c r="BD20">
        <f t="shared" si="89"/>
        <v>51</v>
      </c>
      <c r="BE20">
        <f t="shared" si="89"/>
        <v>49</v>
      </c>
      <c r="BF20">
        <f t="shared" si="89"/>
        <v>0.52499999999999991</v>
      </c>
      <c r="BG20">
        <f t="shared" si="19"/>
        <v>77.972543885652456</v>
      </c>
      <c r="BH20">
        <f t="shared" si="20"/>
        <v>77.972543885652456</v>
      </c>
      <c r="BI20">
        <f t="shared" si="21"/>
        <v>77.972543885652456</v>
      </c>
      <c r="BJ20">
        <f t="shared" si="22"/>
        <v>7.7789630842848645</v>
      </c>
      <c r="BK20">
        <f t="shared" si="23"/>
        <v>77.972543885652456</v>
      </c>
      <c r="BL20">
        <f t="shared" si="24"/>
        <v>77.972543885652456</v>
      </c>
      <c r="BM20" s="17">
        <v>3</v>
      </c>
      <c r="BN20">
        <f t="shared" ref="BN20:BT20" si="90">AVERAGE(B20:B30)</f>
        <v>1.7</v>
      </c>
      <c r="BO20">
        <f t="shared" si="90"/>
        <v>0.20454545454545456</v>
      </c>
      <c r="BP20">
        <f t="shared" si="90"/>
        <v>16.690909090909091</v>
      </c>
      <c r="BQ20">
        <f t="shared" si="90"/>
        <v>26.90909090909091</v>
      </c>
      <c r="BR20">
        <f t="shared" si="90"/>
        <v>51</v>
      </c>
      <c r="BS20">
        <f t="shared" si="90"/>
        <v>49</v>
      </c>
      <c r="BT20">
        <f t="shared" si="90"/>
        <v>0.34545454545454535</v>
      </c>
      <c r="BU20">
        <f t="shared" si="25"/>
        <v>77.972543885652456</v>
      </c>
      <c r="BV20">
        <f t="shared" si="26"/>
        <v>77.972543885652456</v>
      </c>
      <c r="BW20">
        <f t="shared" si="27"/>
        <v>7.7789630842848645</v>
      </c>
      <c r="BX20">
        <f t="shared" si="28"/>
        <v>77.972543885652456</v>
      </c>
      <c r="BY20">
        <f t="shared" si="29"/>
        <v>77.972543885652456</v>
      </c>
      <c r="BZ20">
        <f t="shared" si="30"/>
        <v>77.972543885652456</v>
      </c>
      <c r="CA20" s="16">
        <v>2</v>
      </c>
      <c r="CB20">
        <f t="shared" ref="CB20:CH20" si="91">AVERAGE(B20:B30)</f>
        <v>1.7</v>
      </c>
      <c r="CC20">
        <f t="shared" si="91"/>
        <v>0.20454545454545456</v>
      </c>
      <c r="CD20">
        <f t="shared" si="91"/>
        <v>16.690909090909091</v>
      </c>
      <c r="CE20">
        <f t="shared" si="91"/>
        <v>26.90909090909091</v>
      </c>
      <c r="CF20">
        <f t="shared" si="91"/>
        <v>51</v>
      </c>
      <c r="CG20">
        <f t="shared" si="91"/>
        <v>49</v>
      </c>
      <c r="CH20">
        <f t="shared" si="91"/>
        <v>0.34545454545454535</v>
      </c>
      <c r="CI20">
        <f t="shared" si="31"/>
        <v>77.972543885652456</v>
      </c>
      <c r="CJ20">
        <f t="shared" si="32"/>
        <v>10.008716201391666</v>
      </c>
      <c r="CK20">
        <f t="shared" si="33"/>
        <v>77.972543885652456</v>
      </c>
      <c r="CL20">
        <f t="shared" si="34"/>
        <v>77.972543885652456</v>
      </c>
      <c r="CM20">
        <f t="shared" si="35"/>
        <v>77.972543885652456</v>
      </c>
      <c r="CN20">
        <f t="shared" si="36"/>
        <v>77.972543885652456</v>
      </c>
      <c r="CO20" s="17">
        <v>3</v>
      </c>
      <c r="CP20">
        <f t="shared" ref="CP20:CV20" si="92">AVERAGE(B20:B30)</f>
        <v>1.7</v>
      </c>
      <c r="CQ20">
        <f t="shared" si="92"/>
        <v>0.20454545454545456</v>
      </c>
      <c r="CR20">
        <f t="shared" si="92"/>
        <v>16.690909090909091</v>
      </c>
      <c r="CS20">
        <f t="shared" si="92"/>
        <v>26.90909090909091</v>
      </c>
      <c r="CT20">
        <f t="shared" si="92"/>
        <v>51</v>
      </c>
      <c r="CU20">
        <f t="shared" si="92"/>
        <v>49</v>
      </c>
      <c r="CV20">
        <f t="shared" si="92"/>
        <v>0.34545454545454535</v>
      </c>
      <c r="CW20">
        <f t="shared" si="38"/>
        <v>40.087106405925589</v>
      </c>
      <c r="CX20">
        <f t="shared" si="39"/>
        <v>7.3011557304306294</v>
      </c>
      <c r="CY20">
        <f t="shared" si="40"/>
        <v>77.972543885652456</v>
      </c>
      <c r="CZ20">
        <f t="shared" si="41"/>
        <v>77.972543885652456</v>
      </c>
      <c r="DA20">
        <f t="shared" si="42"/>
        <v>77.972543885652456</v>
      </c>
      <c r="DB20">
        <f t="shared" si="43"/>
        <v>100.28786766104861</v>
      </c>
      <c r="DC20" s="16">
        <v>2</v>
      </c>
      <c r="DD20">
        <f t="shared" ref="DD20:DJ20" si="93">AVERAGE(B20:B30)</f>
        <v>1.7</v>
      </c>
      <c r="DE20">
        <f t="shared" si="93"/>
        <v>0.20454545454545456</v>
      </c>
      <c r="DF20">
        <f t="shared" si="93"/>
        <v>16.690909090909091</v>
      </c>
      <c r="DG20">
        <f t="shared" si="93"/>
        <v>26.90909090909091</v>
      </c>
      <c r="DH20">
        <f t="shared" si="93"/>
        <v>51</v>
      </c>
      <c r="DI20">
        <f t="shared" si="93"/>
        <v>49</v>
      </c>
      <c r="DJ20">
        <f t="shared" si="93"/>
        <v>0.34545454545454535</v>
      </c>
      <c r="DK20">
        <f t="shared" si="45"/>
        <v>40.087106405925589</v>
      </c>
      <c r="DL20">
        <f t="shared" si="46"/>
        <v>12.45763532046824</v>
      </c>
      <c r="DM20">
        <f t="shared" si="47"/>
        <v>77.972543885652456</v>
      </c>
      <c r="DN20">
        <f t="shared" si="48"/>
        <v>77.972543885652456</v>
      </c>
      <c r="DO20">
        <f t="shared" si="49"/>
        <v>77.972543885652456</v>
      </c>
      <c r="DP20">
        <f t="shared" si="50"/>
        <v>77.972543885652456</v>
      </c>
      <c r="DQ20" s="17">
        <v>3</v>
      </c>
      <c r="DR20">
        <f t="shared" ref="DR20:DX20" si="94">AVERAGE(B20:B30)</f>
        <v>1.7</v>
      </c>
      <c r="DS20">
        <f t="shared" si="94"/>
        <v>0.20454545454545456</v>
      </c>
      <c r="DT20">
        <f t="shared" si="94"/>
        <v>16.690909090909091</v>
      </c>
      <c r="DU20">
        <f t="shared" si="94"/>
        <v>26.90909090909091</v>
      </c>
      <c r="DV20">
        <f t="shared" si="94"/>
        <v>51</v>
      </c>
      <c r="DW20">
        <f t="shared" si="94"/>
        <v>49</v>
      </c>
      <c r="DX20">
        <f t="shared" si="94"/>
        <v>0.34545454545454535</v>
      </c>
      <c r="DY20">
        <f t="shared" si="52"/>
        <v>40.087106405925589</v>
      </c>
      <c r="DZ20">
        <f t="shared" si="53"/>
        <v>7.3011557304306294</v>
      </c>
      <c r="EA20">
        <f t="shared" si="54"/>
        <v>77.972543885652456</v>
      </c>
      <c r="EB20">
        <f t="shared" si="55"/>
        <v>77.972543885652456</v>
      </c>
      <c r="EC20">
        <f t="shared" si="56"/>
        <v>77.972543885652456</v>
      </c>
      <c r="ED20">
        <f t="shared" si="57"/>
        <v>100.28786766104861</v>
      </c>
      <c r="EE20" s="16">
        <v>2</v>
      </c>
    </row>
    <row r="21" spans="1:135" x14ac:dyDescent="0.25">
      <c r="A21" t="s">
        <v>10</v>
      </c>
      <c r="B21" s="2">
        <v>2.8</v>
      </c>
      <c r="C21" s="2">
        <v>0.47</v>
      </c>
      <c r="D21" s="2">
        <v>14.8</v>
      </c>
      <c r="E21" s="2">
        <v>28</v>
      </c>
      <c r="F21" s="2">
        <v>51</v>
      </c>
      <c r="G21" s="2">
        <v>49</v>
      </c>
      <c r="H21" s="2">
        <v>0.6</v>
      </c>
      <c r="I21" s="13">
        <v>3</v>
      </c>
      <c r="J21" s="4"/>
      <c r="K21" s="4"/>
      <c r="L21" s="4"/>
      <c r="M21" s="4"/>
      <c r="N21" s="4"/>
      <c r="O21" s="4"/>
      <c r="P21" s="4"/>
      <c r="Q21" s="5">
        <f t="shared" si="1"/>
        <v>10.989123102527333</v>
      </c>
      <c r="R21" s="5">
        <f t="shared" si="2"/>
        <v>77.54650798069504</v>
      </c>
      <c r="S21" s="5">
        <f t="shared" si="3"/>
        <v>77.54650798069504</v>
      </c>
      <c r="T21" s="5">
        <f t="shared" si="4"/>
        <v>77.54650798069504</v>
      </c>
      <c r="U21" s="5">
        <f t="shared" si="5"/>
        <v>77.54650798069504</v>
      </c>
      <c r="V21" s="5">
        <f t="shared" si="6"/>
        <v>77.54650798069504</v>
      </c>
      <c r="W21" s="18">
        <v>2</v>
      </c>
      <c r="AE21" s="5">
        <f t="shared" si="7"/>
        <v>77.54650798069504</v>
      </c>
      <c r="AF21" s="5">
        <f t="shared" si="8"/>
        <v>77.54650798069504</v>
      </c>
      <c r="AG21" s="5">
        <f t="shared" si="9"/>
        <v>77.54650798069504</v>
      </c>
      <c r="AH21" s="5">
        <f t="shared" si="10"/>
        <v>77.54650798069504</v>
      </c>
      <c r="AI21" s="5">
        <f t="shared" si="11"/>
        <v>77.54650798069504</v>
      </c>
      <c r="AJ21" s="5">
        <f t="shared" si="12"/>
        <v>77.54650798069504</v>
      </c>
      <c r="AK21" s="17">
        <v>3</v>
      </c>
      <c r="AL21">
        <f t="shared" ref="AL21:AR21" si="95">AVERAGE(B21:B30)</f>
        <v>1.3599999999999999</v>
      </c>
      <c r="AM21">
        <f t="shared" si="95"/>
        <v>0.14899999999999999</v>
      </c>
      <c r="AN21">
        <f t="shared" si="95"/>
        <v>16.729999999999997</v>
      </c>
      <c r="AO21">
        <f t="shared" si="95"/>
        <v>26.8</v>
      </c>
      <c r="AP21">
        <f t="shared" si="95"/>
        <v>51</v>
      </c>
      <c r="AQ21">
        <f t="shared" si="95"/>
        <v>49</v>
      </c>
      <c r="AR21">
        <f t="shared" si="95"/>
        <v>0.26</v>
      </c>
      <c r="AS21">
        <f t="shared" si="13"/>
        <v>77.54650798069504</v>
      </c>
      <c r="AT21">
        <f t="shared" si="14"/>
        <v>77.54650798069504</v>
      </c>
      <c r="AU21">
        <f t="shared" si="15"/>
        <v>77.54650798069504</v>
      </c>
      <c r="AV21">
        <f t="shared" si="16"/>
        <v>77.54650798069504</v>
      </c>
      <c r="AW21">
        <f t="shared" si="17"/>
        <v>77.54650798069504</v>
      </c>
      <c r="AX21">
        <f t="shared" si="18"/>
        <v>77.54650798069504</v>
      </c>
      <c r="AY21" s="16">
        <v>2</v>
      </c>
      <c r="AZ21">
        <f t="shared" ref="AZ21:BF21" si="96">+AVERAGE(B21:B30)</f>
        <v>1.3599999999999999</v>
      </c>
      <c r="BA21">
        <f t="shared" si="96"/>
        <v>0.14899999999999999</v>
      </c>
      <c r="BB21">
        <f t="shared" si="96"/>
        <v>16.729999999999997</v>
      </c>
      <c r="BC21">
        <f t="shared" si="96"/>
        <v>26.8</v>
      </c>
      <c r="BD21">
        <f t="shared" si="96"/>
        <v>51</v>
      </c>
      <c r="BE21">
        <f t="shared" si="96"/>
        <v>49</v>
      </c>
      <c r="BF21">
        <f t="shared" si="96"/>
        <v>0.26</v>
      </c>
      <c r="BG21">
        <f t="shared" si="19"/>
        <v>77.54650798069504</v>
      </c>
      <c r="BH21">
        <f t="shared" si="20"/>
        <v>77.54650798069504</v>
      </c>
      <c r="BI21">
        <f t="shared" si="21"/>
        <v>77.54650798069504</v>
      </c>
      <c r="BJ21">
        <f t="shared" si="22"/>
        <v>6.7274933420009191</v>
      </c>
      <c r="BK21">
        <f t="shared" si="23"/>
        <v>77.54650798069504</v>
      </c>
      <c r="BL21">
        <f t="shared" si="24"/>
        <v>77.54650798069504</v>
      </c>
      <c r="BM21" s="17">
        <v>3</v>
      </c>
      <c r="BU21">
        <f t="shared" si="25"/>
        <v>77.54650798069504</v>
      </c>
      <c r="BV21">
        <f t="shared" si="26"/>
        <v>77.54650798069504</v>
      </c>
      <c r="BW21">
        <f t="shared" si="27"/>
        <v>6.7274933420009191</v>
      </c>
      <c r="BX21">
        <f t="shared" si="28"/>
        <v>77.54650798069504</v>
      </c>
      <c r="BY21">
        <f t="shared" si="29"/>
        <v>77.54650798069504</v>
      </c>
      <c r="BZ21">
        <f t="shared" si="30"/>
        <v>77.54650798069504</v>
      </c>
      <c r="CA21" s="16">
        <v>2</v>
      </c>
      <c r="CI21">
        <f t="shared" si="31"/>
        <v>77.54650798069504</v>
      </c>
      <c r="CJ21">
        <f t="shared" si="32"/>
        <v>11.655603802463434</v>
      </c>
      <c r="CK21">
        <f t="shared" si="33"/>
        <v>77.54650798069504</v>
      </c>
      <c r="CL21">
        <f t="shared" si="34"/>
        <v>77.54650798069504</v>
      </c>
      <c r="CM21">
        <f t="shared" si="35"/>
        <v>77.54650798069504</v>
      </c>
      <c r="CN21">
        <f t="shared" si="36"/>
        <v>77.54650798069504</v>
      </c>
      <c r="CO21" s="17">
        <v>3</v>
      </c>
      <c r="CW21">
        <f t="shared" si="38"/>
        <v>42.280846727566846</v>
      </c>
      <c r="CX21">
        <f t="shared" si="39"/>
        <v>6.4724396482315694</v>
      </c>
      <c r="CY21">
        <f t="shared" si="40"/>
        <v>77.54650798069504</v>
      </c>
      <c r="CZ21">
        <f t="shared" si="41"/>
        <v>77.54650798069504</v>
      </c>
      <c r="DA21">
        <f t="shared" si="42"/>
        <v>77.54650798069504</v>
      </c>
      <c r="DB21">
        <f t="shared" si="43"/>
        <v>102.59027293072185</v>
      </c>
      <c r="DC21" s="16">
        <v>2</v>
      </c>
      <c r="DK21">
        <f t="shared" si="45"/>
        <v>42.280846727566846</v>
      </c>
      <c r="DL21">
        <f t="shared" si="46"/>
        <v>14.392731190122015</v>
      </c>
      <c r="DM21">
        <f t="shared" si="47"/>
        <v>77.54650798069504</v>
      </c>
      <c r="DN21">
        <f t="shared" si="48"/>
        <v>77.54650798069504</v>
      </c>
      <c r="DO21">
        <f t="shared" si="49"/>
        <v>77.54650798069504</v>
      </c>
      <c r="DP21">
        <f t="shared" si="50"/>
        <v>77.54650798069504</v>
      </c>
      <c r="DQ21" s="17">
        <v>3</v>
      </c>
      <c r="DY21">
        <f t="shared" si="52"/>
        <v>42.280846727566846</v>
      </c>
      <c r="DZ21">
        <f t="shared" si="53"/>
        <v>6.4724396482315694</v>
      </c>
      <c r="EA21">
        <f t="shared" si="54"/>
        <v>77.54650798069504</v>
      </c>
      <c r="EB21">
        <f t="shared" si="55"/>
        <v>77.54650798069504</v>
      </c>
      <c r="EC21">
        <f t="shared" si="56"/>
        <v>77.54650798069504</v>
      </c>
      <c r="ED21">
        <f t="shared" si="57"/>
        <v>102.59027293072185</v>
      </c>
      <c r="EE21" s="16">
        <v>2</v>
      </c>
    </row>
    <row r="22" spans="1:135" x14ac:dyDescent="0.25">
      <c r="A22" t="s">
        <v>28</v>
      </c>
      <c r="B22" s="2">
        <v>1.2</v>
      </c>
      <c r="C22" s="2">
        <v>0.08</v>
      </c>
      <c r="D22" s="2">
        <v>14</v>
      </c>
      <c r="E22" s="2">
        <v>27</v>
      </c>
      <c r="F22" s="2">
        <v>50</v>
      </c>
      <c r="G22" s="2">
        <v>50</v>
      </c>
      <c r="H22" s="2">
        <v>0.2</v>
      </c>
      <c r="I22" s="13">
        <v>3</v>
      </c>
      <c r="J22" s="4"/>
      <c r="K22" s="4"/>
      <c r="L22" s="4"/>
      <c r="M22" s="4"/>
      <c r="N22" s="4"/>
      <c r="O22" s="4"/>
      <c r="P22" s="4"/>
      <c r="Q22" s="5">
        <f t="shared" si="1"/>
        <v>12.824117964308499</v>
      </c>
      <c r="R22" s="5">
        <f t="shared" si="2"/>
        <v>76.983676191774578</v>
      </c>
      <c r="S22" s="5">
        <f t="shared" si="3"/>
        <v>76.983676191774578</v>
      </c>
      <c r="T22" s="5">
        <f t="shared" si="4"/>
        <v>76.983676191774578</v>
      </c>
      <c r="U22" s="5">
        <f t="shared" si="5"/>
        <v>76.983676191774578</v>
      </c>
      <c r="V22" s="5">
        <f t="shared" si="6"/>
        <v>76.983676191774578</v>
      </c>
      <c r="W22" s="18">
        <v>2</v>
      </c>
      <c r="AE22" s="5">
        <f t="shared" si="7"/>
        <v>76.983676191774578</v>
      </c>
      <c r="AF22" s="5">
        <f t="shared" si="8"/>
        <v>76.983676191774578</v>
      </c>
      <c r="AG22" s="5">
        <f t="shared" si="9"/>
        <v>76.983676191774578</v>
      </c>
      <c r="AH22" s="5">
        <f t="shared" si="10"/>
        <v>76.983676191774578</v>
      </c>
      <c r="AI22" s="5">
        <f t="shared" si="11"/>
        <v>76.983676191774578</v>
      </c>
      <c r="AJ22" s="5">
        <f t="shared" si="12"/>
        <v>76.983676191774578</v>
      </c>
      <c r="AK22" s="17">
        <v>3</v>
      </c>
      <c r="AS22">
        <f t="shared" si="13"/>
        <v>76.983676191774578</v>
      </c>
      <c r="AT22">
        <f t="shared" si="14"/>
        <v>76.983676191774578</v>
      </c>
      <c r="AU22">
        <f t="shared" si="15"/>
        <v>76.983676191774578</v>
      </c>
      <c r="AV22">
        <f t="shared" si="16"/>
        <v>76.983676191774578</v>
      </c>
      <c r="AW22">
        <f t="shared" si="17"/>
        <v>76.983676191774578</v>
      </c>
      <c r="AX22">
        <f t="shared" si="18"/>
        <v>76.983676191774578</v>
      </c>
      <c r="AY22" s="16">
        <v>2</v>
      </c>
      <c r="BG22">
        <f t="shared" si="19"/>
        <v>76.983676191774578</v>
      </c>
      <c r="BH22">
        <f t="shared" si="20"/>
        <v>76.983676191774578</v>
      </c>
      <c r="BI22">
        <f t="shared" si="21"/>
        <v>76.983676191774578</v>
      </c>
      <c r="BJ22">
        <f t="shared" si="22"/>
        <v>7.8976114532602004</v>
      </c>
      <c r="BK22">
        <f t="shared" si="23"/>
        <v>76.983676191774578</v>
      </c>
      <c r="BL22">
        <f t="shared" si="24"/>
        <v>76.983676191774578</v>
      </c>
      <c r="BM22" s="17">
        <v>3</v>
      </c>
      <c r="BU22">
        <f t="shared" si="25"/>
        <v>76.983676191774578</v>
      </c>
      <c r="BV22">
        <f t="shared" si="26"/>
        <v>76.983676191774578</v>
      </c>
      <c r="BW22">
        <f t="shared" si="27"/>
        <v>7.8976114532602004</v>
      </c>
      <c r="BX22">
        <f t="shared" si="28"/>
        <v>76.983676191774578</v>
      </c>
      <c r="BY22">
        <f t="shared" si="29"/>
        <v>76.983676191774578</v>
      </c>
      <c r="BZ22">
        <f t="shared" si="30"/>
        <v>76.983676191774578</v>
      </c>
      <c r="CA22" s="16">
        <v>2</v>
      </c>
      <c r="CI22">
        <f t="shared" si="31"/>
        <v>76.983676191774578</v>
      </c>
      <c r="CJ22">
        <f t="shared" si="32"/>
        <v>13.320660644277371</v>
      </c>
      <c r="CK22">
        <f t="shared" si="33"/>
        <v>76.983676191774578</v>
      </c>
      <c r="CL22">
        <f t="shared" si="34"/>
        <v>76.983676191774578</v>
      </c>
      <c r="CM22">
        <f t="shared" si="35"/>
        <v>76.983676191774578</v>
      </c>
      <c r="CN22">
        <f t="shared" si="36"/>
        <v>76.983676191774578</v>
      </c>
      <c r="CO22" s="17">
        <v>3</v>
      </c>
      <c r="CW22">
        <f t="shared" si="38"/>
        <v>44.065180131255559</v>
      </c>
      <c r="CX22">
        <f t="shared" si="39"/>
        <v>7.8164745889691218</v>
      </c>
      <c r="CY22">
        <f t="shared" si="40"/>
        <v>76.983676191774578</v>
      </c>
      <c r="CZ22">
        <f t="shared" si="41"/>
        <v>76.983676191774578</v>
      </c>
      <c r="DA22">
        <f t="shared" si="42"/>
        <v>76.983676191774578</v>
      </c>
      <c r="DB22">
        <f t="shared" si="43"/>
        <v>104.29664424131775</v>
      </c>
      <c r="DC22" s="16">
        <v>2</v>
      </c>
      <c r="DK22">
        <f t="shared" si="45"/>
        <v>44.065180131255559</v>
      </c>
      <c r="DL22">
        <f t="shared" si="46"/>
        <v>16.171073282596648</v>
      </c>
      <c r="DM22">
        <f t="shared" si="47"/>
        <v>76.983676191774578</v>
      </c>
      <c r="DN22">
        <f t="shared" si="48"/>
        <v>76.983676191774578</v>
      </c>
      <c r="DO22">
        <f t="shared" si="49"/>
        <v>76.983676191774578</v>
      </c>
      <c r="DP22">
        <f t="shared" si="50"/>
        <v>76.983676191774578</v>
      </c>
      <c r="DQ22" s="17">
        <v>3</v>
      </c>
      <c r="DY22">
        <f t="shared" si="52"/>
        <v>44.065180131255559</v>
      </c>
      <c r="DZ22">
        <f t="shared" si="53"/>
        <v>7.8164745889691218</v>
      </c>
      <c r="EA22">
        <f t="shared" si="54"/>
        <v>76.983676191774578</v>
      </c>
      <c r="EB22">
        <f t="shared" si="55"/>
        <v>76.983676191774578</v>
      </c>
      <c r="EC22">
        <f t="shared" si="56"/>
        <v>76.983676191774578</v>
      </c>
      <c r="ED22">
        <f t="shared" si="57"/>
        <v>104.29664424131775</v>
      </c>
      <c r="EE22" s="16">
        <v>2</v>
      </c>
    </row>
    <row r="23" spans="1:135" x14ac:dyDescent="0.25">
      <c r="A23" t="s">
        <v>59</v>
      </c>
      <c r="B23" s="2">
        <v>0.8</v>
      </c>
      <c r="C23" s="2">
        <v>0.04</v>
      </c>
      <c r="D23" s="2">
        <v>15</v>
      </c>
      <c r="E23" s="2">
        <v>28</v>
      </c>
      <c r="F23" s="2">
        <v>52</v>
      </c>
      <c r="G23" s="2">
        <v>48</v>
      </c>
      <c r="H23" s="2">
        <v>0.1</v>
      </c>
      <c r="I23" s="13">
        <v>3</v>
      </c>
      <c r="J23" s="4"/>
      <c r="K23" s="4"/>
      <c r="L23" s="4"/>
      <c r="M23" s="4"/>
      <c r="N23" s="4"/>
      <c r="O23" s="4"/>
      <c r="P23" s="4"/>
      <c r="Q23" s="5">
        <f t="shared" si="1"/>
        <v>13.008977729341376</v>
      </c>
      <c r="R23" s="5">
        <f t="shared" si="2"/>
        <v>77.573523833844234</v>
      </c>
      <c r="S23" s="5">
        <f t="shared" si="3"/>
        <v>77.573523833844234</v>
      </c>
      <c r="T23" s="5">
        <f t="shared" si="4"/>
        <v>77.573523833844234</v>
      </c>
      <c r="U23" s="5">
        <f t="shared" si="5"/>
        <v>77.573523833844234</v>
      </c>
      <c r="V23" s="5">
        <f t="shared" si="6"/>
        <v>77.573523833844234</v>
      </c>
      <c r="W23" s="18">
        <v>2</v>
      </c>
      <c r="AE23" s="5">
        <f t="shared" si="7"/>
        <v>77.573523833844234</v>
      </c>
      <c r="AF23" s="5">
        <f t="shared" si="8"/>
        <v>77.573523833844234</v>
      </c>
      <c r="AG23" s="5">
        <f t="shared" si="9"/>
        <v>77.573523833844234</v>
      </c>
      <c r="AH23" s="5">
        <f t="shared" si="10"/>
        <v>77.573523833844234</v>
      </c>
      <c r="AI23" s="5">
        <f t="shared" si="11"/>
        <v>77.573523833844234</v>
      </c>
      <c r="AJ23" s="5">
        <f t="shared" si="12"/>
        <v>77.573523833844234</v>
      </c>
      <c r="AK23" s="17">
        <v>3</v>
      </c>
      <c r="AS23">
        <f t="shared" si="13"/>
        <v>77.573523833844234</v>
      </c>
      <c r="AT23">
        <f t="shared" si="14"/>
        <v>77.573523833844234</v>
      </c>
      <c r="AU23">
        <f t="shared" si="15"/>
        <v>77.573523833844234</v>
      </c>
      <c r="AV23">
        <f t="shared" si="16"/>
        <v>77.573523833844234</v>
      </c>
      <c r="AW23">
        <f t="shared" si="17"/>
        <v>77.573523833844234</v>
      </c>
      <c r="AX23">
        <f t="shared" si="18"/>
        <v>77.573523833844234</v>
      </c>
      <c r="AY23" s="16">
        <v>2</v>
      </c>
      <c r="BG23">
        <f t="shared" si="19"/>
        <v>77.573523833844234</v>
      </c>
      <c r="BH23">
        <f t="shared" si="20"/>
        <v>77.573523833844234</v>
      </c>
      <c r="BI23">
        <f t="shared" si="21"/>
        <v>77.573523833844234</v>
      </c>
      <c r="BJ23">
        <f t="shared" si="22"/>
        <v>7.3885767686792478</v>
      </c>
      <c r="BK23">
        <f t="shared" si="23"/>
        <v>77.573523833844234</v>
      </c>
      <c r="BL23">
        <f t="shared" si="24"/>
        <v>77.573523833844234</v>
      </c>
      <c r="BM23" s="17">
        <v>3</v>
      </c>
      <c r="BU23">
        <f t="shared" si="25"/>
        <v>77.573523833844234</v>
      </c>
      <c r="BV23">
        <f t="shared" si="26"/>
        <v>77.573523833844234</v>
      </c>
      <c r="BW23">
        <f t="shared" si="27"/>
        <v>7.3885767686792478</v>
      </c>
      <c r="BX23">
        <f t="shared" si="28"/>
        <v>77.573523833844234</v>
      </c>
      <c r="BY23">
        <f t="shared" si="29"/>
        <v>77.573523833844234</v>
      </c>
      <c r="BZ23">
        <f t="shared" si="30"/>
        <v>77.573523833844234</v>
      </c>
      <c r="CA23" s="16">
        <v>2</v>
      </c>
      <c r="CI23">
        <f t="shared" si="31"/>
        <v>77.573523833844234</v>
      </c>
      <c r="CJ23">
        <f t="shared" si="32"/>
        <v>13.780624078756375</v>
      </c>
      <c r="CK23">
        <f t="shared" si="33"/>
        <v>77.573523833844234</v>
      </c>
      <c r="CL23">
        <f t="shared" si="34"/>
        <v>77.573523833844234</v>
      </c>
      <c r="CM23">
        <f t="shared" si="35"/>
        <v>77.573523833844234</v>
      </c>
      <c r="CN23">
        <f t="shared" si="36"/>
        <v>77.573523833844234</v>
      </c>
      <c r="CO23" s="17">
        <v>3</v>
      </c>
      <c r="CW23">
        <f t="shared" si="38"/>
        <v>44.288722040718227</v>
      </c>
      <c r="CX23">
        <f t="shared" si="39"/>
        <v>7.3052908908543817</v>
      </c>
      <c r="CY23">
        <f t="shared" si="40"/>
        <v>77.573523833844234</v>
      </c>
      <c r="CZ23">
        <f t="shared" si="41"/>
        <v>77.573523833844234</v>
      </c>
      <c r="DA23">
        <f t="shared" si="42"/>
        <v>77.573523833844234</v>
      </c>
      <c r="DB23">
        <f t="shared" si="43"/>
        <v>104.6657995717799</v>
      </c>
      <c r="DC23" s="16">
        <v>2</v>
      </c>
      <c r="DK23">
        <f t="shared" si="45"/>
        <v>44.288722040718227</v>
      </c>
      <c r="DL23">
        <f t="shared" si="46"/>
        <v>16.49187308275739</v>
      </c>
      <c r="DM23">
        <f t="shared" si="47"/>
        <v>77.573523833844234</v>
      </c>
      <c r="DN23">
        <f t="shared" si="48"/>
        <v>77.573523833844234</v>
      </c>
      <c r="DO23">
        <f t="shared" si="49"/>
        <v>77.573523833844234</v>
      </c>
      <c r="DP23">
        <f t="shared" si="50"/>
        <v>77.573523833844234</v>
      </c>
      <c r="DQ23" s="17">
        <v>3</v>
      </c>
      <c r="DY23">
        <f t="shared" si="52"/>
        <v>44.288722040718227</v>
      </c>
      <c r="DZ23">
        <f t="shared" si="53"/>
        <v>7.3052908908543817</v>
      </c>
      <c r="EA23">
        <f t="shared" si="54"/>
        <v>77.573523833844234</v>
      </c>
      <c r="EB23">
        <f t="shared" si="55"/>
        <v>77.573523833844234</v>
      </c>
      <c r="EC23">
        <f t="shared" si="56"/>
        <v>77.573523833844234</v>
      </c>
      <c r="ED23">
        <f t="shared" si="57"/>
        <v>104.6657995717799</v>
      </c>
      <c r="EE23" s="16">
        <v>2</v>
      </c>
    </row>
    <row r="24" spans="1:135" x14ac:dyDescent="0.25">
      <c r="A24" t="s">
        <v>30</v>
      </c>
      <c r="B24" s="2">
        <v>0.6</v>
      </c>
      <c r="C24" s="2">
        <v>0.01</v>
      </c>
      <c r="D24" s="2">
        <v>22</v>
      </c>
      <c r="E24" s="2">
        <v>24</v>
      </c>
      <c r="F24" s="2">
        <v>50</v>
      </c>
      <c r="G24" s="2">
        <v>50</v>
      </c>
      <c r="H24" s="2">
        <v>0.05</v>
      </c>
      <c r="I24" s="13">
        <v>3</v>
      </c>
      <c r="J24" s="4"/>
      <c r="K24" s="4"/>
      <c r="L24" s="4"/>
      <c r="M24" s="4"/>
      <c r="N24" s="4"/>
      <c r="O24" s="4"/>
      <c r="P24" s="4"/>
      <c r="Q24" s="5">
        <f t="shared" si="1"/>
        <v>17.306313199595689</v>
      </c>
      <c r="R24" s="5">
        <f t="shared" si="2"/>
        <v>77.848330746394296</v>
      </c>
      <c r="S24" s="5">
        <f t="shared" si="3"/>
        <v>77.848330746394296</v>
      </c>
      <c r="T24" s="5">
        <f t="shared" si="4"/>
        <v>77.848330746394296</v>
      </c>
      <c r="U24" s="5">
        <f t="shared" si="5"/>
        <v>77.848330746394296</v>
      </c>
      <c r="V24" s="5">
        <f t="shared" si="6"/>
        <v>77.848330746394296</v>
      </c>
      <c r="W24" s="18">
        <v>2</v>
      </c>
      <c r="AE24" s="5">
        <f t="shared" si="7"/>
        <v>77.848330746394296</v>
      </c>
      <c r="AF24" s="5">
        <f t="shared" si="8"/>
        <v>77.848330746394296</v>
      </c>
      <c r="AG24" s="5">
        <f t="shared" si="9"/>
        <v>77.848330746394296</v>
      </c>
      <c r="AH24" s="5">
        <f t="shared" si="10"/>
        <v>77.848330746394296</v>
      </c>
      <c r="AI24" s="5">
        <f t="shared" si="11"/>
        <v>77.848330746394296</v>
      </c>
      <c r="AJ24" s="5">
        <f t="shared" si="12"/>
        <v>77.848330746394296</v>
      </c>
      <c r="AK24" s="17">
        <v>3</v>
      </c>
      <c r="AS24">
        <f t="shared" si="13"/>
        <v>77.848330746394296</v>
      </c>
      <c r="AT24">
        <f t="shared" si="14"/>
        <v>77.848330746394296</v>
      </c>
      <c r="AU24">
        <f t="shared" si="15"/>
        <v>77.848330746394296</v>
      </c>
      <c r="AV24">
        <f t="shared" si="16"/>
        <v>77.848330746394296</v>
      </c>
      <c r="AW24">
        <f t="shared" si="17"/>
        <v>77.848330746394296</v>
      </c>
      <c r="AX24">
        <f t="shared" si="18"/>
        <v>77.848330746394296</v>
      </c>
      <c r="AY24" s="16">
        <v>2</v>
      </c>
      <c r="BG24">
        <f t="shared" si="19"/>
        <v>77.848330746394296</v>
      </c>
      <c r="BH24">
        <f t="shared" si="20"/>
        <v>77.848330746394296</v>
      </c>
      <c r="BI24">
        <f t="shared" si="21"/>
        <v>77.848330746394296</v>
      </c>
      <c r="BJ24">
        <f t="shared" si="22"/>
        <v>15.305900822885272</v>
      </c>
      <c r="BK24">
        <f t="shared" si="23"/>
        <v>77.848330746394296</v>
      </c>
      <c r="BL24">
        <f t="shared" si="24"/>
        <v>77.848330746394296</v>
      </c>
      <c r="BM24" s="17">
        <v>3</v>
      </c>
      <c r="BU24">
        <f t="shared" si="25"/>
        <v>77.848330746394296</v>
      </c>
      <c r="BV24">
        <f t="shared" si="26"/>
        <v>77.848330746394296</v>
      </c>
      <c r="BW24">
        <f t="shared" si="27"/>
        <v>15.305900822885272</v>
      </c>
      <c r="BX24">
        <f t="shared" si="28"/>
        <v>77.848330746394296</v>
      </c>
      <c r="BY24">
        <f t="shared" si="29"/>
        <v>77.848330746394296</v>
      </c>
      <c r="BZ24">
        <f t="shared" si="30"/>
        <v>77.848330746394296</v>
      </c>
      <c r="CA24" s="16">
        <v>2</v>
      </c>
      <c r="CI24">
        <f t="shared" si="31"/>
        <v>77.848330746394296</v>
      </c>
      <c r="CJ24">
        <f t="shared" si="32"/>
        <v>17.87006994949936</v>
      </c>
      <c r="CK24">
        <f t="shared" si="33"/>
        <v>77.848330746394296</v>
      </c>
      <c r="CL24">
        <f t="shared" si="34"/>
        <v>77.848330746394296</v>
      </c>
      <c r="CM24">
        <f t="shared" si="35"/>
        <v>77.848330746394296</v>
      </c>
      <c r="CN24">
        <f t="shared" si="36"/>
        <v>77.848330746394296</v>
      </c>
      <c r="CO24" s="17">
        <v>3</v>
      </c>
      <c r="CW24">
        <f t="shared" si="38"/>
        <v>46.237929235639434</v>
      </c>
      <c r="CX24">
        <f t="shared" si="39"/>
        <v>15.015471188077981</v>
      </c>
      <c r="CY24">
        <f t="shared" si="40"/>
        <v>77.848330746394296</v>
      </c>
      <c r="CZ24">
        <f t="shared" si="41"/>
        <v>77.848330746394296</v>
      </c>
      <c r="DA24">
        <f t="shared" si="42"/>
        <v>77.848330746394296</v>
      </c>
      <c r="DB24">
        <f t="shared" si="43"/>
        <v>105.67057963312212</v>
      </c>
      <c r="DC24" s="16">
        <v>2</v>
      </c>
      <c r="DK24">
        <f t="shared" si="45"/>
        <v>46.237929235639434</v>
      </c>
      <c r="DL24">
        <f t="shared" si="46"/>
        <v>19.915136900804317</v>
      </c>
      <c r="DM24">
        <f t="shared" si="47"/>
        <v>77.848330746394296</v>
      </c>
      <c r="DN24">
        <f t="shared" si="48"/>
        <v>77.848330746394296</v>
      </c>
      <c r="DO24">
        <f t="shared" si="49"/>
        <v>77.848330746394296</v>
      </c>
      <c r="DP24">
        <f t="shared" si="50"/>
        <v>77.848330746394296</v>
      </c>
      <c r="DQ24" s="17">
        <v>3</v>
      </c>
      <c r="DY24">
        <f t="shared" si="52"/>
        <v>46.237929235639434</v>
      </c>
      <c r="DZ24">
        <f t="shared" si="53"/>
        <v>15.015471188077981</v>
      </c>
      <c r="EA24">
        <f t="shared" si="54"/>
        <v>77.848330746394296</v>
      </c>
      <c r="EB24">
        <f t="shared" si="55"/>
        <v>77.848330746394296</v>
      </c>
      <c r="EC24">
        <f t="shared" si="56"/>
        <v>77.848330746394296</v>
      </c>
      <c r="ED24">
        <f t="shared" si="57"/>
        <v>105.67057963312212</v>
      </c>
      <c r="EE24" s="16">
        <v>2</v>
      </c>
    </row>
    <row r="25" spans="1:135" x14ac:dyDescent="0.25">
      <c r="A25" t="s">
        <v>14</v>
      </c>
      <c r="B25" s="2">
        <v>2</v>
      </c>
      <c r="C25" s="2">
        <v>0.28000000000000003</v>
      </c>
      <c r="D25" s="2">
        <v>16.5</v>
      </c>
      <c r="E25" s="2">
        <v>29</v>
      </c>
      <c r="F25" s="2">
        <v>51</v>
      </c>
      <c r="G25" s="2">
        <v>49</v>
      </c>
      <c r="H25" s="2">
        <v>0.5</v>
      </c>
      <c r="I25" s="10">
        <v>1</v>
      </c>
      <c r="J25" s="4"/>
      <c r="K25" s="4"/>
      <c r="L25" s="4"/>
      <c r="M25" s="4"/>
      <c r="N25" s="4"/>
      <c r="O25" s="4"/>
      <c r="P25" s="4"/>
      <c r="Q25" s="5">
        <f t="shared" si="1"/>
        <v>12.130993428507821</v>
      </c>
      <c r="R25" s="5">
        <f t="shared" si="2"/>
        <v>78.227734212362307</v>
      </c>
      <c r="S25" s="5">
        <f t="shared" si="3"/>
        <v>78.227734212362307</v>
      </c>
      <c r="T25" s="5">
        <f t="shared" si="4"/>
        <v>78.227734212362307</v>
      </c>
      <c r="U25" s="5">
        <f t="shared" si="5"/>
        <v>78.227734212362307</v>
      </c>
      <c r="V25" s="5">
        <f t="shared" si="6"/>
        <v>78.227734212362307</v>
      </c>
      <c r="W25" s="18">
        <v>2</v>
      </c>
      <c r="AE25" s="5">
        <f t="shared" si="7"/>
        <v>78.227734212362307</v>
      </c>
      <c r="AF25" s="5">
        <f t="shared" si="8"/>
        <v>78.227734212362307</v>
      </c>
      <c r="AG25" s="5">
        <f t="shared" si="9"/>
        <v>78.227734212362307</v>
      </c>
      <c r="AH25" s="5">
        <f t="shared" si="10"/>
        <v>78.227734212362307</v>
      </c>
      <c r="AI25" s="5">
        <f t="shared" si="11"/>
        <v>78.227734212362307</v>
      </c>
      <c r="AJ25" s="5">
        <f t="shared" si="12"/>
        <v>78.227734212362307</v>
      </c>
      <c r="AK25" s="17">
        <v>3</v>
      </c>
      <c r="AS25">
        <f t="shared" si="13"/>
        <v>78.227734212362307</v>
      </c>
      <c r="AT25">
        <f t="shared" si="14"/>
        <v>78.227734212362307</v>
      </c>
      <c r="AU25">
        <f t="shared" si="15"/>
        <v>78.227734212362307</v>
      </c>
      <c r="AV25">
        <f t="shared" si="16"/>
        <v>78.227734212362307</v>
      </c>
      <c r="AW25">
        <f t="shared" si="17"/>
        <v>78.227734212362307</v>
      </c>
      <c r="AX25">
        <f t="shared" si="18"/>
        <v>78.227734212362307</v>
      </c>
      <c r="AY25" s="16">
        <v>2</v>
      </c>
      <c r="BG25">
        <f t="shared" si="19"/>
        <v>78.227734212362307</v>
      </c>
      <c r="BH25">
        <f t="shared" si="20"/>
        <v>78.227734212362307</v>
      </c>
      <c r="BI25">
        <f t="shared" si="21"/>
        <v>78.227734212362307</v>
      </c>
      <c r="BJ25">
        <f t="shared" si="22"/>
        <v>7.7916365418312479</v>
      </c>
      <c r="BK25">
        <f t="shared" si="23"/>
        <v>78.227734212362307</v>
      </c>
      <c r="BL25">
        <f t="shared" si="24"/>
        <v>78.227734212362307</v>
      </c>
      <c r="BM25" s="17">
        <v>3</v>
      </c>
      <c r="BU25">
        <f t="shared" si="25"/>
        <v>78.227734212362307</v>
      </c>
      <c r="BV25">
        <f t="shared" si="26"/>
        <v>78.227734212362307</v>
      </c>
      <c r="BW25">
        <f t="shared" si="27"/>
        <v>7.7916365418312479</v>
      </c>
      <c r="BX25">
        <f t="shared" si="28"/>
        <v>78.227734212362307</v>
      </c>
      <c r="BY25">
        <f t="shared" si="29"/>
        <v>78.227734212362307</v>
      </c>
      <c r="BZ25">
        <f t="shared" si="30"/>
        <v>78.227734212362307</v>
      </c>
      <c r="CA25" s="16">
        <v>2</v>
      </c>
      <c r="CI25">
        <f t="shared" si="31"/>
        <v>78.227734212362307</v>
      </c>
      <c r="CJ25">
        <f t="shared" si="32"/>
        <v>12.892633555639437</v>
      </c>
      <c r="CK25">
        <f t="shared" si="33"/>
        <v>78.227734212362307</v>
      </c>
      <c r="CL25">
        <f t="shared" si="34"/>
        <v>78.227734212362307</v>
      </c>
      <c r="CM25">
        <f t="shared" si="35"/>
        <v>78.227734212362307</v>
      </c>
      <c r="CN25">
        <f t="shared" si="36"/>
        <v>78.227734212362307</v>
      </c>
      <c r="CO25" s="17">
        <v>3</v>
      </c>
      <c r="CW25">
        <f t="shared" si="38"/>
        <v>43.205834096797624</v>
      </c>
      <c r="CX25">
        <f t="shared" si="39"/>
        <v>7.5100116511227863</v>
      </c>
      <c r="CY25">
        <f t="shared" si="40"/>
        <v>78.227734212362307</v>
      </c>
      <c r="CZ25">
        <f t="shared" si="41"/>
        <v>78.227734212362307</v>
      </c>
      <c r="DA25">
        <f t="shared" si="42"/>
        <v>78.227734212362307</v>
      </c>
      <c r="DB25">
        <f t="shared" si="43"/>
        <v>103.45583598811621</v>
      </c>
      <c r="DC25" s="16">
        <v>2</v>
      </c>
      <c r="DK25">
        <f t="shared" si="45"/>
        <v>43.205834096797624</v>
      </c>
      <c r="DL25">
        <f t="shared" si="46"/>
        <v>15.480211382421251</v>
      </c>
      <c r="DM25">
        <f t="shared" si="47"/>
        <v>78.227734212362307</v>
      </c>
      <c r="DN25">
        <f t="shared" si="48"/>
        <v>78.227734212362307</v>
      </c>
      <c r="DO25">
        <f t="shared" si="49"/>
        <v>78.227734212362307</v>
      </c>
      <c r="DP25">
        <f t="shared" si="50"/>
        <v>78.227734212362307</v>
      </c>
      <c r="DQ25" s="17">
        <v>3</v>
      </c>
      <c r="DY25">
        <f t="shared" si="52"/>
        <v>43.205834096797624</v>
      </c>
      <c r="DZ25">
        <f t="shared" si="53"/>
        <v>7.5100116511227863</v>
      </c>
      <c r="EA25">
        <f t="shared" si="54"/>
        <v>78.227734212362307</v>
      </c>
      <c r="EB25">
        <f t="shared" si="55"/>
        <v>78.227734212362307</v>
      </c>
      <c r="EC25">
        <f t="shared" si="56"/>
        <v>78.227734212362307</v>
      </c>
      <c r="ED25">
        <f t="shared" si="57"/>
        <v>103.45583598811621</v>
      </c>
      <c r="EE25" s="16">
        <v>2</v>
      </c>
    </row>
    <row r="26" spans="1:135" x14ac:dyDescent="0.25">
      <c r="A26" t="s">
        <v>18</v>
      </c>
      <c r="B26" s="2">
        <v>1.3</v>
      </c>
      <c r="C26" s="2">
        <v>0.13</v>
      </c>
      <c r="D26" s="2">
        <v>18.2</v>
      </c>
      <c r="E26" s="2">
        <v>26</v>
      </c>
      <c r="F26" s="2">
        <v>52</v>
      </c>
      <c r="G26" s="2">
        <v>48</v>
      </c>
      <c r="H26" s="2">
        <v>0.3</v>
      </c>
      <c r="I26" s="10">
        <v>1</v>
      </c>
      <c r="J26" s="4"/>
      <c r="K26" s="4"/>
      <c r="L26" s="4"/>
      <c r="M26" s="4"/>
      <c r="N26" s="4"/>
      <c r="O26" s="4"/>
      <c r="P26" s="4"/>
      <c r="Q26" s="5">
        <f t="shared" si="1"/>
        <v>14.007297261159982</v>
      </c>
      <c r="R26" s="5">
        <f t="shared" si="2"/>
        <v>77.569561684980528</v>
      </c>
      <c r="S26" s="5">
        <f t="shared" si="3"/>
        <v>77.569561684980528</v>
      </c>
      <c r="T26" s="5">
        <f t="shared" si="4"/>
        <v>77.569561684980528</v>
      </c>
      <c r="U26" s="5">
        <f t="shared" si="5"/>
        <v>77.569561684980528</v>
      </c>
      <c r="V26" s="5">
        <f t="shared" si="6"/>
        <v>77.569561684980528</v>
      </c>
      <c r="W26" s="18">
        <v>2</v>
      </c>
      <c r="AE26" s="5">
        <f t="shared" si="7"/>
        <v>77.569561684980528</v>
      </c>
      <c r="AF26" s="5">
        <f t="shared" si="8"/>
        <v>77.569561684980528</v>
      </c>
      <c r="AG26" s="5">
        <f t="shared" si="9"/>
        <v>77.569561684980528</v>
      </c>
      <c r="AH26" s="5">
        <f t="shared" si="10"/>
        <v>77.569561684980528</v>
      </c>
      <c r="AI26" s="5">
        <f t="shared" si="11"/>
        <v>77.569561684980528</v>
      </c>
      <c r="AJ26" s="5">
        <f t="shared" si="12"/>
        <v>77.569561684980528</v>
      </c>
      <c r="AK26" s="17">
        <v>3</v>
      </c>
      <c r="AS26">
        <f t="shared" si="13"/>
        <v>77.569561684980528</v>
      </c>
      <c r="AT26">
        <f t="shared" si="14"/>
        <v>77.569561684980528</v>
      </c>
      <c r="AU26">
        <f t="shared" si="15"/>
        <v>77.569561684980528</v>
      </c>
      <c r="AV26">
        <f t="shared" si="16"/>
        <v>77.569561684980528</v>
      </c>
      <c r="AW26">
        <f t="shared" si="17"/>
        <v>77.569561684980528</v>
      </c>
      <c r="AX26">
        <f t="shared" si="18"/>
        <v>77.569561684980528</v>
      </c>
      <c r="AY26" s="16">
        <v>2</v>
      </c>
      <c r="BG26">
        <f t="shared" si="19"/>
        <v>77.569561684980528</v>
      </c>
      <c r="BH26">
        <f t="shared" si="20"/>
        <v>77.569561684980528</v>
      </c>
      <c r="BI26">
        <f t="shared" si="21"/>
        <v>77.569561684980528</v>
      </c>
      <c r="BJ26">
        <f t="shared" si="22"/>
        <v>10.651483464757385</v>
      </c>
      <c r="BK26">
        <f t="shared" si="23"/>
        <v>77.569561684980528</v>
      </c>
      <c r="BL26">
        <f t="shared" si="24"/>
        <v>77.569561684980528</v>
      </c>
      <c r="BM26" s="17">
        <v>3</v>
      </c>
      <c r="BU26">
        <f t="shared" si="25"/>
        <v>77.569561684980528</v>
      </c>
      <c r="BV26">
        <f t="shared" si="26"/>
        <v>77.569561684980528</v>
      </c>
      <c r="BW26">
        <f t="shared" si="27"/>
        <v>10.651483464757385</v>
      </c>
      <c r="BX26">
        <f t="shared" si="28"/>
        <v>77.569561684980528</v>
      </c>
      <c r="BY26">
        <f t="shared" si="29"/>
        <v>77.569561684980528</v>
      </c>
      <c r="BZ26">
        <f t="shared" si="30"/>
        <v>77.569561684980528</v>
      </c>
      <c r="CA26" s="16">
        <v>2</v>
      </c>
      <c r="CI26">
        <f t="shared" si="31"/>
        <v>77.569561684980528</v>
      </c>
      <c r="CJ26">
        <f t="shared" si="32"/>
        <v>14.754575561499557</v>
      </c>
      <c r="CK26">
        <f t="shared" si="33"/>
        <v>77.569561684980528</v>
      </c>
      <c r="CL26">
        <f t="shared" si="34"/>
        <v>77.569561684980528</v>
      </c>
      <c r="CM26">
        <f t="shared" si="35"/>
        <v>77.569561684980528</v>
      </c>
      <c r="CN26">
        <f t="shared" si="36"/>
        <v>77.569561684980528</v>
      </c>
      <c r="CO26" s="17">
        <v>3</v>
      </c>
      <c r="CW26">
        <f t="shared" si="38"/>
        <v>44.33546661534082</v>
      </c>
      <c r="CX26">
        <f t="shared" si="39"/>
        <v>10.414378281971516</v>
      </c>
      <c r="CY26">
        <f t="shared" si="40"/>
        <v>77.569561684980528</v>
      </c>
      <c r="CZ26">
        <f t="shared" si="41"/>
        <v>77.569561684980528</v>
      </c>
      <c r="DA26">
        <f t="shared" si="42"/>
        <v>77.569561684980528</v>
      </c>
      <c r="DB26">
        <f t="shared" si="43"/>
        <v>104.41801808117218</v>
      </c>
      <c r="DC26" s="16">
        <v>2</v>
      </c>
      <c r="DK26">
        <f t="shared" si="45"/>
        <v>44.33546661534082</v>
      </c>
      <c r="DL26">
        <f t="shared" si="46"/>
        <v>17.108607320423378</v>
      </c>
      <c r="DM26">
        <f t="shared" si="47"/>
        <v>77.569561684980528</v>
      </c>
      <c r="DN26">
        <f t="shared" si="48"/>
        <v>77.569561684980528</v>
      </c>
      <c r="DO26">
        <f t="shared" si="49"/>
        <v>77.569561684980528</v>
      </c>
      <c r="DP26">
        <f t="shared" si="50"/>
        <v>77.569561684980528</v>
      </c>
      <c r="DQ26" s="17">
        <v>3</v>
      </c>
      <c r="DY26">
        <f t="shared" si="52"/>
        <v>44.33546661534082</v>
      </c>
      <c r="DZ26">
        <f t="shared" si="53"/>
        <v>10.414378281971516</v>
      </c>
      <c r="EA26">
        <f t="shared" si="54"/>
        <v>77.569561684980528</v>
      </c>
      <c r="EB26">
        <f t="shared" si="55"/>
        <v>77.569561684980528</v>
      </c>
      <c r="EC26">
        <f t="shared" si="56"/>
        <v>77.569561684980528</v>
      </c>
      <c r="ED26">
        <f t="shared" si="57"/>
        <v>104.41801808117218</v>
      </c>
      <c r="EE26" s="16">
        <v>2</v>
      </c>
    </row>
    <row r="27" spans="1:135" x14ac:dyDescent="0.25">
      <c r="A27" t="s">
        <v>22</v>
      </c>
      <c r="B27" s="2">
        <v>0.7</v>
      </c>
      <c r="C27" s="2">
        <v>0.01</v>
      </c>
      <c r="D27" s="2">
        <v>20</v>
      </c>
      <c r="E27" s="2">
        <v>25</v>
      </c>
      <c r="F27" s="2">
        <v>51</v>
      </c>
      <c r="G27" s="2">
        <v>49</v>
      </c>
      <c r="H27" s="2">
        <v>0.05</v>
      </c>
      <c r="I27" s="10">
        <v>1</v>
      </c>
      <c r="J27" s="4"/>
      <c r="K27" s="4"/>
      <c r="L27" s="4"/>
      <c r="M27" s="4"/>
      <c r="N27" s="4"/>
      <c r="O27" s="4"/>
      <c r="P27" s="4"/>
      <c r="Q27" s="5">
        <f t="shared" si="1"/>
        <v>15.696368260285562</v>
      </c>
      <c r="R27" s="5">
        <f t="shared" si="2"/>
        <v>77.636928069057447</v>
      </c>
      <c r="S27" s="5">
        <f t="shared" si="3"/>
        <v>77.636928069057447</v>
      </c>
      <c r="T27" s="5">
        <f t="shared" si="4"/>
        <v>77.636928069057447</v>
      </c>
      <c r="U27" s="5">
        <f t="shared" si="5"/>
        <v>77.636928069057447</v>
      </c>
      <c r="V27" s="5">
        <f t="shared" si="6"/>
        <v>77.636928069057447</v>
      </c>
      <c r="W27" s="18">
        <v>2</v>
      </c>
      <c r="AE27" s="5">
        <f t="shared" si="7"/>
        <v>77.636928069057447</v>
      </c>
      <c r="AF27" s="5">
        <f t="shared" si="8"/>
        <v>77.636928069057447</v>
      </c>
      <c r="AG27" s="5">
        <f t="shared" si="9"/>
        <v>77.636928069057447</v>
      </c>
      <c r="AH27" s="5">
        <f t="shared" si="10"/>
        <v>77.636928069057447</v>
      </c>
      <c r="AI27" s="5">
        <f t="shared" si="11"/>
        <v>77.636928069057447</v>
      </c>
      <c r="AJ27" s="5">
        <f t="shared" si="12"/>
        <v>77.636928069057447</v>
      </c>
      <c r="AK27" s="17">
        <v>3</v>
      </c>
      <c r="AS27">
        <f t="shared" si="13"/>
        <v>77.636928069057447</v>
      </c>
      <c r="AT27">
        <f t="shared" si="14"/>
        <v>77.636928069057447</v>
      </c>
      <c r="AU27">
        <f t="shared" si="15"/>
        <v>77.636928069057447</v>
      </c>
      <c r="AV27">
        <f t="shared" si="16"/>
        <v>77.636928069057447</v>
      </c>
      <c r="AW27">
        <f t="shared" si="17"/>
        <v>77.636928069057447</v>
      </c>
      <c r="AX27">
        <f t="shared" si="18"/>
        <v>77.636928069057447</v>
      </c>
      <c r="AY27" s="16">
        <v>2</v>
      </c>
      <c r="BG27">
        <f t="shared" si="19"/>
        <v>77.636928069057447</v>
      </c>
      <c r="BH27">
        <f t="shared" si="20"/>
        <v>77.636928069057447</v>
      </c>
      <c r="BI27">
        <f t="shared" si="21"/>
        <v>77.636928069057447</v>
      </c>
      <c r="BJ27">
        <f t="shared" si="22"/>
        <v>12.925708233336126</v>
      </c>
      <c r="BK27">
        <f t="shared" si="23"/>
        <v>77.636928069057447</v>
      </c>
      <c r="BL27">
        <f t="shared" si="24"/>
        <v>77.636928069057447</v>
      </c>
      <c r="BM27" s="17">
        <v>3</v>
      </c>
      <c r="BU27">
        <f t="shared" si="25"/>
        <v>77.636928069057447</v>
      </c>
      <c r="BV27">
        <f t="shared" si="26"/>
        <v>77.636928069057447</v>
      </c>
      <c r="BW27">
        <f t="shared" si="27"/>
        <v>12.925708233336126</v>
      </c>
      <c r="BX27">
        <f t="shared" si="28"/>
        <v>77.636928069057447</v>
      </c>
      <c r="BY27">
        <f t="shared" si="29"/>
        <v>77.636928069057447</v>
      </c>
      <c r="BZ27">
        <f t="shared" si="30"/>
        <v>77.636928069057447</v>
      </c>
      <c r="CA27" s="16">
        <v>2</v>
      </c>
      <c r="CI27">
        <f t="shared" si="31"/>
        <v>77.636928069057447</v>
      </c>
      <c r="CJ27">
        <f t="shared" si="32"/>
        <v>16.350516811403853</v>
      </c>
      <c r="CK27">
        <f t="shared" si="33"/>
        <v>77.636928069057447</v>
      </c>
      <c r="CL27">
        <f t="shared" si="34"/>
        <v>77.636928069057447</v>
      </c>
      <c r="CM27">
        <f t="shared" si="35"/>
        <v>77.636928069057447</v>
      </c>
      <c r="CN27">
        <f t="shared" si="36"/>
        <v>77.636928069057447</v>
      </c>
      <c r="CO27" s="17">
        <v>3</v>
      </c>
      <c r="CW27">
        <f t="shared" si="38"/>
        <v>45.464888650474002</v>
      </c>
      <c r="CX27">
        <f t="shared" si="39"/>
        <v>12.670413371315082</v>
      </c>
      <c r="CY27">
        <f t="shared" si="40"/>
        <v>77.636928069057447</v>
      </c>
      <c r="CZ27">
        <f t="shared" si="41"/>
        <v>77.636928069057447</v>
      </c>
      <c r="DA27">
        <f t="shared" si="42"/>
        <v>77.636928069057447</v>
      </c>
      <c r="DB27">
        <f t="shared" si="43"/>
        <v>105.27440999597195</v>
      </c>
      <c r="DC27" s="16">
        <v>2</v>
      </c>
      <c r="DK27">
        <f t="shared" si="45"/>
        <v>45.464888650474002</v>
      </c>
      <c r="DL27">
        <f t="shared" si="46"/>
        <v>18.580348340234217</v>
      </c>
      <c r="DM27">
        <f t="shared" si="47"/>
        <v>77.636928069057447</v>
      </c>
      <c r="DN27">
        <f t="shared" si="48"/>
        <v>77.636928069057447</v>
      </c>
      <c r="DO27">
        <f t="shared" si="49"/>
        <v>77.636928069057447</v>
      </c>
      <c r="DP27">
        <f t="shared" si="50"/>
        <v>77.636928069057447</v>
      </c>
      <c r="DQ27" s="17">
        <v>3</v>
      </c>
      <c r="DY27">
        <f t="shared" si="52"/>
        <v>45.464888650474002</v>
      </c>
      <c r="DZ27">
        <f t="shared" si="53"/>
        <v>12.670413371315082</v>
      </c>
      <c r="EA27">
        <f t="shared" si="54"/>
        <v>77.636928069057447</v>
      </c>
      <c r="EB27">
        <f t="shared" si="55"/>
        <v>77.636928069057447</v>
      </c>
      <c r="EC27">
        <f t="shared" si="56"/>
        <v>77.636928069057447</v>
      </c>
      <c r="ED27">
        <f t="shared" si="57"/>
        <v>105.27440999597195</v>
      </c>
      <c r="EE27" s="16">
        <v>2</v>
      </c>
    </row>
    <row r="28" spans="1:135" x14ac:dyDescent="0.25">
      <c r="A28" t="s">
        <v>16</v>
      </c>
      <c r="B28" s="2">
        <v>1.7</v>
      </c>
      <c r="C28" s="2">
        <v>0.2</v>
      </c>
      <c r="D28" s="2">
        <v>17.5</v>
      </c>
      <c r="E28" s="2">
        <v>28</v>
      </c>
      <c r="F28" s="2">
        <v>51</v>
      </c>
      <c r="G28" s="2">
        <v>49</v>
      </c>
      <c r="H28" s="2">
        <v>0.4</v>
      </c>
      <c r="I28" s="3">
        <v>0</v>
      </c>
      <c r="Q28" s="5">
        <f t="shared" si="1"/>
        <v>12.923068581513446</v>
      </c>
      <c r="R28" s="5">
        <f t="shared" si="2"/>
        <v>78.072658466328662</v>
      </c>
      <c r="S28" s="5">
        <f t="shared" si="3"/>
        <v>78.072658466328662</v>
      </c>
      <c r="T28" s="5">
        <f t="shared" si="4"/>
        <v>78.072658466328662</v>
      </c>
      <c r="U28" s="5">
        <f t="shared" si="5"/>
        <v>78.072658466328662</v>
      </c>
      <c r="V28" s="5">
        <f t="shared" si="6"/>
        <v>78.072658466328662</v>
      </c>
      <c r="W28" s="18">
        <v>2</v>
      </c>
      <c r="AE28" s="5">
        <f t="shared" si="7"/>
        <v>78.072658466328662</v>
      </c>
      <c r="AF28" s="5">
        <f t="shared" si="8"/>
        <v>78.072658466328662</v>
      </c>
      <c r="AG28" s="5">
        <f t="shared" si="9"/>
        <v>78.072658466328662</v>
      </c>
      <c r="AH28" s="5">
        <f t="shared" si="10"/>
        <v>78.072658466328662</v>
      </c>
      <c r="AI28" s="5">
        <f t="shared" si="11"/>
        <v>78.072658466328662</v>
      </c>
      <c r="AJ28" s="5">
        <f t="shared" si="12"/>
        <v>78.072658466328662</v>
      </c>
      <c r="AK28" s="17">
        <v>3</v>
      </c>
      <c r="AS28">
        <f t="shared" si="13"/>
        <v>78.072658466328662</v>
      </c>
      <c r="AT28">
        <f t="shared" si="14"/>
        <v>78.072658466328662</v>
      </c>
      <c r="AU28">
        <f t="shared" si="15"/>
        <v>78.072658466328662</v>
      </c>
      <c r="AV28">
        <f t="shared" si="16"/>
        <v>78.072658466328662</v>
      </c>
      <c r="AW28">
        <f t="shared" si="17"/>
        <v>78.072658466328662</v>
      </c>
      <c r="AX28">
        <f t="shared" si="18"/>
        <v>78.072658466328662</v>
      </c>
      <c r="AY28" s="16">
        <v>2</v>
      </c>
      <c r="BG28">
        <f t="shared" si="19"/>
        <v>78.072658466328662</v>
      </c>
      <c r="BH28">
        <f t="shared" si="20"/>
        <v>78.072658466328662</v>
      </c>
      <c r="BI28">
        <f t="shared" si="21"/>
        <v>78.072658466328662</v>
      </c>
      <c r="BJ28">
        <f t="shared" si="22"/>
        <v>9.130447232565702</v>
      </c>
      <c r="BK28">
        <f t="shared" si="23"/>
        <v>78.072658466328662</v>
      </c>
      <c r="BL28">
        <f t="shared" si="24"/>
        <v>78.072658466328662</v>
      </c>
      <c r="BM28" s="17">
        <v>3</v>
      </c>
      <c r="BU28">
        <f t="shared" si="25"/>
        <v>78.072658466328662</v>
      </c>
      <c r="BV28">
        <f t="shared" si="26"/>
        <v>78.072658466328662</v>
      </c>
      <c r="BW28">
        <f t="shared" si="27"/>
        <v>9.130447232565702</v>
      </c>
      <c r="BX28">
        <f t="shared" si="28"/>
        <v>78.072658466328662</v>
      </c>
      <c r="BY28">
        <f t="shared" si="29"/>
        <v>78.072658466328662</v>
      </c>
      <c r="BZ28">
        <f t="shared" si="30"/>
        <v>78.072658466328662</v>
      </c>
      <c r="CA28" s="16">
        <v>2</v>
      </c>
      <c r="CI28">
        <f t="shared" si="31"/>
        <v>78.072658466328662</v>
      </c>
      <c r="CJ28">
        <f t="shared" si="32"/>
        <v>13.661712923348961</v>
      </c>
      <c r="CK28">
        <f t="shared" si="33"/>
        <v>78.072658466328662</v>
      </c>
      <c r="CL28">
        <f t="shared" si="34"/>
        <v>78.072658466328662</v>
      </c>
      <c r="CM28">
        <f t="shared" si="35"/>
        <v>78.072658466328662</v>
      </c>
      <c r="CN28">
        <f t="shared" si="36"/>
        <v>78.072658466328662</v>
      </c>
      <c r="CO28" s="17">
        <v>3</v>
      </c>
      <c r="CW28">
        <f t="shared" si="38"/>
        <v>43.709002505204808</v>
      </c>
      <c r="CX28">
        <f t="shared" si="39"/>
        <v>8.8513544161331605</v>
      </c>
      <c r="CY28">
        <f t="shared" si="40"/>
        <v>78.072658466328662</v>
      </c>
      <c r="CZ28">
        <f t="shared" si="41"/>
        <v>78.072658466328662</v>
      </c>
      <c r="DA28">
        <f t="shared" si="42"/>
        <v>78.072658466328662</v>
      </c>
      <c r="DB28">
        <f t="shared" si="43"/>
        <v>103.86876527618878</v>
      </c>
      <c r="DC28" s="16">
        <v>2</v>
      </c>
      <c r="DK28">
        <f t="shared" si="45"/>
        <v>43.709002505204808</v>
      </c>
      <c r="DL28">
        <f t="shared" si="46"/>
        <v>16.150892992167474</v>
      </c>
      <c r="DM28">
        <f t="shared" si="47"/>
        <v>78.072658466328662</v>
      </c>
      <c r="DN28">
        <f t="shared" si="48"/>
        <v>78.072658466328662</v>
      </c>
      <c r="DO28">
        <f t="shared" si="49"/>
        <v>78.072658466328662</v>
      </c>
      <c r="DP28">
        <f t="shared" si="50"/>
        <v>78.072658466328662</v>
      </c>
      <c r="DQ28" s="17">
        <v>3</v>
      </c>
      <c r="DY28">
        <f t="shared" si="52"/>
        <v>43.709002505204808</v>
      </c>
      <c r="DZ28">
        <f t="shared" si="53"/>
        <v>8.8513544161331605</v>
      </c>
      <c r="EA28">
        <f t="shared" si="54"/>
        <v>78.072658466328662</v>
      </c>
      <c r="EB28">
        <f t="shared" si="55"/>
        <v>78.072658466328662</v>
      </c>
      <c r="EC28">
        <f t="shared" si="56"/>
        <v>78.072658466328662</v>
      </c>
      <c r="ED28">
        <f t="shared" si="57"/>
        <v>103.86876527618878</v>
      </c>
      <c r="EE28" s="16">
        <v>2</v>
      </c>
    </row>
    <row r="29" spans="1:135" x14ac:dyDescent="0.25">
      <c r="A29" t="s">
        <v>17</v>
      </c>
      <c r="B29" s="2">
        <v>1.5</v>
      </c>
      <c r="C29" s="2">
        <v>0.22</v>
      </c>
      <c r="D29" s="2">
        <v>15.7</v>
      </c>
      <c r="E29" s="2">
        <v>27</v>
      </c>
      <c r="F29" s="2">
        <v>51</v>
      </c>
      <c r="G29" s="2">
        <v>49</v>
      </c>
      <c r="H29" s="2">
        <v>0.3</v>
      </c>
      <c r="I29" s="3">
        <v>0</v>
      </c>
      <c r="Q29" s="5">
        <f t="shared" si="1"/>
        <v>12.696119547424715</v>
      </c>
      <c r="R29" s="5">
        <f t="shared" si="2"/>
        <v>77.329673476615682</v>
      </c>
      <c r="S29" s="5">
        <f t="shared" si="3"/>
        <v>77.329673476615682</v>
      </c>
      <c r="T29" s="5">
        <f t="shared" si="4"/>
        <v>77.329673476615682</v>
      </c>
      <c r="U29" s="5">
        <f t="shared" si="5"/>
        <v>77.329673476615682</v>
      </c>
      <c r="V29" s="5">
        <f t="shared" si="6"/>
        <v>77.329673476615682</v>
      </c>
      <c r="W29" s="18">
        <v>2</v>
      </c>
      <c r="AE29" s="5">
        <f t="shared" si="7"/>
        <v>77.329673476615682</v>
      </c>
      <c r="AF29" s="5">
        <f t="shared" si="8"/>
        <v>77.329673476615682</v>
      </c>
      <c r="AG29" s="5">
        <f t="shared" si="9"/>
        <v>77.329673476615682</v>
      </c>
      <c r="AH29" s="5">
        <f t="shared" si="10"/>
        <v>77.329673476615682</v>
      </c>
      <c r="AI29" s="5">
        <f t="shared" si="11"/>
        <v>77.329673476615682</v>
      </c>
      <c r="AJ29" s="5">
        <f t="shared" si="12"/>
        <v>77.329673476615682</v>
      </c>
      <c r="AK29" s="17">
        <v>3</v>
      </c>
      <c r="AS29">
        <f t="shared" si="13"/>
        <v>77.329673476615682</v>
      </c>
      <c r="AT29">
        <f t="shared" si="14"/>
        <v>77.329673476615682</v>
      </c>
      <c r="AU29">
        <f t="shared" si="15"/>
        <v>77.329673476615682</v>
      </c>
      <c r="AV29">
        <f t="shared" si="16"/>
        <v>77.329673476615682</v>
      </c>
      <c r="AW29">
        <f t="shared" si="17"/>
        <v>77.329673476615682</v>
      </c>
      <c r="AX29">
        <f t="shared" si="18"/>
        <v>77.329673476615682</v>
      </c>
      <c r="AY29" s="16">
        <v>2</v>
      </c>
      <c r="BG29">
        <f t="shared" si="19"/>
        <v>77.329673476615682</v>
      </c>
      <c r="BH29">
        <f t="shared" si="20"/>
        <v>77.329673476615682</v>
      </c>
      <c r="BI29">
        <f t="shared" si="21"/>
        <v>77.329673476615682</v>
      </c>
      <c r="BJ29">
        <f t="shared" si="22"/>
        <v>8.3466560170326094</v>
      </c>
      <c r="BK29">
        <f t="shared" si="23"/>
        <v>77.329673476615682</v>
      </c>
      <c r="BL29">
        <f t="shared" si="24"/>
        <v>77.329673476615682</v>
      </c>
      <c r="BM29" s="17">
        <v>3</v>
      </c>
      <c r="BU29">
        <f t="shared" si="25"/>
        <v>77.329673476615682</v>
      </c>
      <c r="BV29">
        <f t="shared" si="26"/>
        <v>77.329673476615682</v>
      </c>
      <c r="BW29">
        <f t="shared" si="27"/>
        <v>8.3466560170326094</v>
      </c>
      <c r="BX29">
        <f t="shared" si="28"/>
        <v>77.329673476615682</v>
      </c>
      <c r="BY29">
        <f t="shared" si="29"/>
        <v>77.329673476615682</v>
      </c>
      <c r="BZ29">
        <f t="shared" si="30"/>
        <v>77.329673476615682</v>
      </c>
      <c r="CA29" s="16">
        <v>2</v>
      </c>
      <c r="CI29">
        <f t="shared" si="31"/>
        <v>77.329673476615682</v>
      </c>
      <c r="CJ29">
        <f t="shared" si="32"/>
        <v>13.346370293079689</v>
      </c>
      <c r="CK29">
        <f t="shared" si="33"/>
        <v>77.329673476615682</v>
      </c>
      <c r="CL29">
        <f t="shared" si="34"/>
        <v>77.329673476615682</v>
      </c>
      <c r="CM29">
        <f t="shared" si="35"/>
        <v>77.329673476615682</v>
      </c>
      <c r="CN29">
        <f t="shared" si="36"/>
        <v>77.329673476615682</v>
      </c>
      <c r="CO29" s="17">
        <v>3</v>
      </c>
      <c r="CW29">
        <f t="shared" si="38"/>
        <v>43.776392039545698</v>
      </c>
      <c r="CX29">
        <f t="shared" si="39"/>
        <v>8.1662399548384563</v>
      </c>
      <c r="CY29">
        <f t="shared" si="40"/>
        <v>77.329673476615682</v>
      </c>
      <c r="CZ29">
        <f t="shared" si="41"/>
        <v>77.329673476615682</v>
      </c>
      <c r="DA29">
        <f t="shared" si="42"/>
        <v>77.329673476615682</v>
      </c>
      <c r="DB29">
        <f t="shared" si="43"/>
        <v>104.0181311118403</v>
      </c>
      <c r="DC29" s="16">
        <v>2</v>
      </c>
      <c r="DK29">
        <f t="shared" si="45"/>
        <v>43.776392039545698</v>
      </c>
      <c r="DL29">
        <f t="shared" si="46"/>
        <v>16.015093228299083</v>
      </c>
      <c r="DM29">
        <f t="shared" si="47"/>
        <v>77.329673476615682</v>
      </c>
      <c r="DN29">
        <f t="shared" si="48"/>
        <v>77.329673476615682</v>
      </c>
      <c r="DO29">
        <f t="shared" si="49"/>
        <v>77.329673476615682</v>
      </c>
      <c r="DP29">
        <f t="shared" si="50"/>
        <v>77.329673476615682</v>
      </c>
      <c r="DQ29" s="17">
        <v>3</v>
      </c>
      <c r="DY29">
        <f t="shared" si="52"/>
        <v>43.776392039545698</v>
      </c>
      <c r="DZ29">
        <f t="shared" si="53"/>
        <v>8.1662399548384563</v>
      </c>
      <c r="EA29">
        <f t="shared" si="54"/>
        <v>77.329673476615682</v>
      </c>
      <c r="EB29">
        <f t="shared" si="55"/>
        <v>77.329673476615682</v>
      </c>
      <c r="EC29">
        <f t="shared" si="56"/>
        <v>77.329673476615682</v>
      </c>
      <c r="ED29">
        <f t="shared" si="57"/>
        <v>104.0181311118403</v>
      </c>
      <c r="EE29" s="16">
        <v>2</v>
      </c>
    </row>
    <row r="30" spans="1:135" x14ac:dyDescent="0.25">
      <c r="A30" t="s">
        <v>20</v>
      </c>
      <c r="B30" s="2">
        <v>1</v>
      </c>
      <c r="C30" s="2">
        <v>0.05</v>
      </c>
      <c r="D30" s="2">
        <v>13.6</v>
      </c>
      <c r="E30" s="2">
        <v>26</v>
      </c>
      <c r="F30" s="2">
        <v>51</v>
      </c>
      <c r="G30" s="2">
        <v>49</v>
      </c>
      <c r="H30" s="2">
        <v>0.1</v>
      </c>
      <c r="I30" s="3">
        <v>0</v>
      </c>
      <c r="Q30" s="5">
        <f t="shared" si="1"/>
        <v>13.076814465400201</v>
      </c>
      <c r="R30" s="5">
        <f t="shared" si="2"/>
        <v>76.576579317700009</v>
      </c>
      <c r="S30" s="5">
        <f t="shared" si="3"/>
        <v>76.576579317700009</v>
      </c>
      <c r="T30" s="5">
        <f t="shared" si="4"/>
        <v>76.576579317700009</v>
      </c>
      <c r="U30" s="5">
        <f t="shared" si="5"/>
        <v>76.576579317700009</v>
      </c>
      <c r="V30" s="5">
        <f t="shared" si="6"/>
        <v>76.576579317700009</v>
      </c>
      <c r="W30" s="18">
        <v>2</v>
      </c>
      <c r="AE30" s="5">
        <f t="shared" si="7"/>
        <v>76.576579317700009</v>
      </c>
      <c r="AF30" s="5">
        <f t="shared" si="8"/>
        <v>76.576579317700009</v>
      </c>
      <c r="AG30" s="5">
        <f t="shared" si="9"/>
        <v>76.576579317700009</v>
      </c>
      <c r="AH30" s="5">
        <f t="shared" si="10"/>
        <v>76.576579317700009</v>
      </c>
      <c r="AI30" s="5">
        <f t="shared" si="11"/>
        <v>76.576579317700009</v>
      </c>
      <c r="AJ30" s="5">
        <f t="shared" si="12"/>
        <v>76.576579317700009</v>
      </c>
      <c r="AK30" s="17">
        <v>3</v>
      </c>
      <c r="AS30">
        <f t="shared" si="13"/>
        <v>76.576579317700009</v>
      </c>
      <c r="AT30">
        <f t="shared" si="14"/>
        <v>76.576579317700009</v>
      </c>
      <c r="AU30">
        <f t="shared" si="15"/>
        <v>76.576579317700009</v>
      </c>
      <c r="AV30">
        <f t="shared" si="16"/>
        <v>76.576579317700009</v>
      </c>
      <c r="AW30">
        <f t="shared" si="17"/>
        <v>76.576579317700009</v>
      </c>
      <c r="AX30">
        <f t="shared" si="18"/>
        <v>76.576579317700009</v>
      </c>
      <c r="AY30" s="16">
        <v>2</v>
      </c>
      <c r="BG30">
        <f t="shared" si="19"/>
        <v>76.576579317700009</v>
      </c>
      <c r="BH30">
        <f t="shared" si="20"/>
        <v>76.576579317700009</v>
      </c>
      <c r="BI30">
        <f t="shared" si="21"/>
        <v>76.576579317700009</v>
      </c>
      <c r="BJ30">
        <f t="shared" si="22"/>
        <v>8.0264292600549769</v>
      </c>
      <c r="BK30">
        <f t="shared" si="23"/>
        <v>76.576579317700009</v>
      </c>
      <c r="BL30">
        <f t="shared" si="24"/>
        <v>76.576579317700009</v>
      </c>
      <c r="BM30" s="17">
        <v>3</v>
      </c>
      <c r="BU30">
        <f t="shared" si="25"/>
        <v>76.576579317700009</v>
      </c>
      <c r="BV30">
        <f t="shared" si="26"/>
        <v>76.576579317700009</v>
      </c>
      <c r="BW30">
        <f t="shared" si="27"/>
        <v>8.0264292600549769</v>
      </c>
      <c r="BX30">
        <f t="shared" si="28"/>
        <v>76.576579317700009</v>
      </c>
      <c r="BY30">
        <f t="shared" si="29"/>
        <v>76.576579317700009</v>
      </c>
      <c r="BZ30">
        <f t="shared" si="30"/>
        <v>76.576579317700009</v>
      </c>
      <c r="CA30" s="16">
        <v>2</v>
      </c>
      <c r="CI30">
        <f t="shared" si="31"/>
        <v>76.576579317700009</v>
      </c>
      <c r="CJ30">
        <f t="shared" si="32"/>
        <v>13.614841166903124</v>
      </c>
      <c r="CK30">
        <f t="shared" si="33"/>
        <v>76.576579317700009</v>
      </c>
      <c r="CL30">
        <f t="shared" si="34"/>
        <v>76.576579317700009</v>
      </c>
      <c r="CM30">
        <f t="shared" si="35"/>
        <v>76.576579317700009</v>
      </c>
      <c r="CN30">
        <f t="shared" si="36"/>
        <v>76.576579317700009</v>
      </c>
      <c r="CO30" s="17">
        <v>3</v>
      </c>
      <c r="CW30">
        <f t="shared" si="38"/>
        <v>44.2434221099589</v>
      </c>
      <c r="CX30">
        <f t="shared" si="39"/>
        <v>8.0062147735368683</v>
      </c>
      <c r="CY30">
        <f t="shared" si="40"/>
        <v>76.576579317700009</v>
      </c>
      <c r="CZ30">
        <f t="shared" si="41"/>
        <v>76.576579317700009</v>
      </c>
      <c r="DA30">
        <f t="shared" si="42"/>
        <v>76.576579317700009</v>
      </c>
      <c r="DB30">
        <f t="shared" si="43"/>
        <v>104.52323617263293</v>
      </c>
      <c r="DC30" s="16">
        <v>2</v>
      </c>
      <c r="DK30">
        <f t="shared" si="45"/>
        <v>44.2434221099589</v>
      </c>
      <c r="DL30">
        <f t="shared" si="46"/>
        <v>16.439977020800374</v>
      </c>
      <c r="DM30">
        <f t="shared" si="47"/>
        <v>76.576579317700009</v>
      </c>
      <c r="DN30">
        <f t="shared" si="48"/>
        <v>76.576579317700009</v>
      </c>
      <c r="DO30">
        <f t="shared" si="49"/>
        <v>76.576579317700009</v>
      </c>
      <c r="DP30">
        <f t="shared" si="50"/>
        <v>76.576579317700009</v>
      </c>
      <c r="DQ30" s="17">
        <v>3</v>
      </c>
      <c r="DY30">
        <f t="shared" si="52"/>
        <v>44.2434221099589</v>
      </c>
      <c r="DZ30">
        <f t="shared" si="53"/>
        <v>8.0062147735368683</v>
      </c>
      <c r="EA30">
        <f t="shared" si="54"/>
        <v>76.576579317700009</v>
      </c>
      <c r="EB30">
        <f t="shared" si="55"/>
        <v>76.576579317700009</v>
      </c>
      <c r="EC30">
        <f t="shared" si="56"/>
        <v>76.576579317700009</v>
      </c>
      <c r="ED30">
        <f t="shared" si="57"/>
        <v>104.52323617263293</v>
      </c>
      <c r="EE30" s="16">
        <v>2</v>
      </c>
    </row>
    <row r="31" spans="1:135" x14ac:dyDescent="0.25">
      <c r="A31" t="s">
        <v>1</v>
      </c>
      <c r="B31" s="1">
        <v>103.5</v>
      </c>
      <c r="C31" s="1">
        <v>7.18</v>
      </c>
      <c r="D31" s="1">
        <v>10.5</v>
      </c>
      <c r="E31" s="1">
        <v>32</v>
      </c>
      <c r="F31" s="1">
        <v>52</v>
      </c>
      <c r="G31" s="1">
        <v>48</v>
      </c>
      <c r="H31" s="1">
        <v>18</v>
      </c>
      <c r="I31" s="19">
        <v>4</v>
      </c>
      <c r="J31" s="4">
        <f t="shared" ref="J31:P31" si="97">AVERAGE(B31:B34)</f>
        <v>103.5</v>
      </c>
      <c r="K31" s="4">
        <f t="shared" si="97"/>
        <v>7.18</v>
      </c>
      <c r="L31" s="4">
        <f t="shared" si="97"/>
        <v>10.5</v>
      </c>
      <c r="M31" s="4">
        <f t="shared" si="97"/>
        <v>32</v>
      </c>
      <c r="N31" s="4">
        <f t="shared" si="97"/>
        <v>52</v>
      </c>
      <c r="O31" s="4">
        <f t="shared" si="97"/>
        <v>48</v>
      </c>
      <c r="P31" s="4">
        <f t="shared" si="97"/>
        <v>18</v>
      </c>
      <c r="Q31" s="5">
        <f t="shared" si="1"/>
        <v>91.998822011819797</v>
      </c>
      <c r="R31" s="5">
        <f t="shared" si="2"/>
        <v>131.26329418386544</v>
      </c>
      <c r="S31" s="5">
        <f t="shared" si="3"/>
        <v>131.26329418386544</v>
      </c>
      <c r="T31" s="5">
        <f t="shared" si="4"/>
        <v>131.26329418386544</v>
      </c>
      <c r="U31" s="5">
        <f t="shared" si="5"/>
        <v>131.26329418386544</v>
      </c>
      <c r="V31" s="5">
        <f t="shared" si="6"/>
        <v>131.26329418386544</v>
      </c>
      <c r="W31" s="6">
        <v>1</v>
      </c>
      <c r="X31">
        <f t="shared" ref="X31:AD31" si="98">AVERAGE(B31:B33)</f>
        <v>103.5</v>
      </c>
      <c r="Y31">
        <f t="shared" si="98"/>
        <v>7.18</v>
      </c>
      <c r="Z31">
        <f t="shared" si="98"/>
        <v>10.5</v>
      </c>
      <c r="AA31">
        <f t="shared" si="98"/>
        <v>32</v>
      </c>
      <c r="AB31">
        <f t="shared" si="98"/>
        <v>52</v>
      </c>
      <c r="AC31">
        <f t="shared" si="98"/>
        <v>48</v>
      </c>
      <c r="AD31">
        <f t="shared" si="98"/>
        <v>18</v>
      </c>
      <c r="AE31" s="5">
        <f t="shared" si="7"/>
        <v>131.26329418386544</v>
      </c>
      <c r="AF31" s="5">
        <f t="shared" si="8"/>
        <v>131.26329418386544</v>
      </c>
      <c r="AG31" s="5">
        <f t="shared" si="9"/>
        <v>131.26329418386544</v>
      </c>
      <c r="AH31" s="5">
        <f t="shared" si="10"/>
        <v>131.26329418386544</v>
      </c>
      <c r="AI31" s="5">
        <f t="shared" si="11"/>
        <v>131.26329418386544</v>
      </c>
      <c r="AJ31" s="5">
        <f t="shared" si="12"/>
        <v>131.26329418386544</v>
      </c>
      <c r="AK31" s="7">
        <v>4</v>
      </c>
      <c r="AL31">
        <f t="shared" ref="AL31:AR31" si="99">AVERAGE(B31:B32)</f>
        <v>103.5</v>
      </c>
      <c r="AM31">
        <f t="shared" si="99"/>
        <v>7.18</v>
      </c>
      <c r="AN31">
        <f t="shared" si="99"/>
        <v>10.5</v>
      </c>
      <c r="AO31">
        <f t="shared" si="99"/>
        <v>32</v>
      </c>
      <c r="AP31">
        <f t="shared" si="99"/>
        <v>52</v>
      </c>
      <c r="AQ31">
        <f t="shared" si="99"/>
        <v>48</v>
      </c>
      <c r="AR31">
        <f t="shared" si="99"/>
        <v>18</v>
      </c>
      <c r="AS31">
        <f t="shared" si="13"/>
        <v>131.26329418386544</v>
      </c>
      <c r="AT31">
        <f t="shared" si="14"/>
        <v>131.26329418386544</v>
      </c>
      <c r="AU31">
        <f t="shared" si="15"/>
        <v>131.26329418386544</v>
      </c>
      <c r="AV31">
        <f t="shared" si="16"/>
        <v>131.26329418386544</v>
      </c>
      <c r="AW31">
        <f t="shared" si="17"/>
        <v>131.26329418386544</v>
      </c>
      <c r="AX31">
        <f t="shared" si="18"/>
        <v>131.26329418386544</v>
      </c>
      <c r="AY31" s="11">
        <v>1</v>
      </c>
      <c r="AZ31">
        <f t="shared" ref="AZ31:BF31" si="100">+AVERAGE(B31)</f>
        <v>103.5</v>
      </c>
      <c r="BA31">
        <f t="shared" si="100"/>
        <v>7.18</v>
      </c>
      <c r="BB31">
        <f t="shared" si="100"/>
        <v>10.5</v>
      </c>
      <c r="BC31">
        <f t="shared" si="100"/>
        <v>32</v>
      </c>
      <c r="BD31">
        <f t="shared" si="100"/>
        <v>52</v>
      </c>
      <c r="BE31">
        <f t="shared" si="100"/>
        <v>48</v>
      </c>
      <c r="BF31">
        <f t="shared" si="100"/>
        <v>18</v>
      </c>
      <c r="BG31">
        <f t="shared" si="19"/>
        <v>131.26329418386544</v>
      </c>
      <c r="BH31">
        <f t="shared" si="20"/>
        <v>131.26329418386544</v>
      </c>
      <c r="BI31">
        <f t="shared" si="21"/>
        <v>131.26329418386544</v>
      </c>
      <c r="BJ31">
        <f t="shared" si="22"/>
        <v>100.8922904223443</v>
      </c>
      <c r="BK31">
        <f t="shared" si="23"/>
        <v>131.26329418386544</v>
      </c>
      <c r="BL31">
        <f t="shared" si="24"/>
        <v>131.26329418386544</v>
      </c>
      <c r="BM31" s="7">
        <v>4</v>
      </c>
      <c r="BN31">
        <f t="shared" ref="BN31:BT31" si="101">AVERAGE(B31)</f>
        <v>103.5</v>
      </c>
      <c r="BO31">
        <f t="shared" si="101"/>
        <v>7.18</v>
      </c>
      <c r="BP31">
        <f t="shared" si="101"/>
        <v>10.5</v>
      </c>
      <c r="BQ31">
        <f t="shared" si="101"/>
        <v>32</v>
      </c>
      <c r="BR31">
        <f t="shared" si="101"/>
        <v>52</v>
      </c>
      <c r="BS31">
        <f t="shared" si="101"/>
        <v>48</v>
      </c>
      <c r="BT31">
        <f t="shared" si="101"/>
        <v>18</v>
      </c>
      <c r="BU31">
        <f t="shared" si="25"/>
        <v>131.26329418386544</v>
      </c>
      <c r="BV31">
        <f t="shared" si="26"/>
        <v>131.26329418386544</v>
      </c>
      <c r="BW31">
        <f t="shared" si="27"/>
        <v>100.8922904223443</v>
      </c>
      <c r="BX31">
        <f t="shared" si="28"/>
        <v>131.26329418386544</v>
      </c>
      <c r="BY31">
        <f t="shared" si="29"/>
        <v>131.26329418386544</v>
      </c>
      <c r="BZ31">
        <f t="shared" si="30"/>
        <v>131.26329418386544</v>
      </c>
      <c r="CA31" s="11">
        <v>1</v>
      </c>
      <c r="CB31">
        <f t="shared" ref="CB31:CH31" si="102">AVERAGE(B31)</f>
        <v>103.5</v>
      </c>
      <c r="CC31">
        <f t="shared" si="102"/>
        <v>7.18</v>
      </c>
      <c r="CD31">
        <f t="shared" si="102"/>
        <v>10.5</v>
      </c>
      <c r="CE31">
        <f t="shared" si="102"/>
        <v>32</v>
      </c>
      <c r="CF31">
        <f t="shared" si="102"/>
        <v>52</v>
      </c>
      <c r="CG31">
        <f t="shared" si="102"/>
        <v>48</v>
      </c>
      <c r="CH31">
        <f t="shared" si="102"/>
        <v>18</v>
      </c>
      <c r="CI31">
        <f t="shared" si="31"/>
        <v>131.26329418386544</v>
      </c>
      <c r="CJ31">
        <f t="shared" si="32"/>
        <v>91.35480282940793</v>
      </c>
      <c r="CK31">
        <f t="shared" si="33"/>
        <v>131.26329418386544</v>
      </c>
      <c r="CL31">
        <f t="shared" si="34"/>
        <v>131.26329418386544</v>
      </c>
      <c r="CM31">
        <f t="shared" si="35"/>
        <v>131.26329418386544</v>
      </c>
      <c r="CN31">
        <f t="shared" si="36"/>
        <v>131.26329418386544</v>
      </c>
      <c r="CO31" s="7">
        <v>4</v>
      </c>
      <c r="CP31">
        <f t="shared" ref="CP31:CV31" si="103">AVERAGE(B31)</f>
        <v>103.5</v>
      </c>
      <c r="CQ31">
        <f t="shared" si="103"/>
        <v>7.18</v>
      </c>
      <c r="CR31">
        <f t="shared" si="103"/>
        <v>10.5</v>
      </c>
      <c r="CS31">
        <f t="shared" si="103"/>
        <v>32</v>
      </c>
      <c r="CT31">
        <f t="shared" si="103"/>
        <v>52</v>
      </c>
      <c r="CU31">
        <f t="shared" si="103"/>
        <v>48</v>
      </c>
      <c r="CV31">
        <f t="shared" si="103"/>
        <v>18</v>
      </c>
      <c r="CW31">
        <f t="shared" si="38"/>
        <v>60.525631760436831</v>
      </c>
      <c r="CX31">
        <f t="shared" si="39"/>
        <v>100.40540959032037</v>
      </c>
      <c r="CY31">
        <f t="shared" si="40"/>
        <v>131.26329418386544</v>
      </c>
      <c r="CZ31">
        <f t="shared" si="41"/>
        <v>131.26329418386544</v>
      </c>
      <c r="DA31">
        <f t="shared" si="42"/>
        <v>131.26329418386544</v>
      </c>
      <c r="DB31">
        <f t="shared" si="43"/>
        <v>0</v>
      </c>
      <c r="DC31" s="11">
        <v>1</v>
      </c>
      <c r="DD31">
        <f t="shared" ref="DD31:DJ31" si="104">AVERAGE(B31)</f>
        <v>103.5</v>
      </c>
      <c r="DE31">
        <f t="shared" si="104"/>
        <v>7.18</v>
      </c>
      <c r="DF31">
        <f t="shared" si="104"/>
        <v>10.5</v>
      </c>
      <c r="DG31">
        <f t="shared" si="104"/>
        <v>32</v>
      </c>
      <c r="DH31">
        <f t="shared" si="104"/>
        <v>52</v>
      </c>
      <c r="DI31">
        <f t="shared" si="104"/>
        <v>48</v>
      </c>
      <c r="DJ31">
        <f t="shared" si="104"/>
        <v>18</v>
      </c>
      <c r="DK31">
        <f t="shared" si="45"/>
        <v>60.525631760436831</v>
      </c>
      <c r="DL31">
        <f t="shared" si="46"/>
        <v>88.394892072135278</v>
      </c>
      <c r="DM31">
        <f t="shared" si="47"/>
        <v>131.26329418386544</v>
      </c>
      <c r="DN31">
        <f t="shared" si="48"/>
        <v>131.26329418386544</v>
      </c>
      <c r="DO31">
        <f t="shared" si="49"/>
        <v>131.26329418386544</v>
      </c>
      <c r="DP31">
        <f t="shared" si="50"/>
        <v>131.26329418386544</v>
      </c>
      <c r="DQ31" s="7">
        <v>4</v>
      </c>
      <c r="DR31">
        <f t="shared" ref="DR31:DX31" si="105">AVERAGE(B31)</f>
        <v>103.5</v>
      </c>
      <c r="DS31">
        <f t="shared" si="105"/>
        <v>7.18</v>
      </c>
      <c r="DT31">
        <f t="shared" si="105"/>
        <v>10.5</v>
      </c>
      <c r="DU31">
        <f t="shared" si="105"/>
        <v>32</v>
      </c>
      <c r="DV31">
        <f t="shared" si="105"/>
        <v>52</v>
      </c>
      <c r="DW31">
        <f t="shared" si="105"/>
        <v>48</v>
      </c>
      <c r="DX31">
        <f t="shared" si="105"/>
        <v>18</v>
      </c>
      <c r="DY31">
        <f t="shared" si="52"/>
        <v>60.525631760436831</v>
      </c>
      <c r="DZ31">
        <f t="shared" si="53"/>
        <v>100.40540959032037</v>
      </c>
      <c r="EA31">
        <f t="shared" si="54"/>
        <v>131.26329418386544</v>
      </c>
      <c r="EB31">
        <f t="shared" si="55"/>
        <v>131.26329418386544</v>
      </c>
      <c r="EC31">
        <f t="shared" si="56"/>
        <v>131.26329418386544</v>
      </c>
      <c r="ED31">
        <f t="shared" si="57"/>
        <v>0</v>
      </c>
      <c r="EE31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BOXPLOTS</vt:lpstr>
      <vt:lpstr>KMEANS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 M Muñoz</dc:creator>
  <cp:lastModifiedBy>Juan Estiben Munera Munoz</cp:lastModifiedBy>
  <dcterms:created xsi:type="dcterms:W3CDTF">2015-06-05T18:19:34Z</dcterms:created>
  <dcterms:modified xsi:type="dcterms:W3CDTF">2024-09-12T01:26:10Z</dcterms:modified>
</cp:coreProperties>
</file>