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G:\Mi unidad\Maria Paula Rojas\4_PROYECCIONES\6_GN_2022\Modelo\"/>
    </mc:Choice>
  </mc:AlternateContent>
  <xr:revisionPtr revIDLastSave="0" documentId="13_ncr:1_{7DD8DF75-33C3-4A90-8225-2B41901484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otal" sheetId="1" r:id="rId1"/>
    <sheet name="Total 2012" sheetId="5" r:id="rId2"/>
    <sheet name="Total 2013" sheetId="4" r:id="rId3"/>
    <sheet name="Diccionario" sheetId="2" r:id="rId4"/>
    <sheet name="Serie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OLS7WDUSkkB9Ugxyq3bu+aklLaA=="/>
    </ext>
  </extLst>
</workbook>
</file>

<file path=xl/calcChain.xml><?xml version="1.0" encoding="utf-8"?>
<calcChain xmlns="http://schemas.openxmlformats.org/spreadsheetml/2006/main">
  <c r="U159" i="1" l="1"/>
  <c r="U158" i="1"/>
  <c r="G158" i="1"/>
  <c r="H158" i="1"/>
  <c r="G159" i="1"/>
  <c r="H159" i="1"/>
  <c r="Y301" i="5" l="1"/>
  <c r="U301" i="5"/>
  <c r="Y300" i="5"/>
  <c r="Z300" i="5" s="1"/>
  <c r="U300" i="5"/>
  <c r="Y299" i="5"/>
  <c r="U299" i="5"/>
  <c r="Y298" i="5"/>
  <c r="U298" i="5"/>
  <c r="Y297" i="5"/>
  <c r="U297" i="5"/>
  <c r="V297" i="5" s="1"/>
  <c r="Y296" i="5"/>
  <c r="U296" i="5"/>
  <c r="V296" i="5" s="1"/>
  <c r="Y295" i="5"/>
  <c r="U295" i="5"/>
  <c r="Y294" i="5"/>
  <c r="U294" i="5"/>
  <c r="V294" i="5" s="1"/>
  <c r="Y293" i="5"/>
  <c r="U293" i="5"/>
  <c r="Y292" i="5"/>
  <c r="Z292" i="5" s="1"/>
  <c r="U292" i="5"/>
  <c r="Y291" i="5"/>
  <c r="U291" i="5"/>
  <c r="Y290" i="5"/>
  <c r="Z290" i="5" s="1"/>
  <c r="U290" i="5"/>
  <c r="Y289" i="5"/>
  <c r="Z301" i="5" s="1"/>
  <c r="U289" i="5"/>
  <c r="V289" i="5" s="1"/>
  <c r="Y288" i="5"/>
  <c r="U288" i="5"/>
  <c r="Y287" i="5"/>
  <c r="U287" i="5"/>
  <c r="Y286" i="5"/>
  <c r="U286" i="5"/>
  <c r="Z285" i="5"/>
  <c r="Y285" i="5"/>
  <c r="U285" i="5"/>
  <c r="Y284" i="5"/>
  <c r="Z284" i="5" s="1"/>
  <c r="U284" i="5"/>
  <c r="Y283" i="5"/>
  <c r="U283" i="5"/>
  <c r="Y282" i="5"/>
  <c r="Z282" i="5" s="1"/>
  <c r="U282" i="5"/>
  <c r="Y281" i="5"/>
  <c r="Z293" i="5" s="1"/>
  <c r="U281" i="5"/>
  <c r="V281" i="5" s="1"/>
  <c r="Y280" i="5"/>
  <c r="U280" i="5"/>
  <c r="Y279" i="5"/>
  <c r="U279" i="5"/>
  <c r="Y278" i="5"/>
  <c r="U278" i="5"/>
  <c r="Z277" i="5"/>
  <c r="Y277" i="5"/>
  <c r="U277" i="5"/>
  <c r="Y276" i="5"/>
  <c r="U276" i="5"/>
  <c r="Y275" i="5"/>
  <c r="U275" i="5"/>
  <c r="Y274" i="5"/>
  <c r="Z274" i="5" s="1"/>
  <c r="U274" i="5"/>
  <c r="Y273" i="5"/>
  <c r="Z273" i="5" s="1"/>
  <c r="U273" i="5"/>
  <c r="V273" i="5" s="1"/>
  <c r="Y272" i="5"/>
  <c r="U272" i="5"/>
  <c r="Y271" i="5"/>
  <c r="U271" i="5"/>
  <c r="Y270" i="5"/>
  <c r="U270" i="5"/>
  <c r="Z269" i="5"/>
  <c r="Y269" i="5"/>
  <c r="U269" i="5"/>
  <c r="Y268" i="5"/>
  <c r="U268" i="5"/>
  <c r="Y267" i="5"/>
  <c r="U267" i="5"/>
  <c r="Y266" i="5"/>
  <c r="Z266" i="5" s="1"/>
  <c r="U266" i="5"/>
  <c r="Y265" i="5"/>
  <c r="Z265" i="5" s="1"/>
  <c r="U265" i="5"/>
  <c r="V265" i="5" s="1"/>
  <c r="Y264" i="5"/>
  <c r="U264" i="5"/>
  <c r="Y263" i="5"/>
  <c r="U263" i="5"/>
  <c r="Y262" i="5"/>
  <c r="U262" i="5"/>
  <c r="Z261" i="5"/>
  <c r="Y261" i="5"/>
  <c r="U261" i="5"/>
  <c r="Y260" i="5"/>
  <c r="U260" i="5"/>
  <c r="Y259" i="5"/>
  <c r="U259" i="5"/>
  <c r="Y258" i="5"/>
  <c r="Z258" i="5" s="1"/>
  <c r="U258" i="5"/>
  <c r="Y257" i="5"/>
  <c r="Z257" i="5" s="1"/>
  <c r="U257" i="5"/>
  <c r="V257" i="5" s="1"/>
  <c r="Y256" i="5"/>
  <c r="U256" i="5"/>
  <c r="Y255" i="5"/>
  <c r="U255" i="5"/>
  <c r="Y254" i="5"/>
  <c r="U254" i="5"/>
  <c r="Z253" i="5"/>
  <c r="Y253" i="5"/>
  <c r="U253" i="5"/>
  <c r="Y252" i="5"/>
  <c r="U252" i="5"/>
  <c r="Y251" i="5"/>
  <c r="U251" i="5"/>
  <c r="Y250" i="5"/>
  <c r="Z250" i="5" s="1"/>
  <c r="U250" i="5"/>
  <c r="Y249" i="5"/>
  <c r="Z249" i="5" s="1"/>
  <c r="U249" i="5"/>
  <c r="Y248" i="5"/>
  <c r="U248" i="5"/>
  <c r="Y247" i="5"/>
  <c r="U247" i="5"/>
  <c r="Y246" i="5"/>
  <c r="U246" i="5"/>
  <c r="Z245" i="5"/>
  <c r="Y245" i="5"/>
  <c r="U245" i="5"/>
  <c r="Y244" i="5"/>
  <c r="U244" i="5"/>
  <c r="Y243" i="5"/>
  <c r="U243" i="5"/>
  <c r="Y242" i="5"/>
  <c r="Z242" i="5" s="1"/>
  <c r="U242" i="5"/>
  <c r="Y241" i="5"/>
  <c r="Z241" i="5" s="1"/>
  <c r="U241" i="5"/>
  <c r="Y240" i="5"/>
  <c r="U240" i="5"/>
  <c r="Y239" i="5"/>
  <c r="U239" i="5"/>
  <c r="Y238" i="5"/>
  <c r="U238" i="5"/>
  <c r="Z237" i="5"/>
  <c r="Y237" i="5"/>
  <c r="U237" i="5"/>
  <c r="Y236" i="5"/>
  <c r="U236" i="5"/>
  <c r="Y235" i="5"/>
  <c r="U235" i="5"/>
  <c r="Y234" i="5"/>
  <c r="Z234" i="5" s="1"/>
  <c r="U234" i="5"/>
  <c r="Y233" i="5"/>
  <c r="Z233" i="5" s="1"/>
  <c r="U233" i="5"/>
  <c r="Z232" i="5"/>
  <c r="Y232" i="5"/>
  <c r="U232" i="5"/>
  <c r="Y231" i="5"/>
  <c r="U231" i="5"/>
  <c r="Y230" i="5"/>
  <c r="U230" i="5"/>
  <c r="Y229" i="5"/>
  <c r="U229" i="5"/>
  <c r="Y228" i="5"/>
  <c r="U228" i="5"/>
  <c r="Y227" i="5"/>
  <c r="U227" i="5"/>
  <c r="Y226" i="5"/>
  <c r="Z226" i="5" s="1"/>
  <c r="U226" i="5"/>
  <c r="V226" i="5" s="1"/>
  <c r="Y225" i="5"/>
  <c r="U225" i="5"/>
  <c r="Z224" i="5"/>
  <c r="Y224" i="5"/>
  <c r="U224" i="5"/>
  <c r="Y223" i="5"/>
  <c r="Z223" i="5" s="1"/>
  <c r="U223" i="5"/>
  <c r="V223" i="5" s="1"/>
  <c r="Y222" i="5"/>
  <c r="U222" i="5"/>
  <c r="Y221" i="5"/>
  <c r="U221" i="5"/>
  <c r="Y220" i="5"/>
  <c r="U220" i="5"/>
  <c r="Y219" i="5"/>
  <c r="Z219" i="5" s="1"/>
  <c r="U219" i="5"/>
  <c r="Y218" i="5"/>
  <c r="U218" i="5"/>
  <c r="V218" i="5" s="1"/>
  <c r="Y217" i="5"/>
  <c r="Z229" i="5" s="1"/>
  <c r="U217" i="5"/>
  <c r="Y216" i="5"/>
  <c r="Z216" i="5" s="1"/>
  <c r="U216" i="5"/>
  <c r="Y215" i="5"/>
  <c r="U215" i="5"/>
  <c r="Z214" i="5"/>
  <c r="Y214" i="5"/>
  <c r="U214" i="5"/>
  <c r="Y213" i="5"/>
  <c r="U213" i="5"/>
  <c r="Y212" i="5"/>
  <c r="Z212" i="5" s="1"/>
  <c r="U212" i="5"/>
  <c r="Z211" i="5"/>
  <c r="Y211" i="5"/>
  <c r="U211" i="5"/>
  <c r="Y210" i="5"/>
  <c r="U210" i="5"/>
  <c r="Y209" i="5"/>
  <c r="U209" i="5"/>
  <c r="Y208" i="5"/>
  <c r="Z220" i="5" s="1"/>
  <c r="U208" i="5"/>
  <c r="Y207" i="5"/>
  <c r="U207" i="5"/>
  <c r="Z206" i="5"/>
  <c r="Y206" i="5"/>
  <c r="Z218" i="5" s="1"/>
  <c r="U206" i="5"/>
  <c r="Y205" i="5"/>
  <c r="U205" i="5"/>
  <c r="Y204" i="5"/>
  <c r="Z204" i="5" s="1"/>
  <c r="U204" i="5"/>
  <c r="V216" i="5" s="1"/>
  <c r="Y203" i="5"/>
  <c r="Z215" i="5" s="1"/>
  <c r="U203" i="5"/>
  <c r="Y202" i="5"/>
  <c r="U202" i="5"/>
  <c r="V214" i="5" s="1"/>
  <c r="Y201" i="5"/>
  <c r="U201" i="5"/>
  <c r="Y200" i="5"/>
  <c r="Z200" i="5" s="1"/>
  <c r="U200" i="5"/>
  <c r="Y199" i="5"/>
  <c r="U199" i="5"/>
  <c r="V211" i="5" s="1"/>
  <c r="Y198" i="5"/>
  <c r="Z210" i="5" s="1"/>
  <c r="U198" i="5"/>
  <c r="V210" i="5" s="1"/>
  <c r="Y197" i="5"/>
  <c r="U197" i="5"/>
  <c r="V209" i="5" s="1"/>
  <c r="Y196" i="5"/>
  <c r="U196" i="5"/>
  <c r="Y195" i="5"/>
  <c r="Z207" i="5" s="1"/>
  <c r="U195" i="5"/>
  <c r="V207" i="5" s="1"/>
  <c r="Y194" i="5"/>
  <c r="U194" i="5"/>
  <c r="V206" i="5" s="1"/>
  <c r="Y193" i="5"/>
  <c r="U193" i="5"/>
  <c r="V205" i="5" s="1"/>
  <c r="Y192" i="5"/>
  <c r="U192" i="5"/>
  <c r="Y191" i="5"/>
  <c r="U191" i="5"/>
  <c r="V203" i="5" s="1"/>
  <c r="Y190" i="5"/>
  <c r="U190" i="5"/>
  <c r="Y189" i="5"/>
  <c r="Z201" i="5" s="1"/>
  <c r="U189" i="5"/>
  <c r="V201" i="5" s="1"/>
  <c r="Y188" i="5"/>
  <c r="Z188" i="5" s="1"/>
  <c r="U188" i="5"/>
  <c r="V200" i="5" s="1"/>
  <c r="Y187" i="5"/>
  <c r="U187" i="5"/>
  <c r="Y186" i="5"/>
  <c r="U186" i="5"/>
  <c r="V198" i="5" s="1"/>
  <c r="Y185" i="5"/>
  <c r="Z197" i="5" s="1"/>
  <c r="U185" i="5"/>
  <c r="Y184" i="5"/>
  <c r="Z184" i="5" s="1"/>
  <c r="U184" i="5"/>
  <c r="V196" i="5" s="1"/>
  <c r="Y183" i="5"/>
  <c r="U183" i="5"/>
  <c r="Y182" i="5"/>
  <c r="Z194" i="5" s="1"/>
  <c r="U182" i="5"/>
  <c r="V194" i="5" s="1"/>
  <c r="Y181" i="5"/>
  <c r="U181" i="5"/>
  <c r="Z180" i="5"/>
  <c r="Y180" i="5"/>
  <c r="Z192" i="5" s="1"/>
  <c r="U180" i="5"/>
  <c r="Y179" i="5"/>
  <c r="U179" i="5"/>
  <c r="V191" i="5" s="1"/>
  <c r="Y178" i="5"/>
  <c r="U178" i="5"/>
  <c r="Y177" i="5"/>
  <c r="Z177" i="5" s="1"/>
  <c r="U177" i="5"/>
  <c r="V189" i="5" s="1"/>
  <c r="Y176" i="5"/>
  <c r="U176" i="5"/>
  <c r="Y175" i="5"/>
  <c r="U175" i="5"/>
  <c r="V187" i="5" s="1"/>
  <c r="Y174" i="5"/>
  <c r="U174" i="5"/>
  <c r="Y173" i="5"/>
  <c r="Z173" i="5" s="1"/>
  <c r="U173" i="5"/>
  <c r="V185" i="5" s="1"/>
  <c r="Y172" i="5"/>
  <c r="Z172" i="5" s="1"/>
  <c r="U172" i="5"/>
  <c r="V184" i="5" s="1"/>
  <c r="Y171" i="5"/>
  <c r="U171" i="5"/>
  <c r="Y170" i="5"/>
  <c r="U170" i="5"/>
  <c r="V182" i="5" s="1"/>
  <c r="Y169" i="5"/>
  <c r="U169" i="5"/>
  <c r="Y168" i="5"/>
  <c r="Z168" i="5" s="1"/>
  <c r="U168" i="5"/>
  <c r="V180" i="5" s="1"/>
  <c r="Y167" i="5"/>
  <c r="U167" i="5"/>
  <c r="Y166" i="5"/>
  <c r="U166" i="5"/>
  <c r="V178" i="5" s="1"/>
  <c r="Y165" i="5"/>
  <c r="U165" i="5"/>
  <c r="Z164" i="5"/>
  <c r="Y164" i="5"/>
  <c r="Z176" i="5" s="1"/>
  <c r="U164" i="5"/>
  <c r="Y163" i="5"/>
  <c r="U163" i="5"/>
  <c r="V175" i="5" s="1"/>
  <c r="Y162" i="5"/>
  <c r="U162" i="5"/>
  <c r="Y161" i="5"/>
  <c r="U161" i="5"/>
  <c r="V173" i="5" s="1"/>
  <c r="Y160" i="5"/>
  <c r="U160" i="5"/>
  <c r="Z159" i="5"/>
  <c r="Y159" i="5"/>
  <c r="U159" i="5"/>
  <c r="V171" i="5" s="1"/>
  <c r="Y158" i="5"/>
  <c r="U158" i="5"/>
  <c r="Y157" i="5"/>
  <c r="Z157" i="5" s="1"/>
  <c r="U157" i="5"/>
  <c r="V169" i="5" s="1"/>
  <c r="Y156" i="5"/>
  <c r="U156" i="5"/>
  <c r="V168" i="5" s="1"/>
  <c r="Z155" i="5"/>
  <c r="Y155" i="5"/>
  <c r="U155" i="5"/>
  <c r="V167" i="5" s="1"/>
  <c r="Y154" i="5"/>
  <c r="Z154" i="5" s="1"/>
  <c r="U154" i="5"/>
  <c r="V166" i="5" s="1"/>
  <c r="Y153" i="5"/>
  <c r="Z153" i="5" s="1"/>
  <c r="U153" i="5"/>
  <c r="V165" i="5" s="1"/>
  <c r="Y152" i="5"/>
  <c r="U152" i="5"/>
  <c r="V164" i="5" s="1"/>
  <c r="Z151" i="5"/>
  <c r="Y151" i="5"/>
  <c r="U151" i="5"/>
  <c r="Y150" i="5"/>
  <c r="U150" i="5"/>
  <c r="V162" i="5" s="1"/>
  <c r="Y149" i="5"/>
  <c r="Z149" i="5" s="1"/>
  <c r="U149" i="5"/>
  <c r="V161" i="5" s="1"/>
  <c r="Y148" i="5"/>
  <c r="Z160" i="5" s="1"/>
  <c r="U148" i="5"/>
  <c r="V160" i="5" s="1"/>
  <c r="Z147" i="5"/>
  <c r="Y147" i="5"/>
  <c r="U147" i="5"/>
  <c r="V159" i="5" s="1"/>
  <c r="Y146" i="5"/>
  <c r="Z146" i="5" s="1"/>
  <c r="U146" i="5"/>
  <c r="V158" i="5" s="1"/>
  <c r="Y145" i="5"/>
  <c r="U145" i="5"/>
  <c r="Y144" i="5"/>
  <c r="Z156" i="5" s="1"/>
  <c r="U144" i="5"/>
  <c r="V156" i="5" s="1"/>
  <c r="Z143" i="5"/>
  <c r="Y143" i="5"/>
  <c r="U143" i="5"/>
  <c r="V155" i="5" s="1"/>
  <c r="Y142" i="5"/>
  <c r="U142" i="5"/>
  <c r="V154" i="5" s="1"/>
  <c r="Y141" i="5"/>
  <c r="U141" i="5"/>
  <c r="V153" i="5" s="1"/>
  <c r="Y140" i="5"/>
  <c r="Z152" i="5" s="1"/>
  <c r="U140" i="5"/>
  <c r="V152" i="5" s="1"/>
  <c r="Z139" i="5"/>
  <c r="Y139" i="5"/>
  <c r="U139" i="5"/>
  <c r="Y138" i="5"/>
  <c r="Z138" i="5" s="1"/>
  <c r="U138" i="5"/>
  <c r="Y137" i="5"/>
  <c r="U137" i="5"/>
  <c r="Y136" i="5"/>
  <c r="Z148" i="5" s="1"/>
  <c r="U136" i="5"/>
  <c r="Z135" i="5"/>
  <c r="Y135" i="5"/>
  <c r="U135" i="5"/>
  <c r="Y134" i="5"/>
  <c r="U134" i="5"/>
  <c r="Y133" i="5"/>
  <c r="Z145" i="5" s="1"/>
  <c r="U133" i="5"/>
  <c r="V133" i="5" s="1"/>
  <c r="Y132" i="5"/>
  <c r="U132" i="5"/>
  <c r="Y131" i="5"/>
  <c r="U131" i="5"/>
  <c r="Y130" i="5"/>
  <c r="Z130" i="5" s="1"/>
  <c r="U130" i="5"/>
  <c r="Y129" i="5"/>
  <c r="Z141" i="5" s="1"/>
  <c r="U129" i="5"/>
  <c r="V129" i="5" s="1"/>
  <c r="Y128" i="5"/>
  <c r="Z140" i="5" s="1"/>
  <c r="U128" i="5"/>
  <c r="Z127" i="5"/>
  <c r="Y127" i="5"/>
  <c r="U127" i="5"/>
  <c r="Y126" i="5"/>
  <c r="Z126" i="5" s="1"/>
  <c r="U126" i="5"/>
  <c r="Y125" i="5"/>
  <c r="Z137" i="5" s="1"/>
  <c r="U125" i="5"/>
  <c r="Y124" i="5"/>
  <c r="Z136" i="5" s="1"/>
  <c r="U124" i="5"/>
  <c r="Y123" i="5"/>
  <c r="U123" i="5"/>
  <c r="Y122" i="5"/>
  <c r="Z122" i="5" s="1"/>
  <c r="U122" i="5"/>
  <c r="Y121" i="5"/>
  <c r="Z133" i="5" s="1"/>
  <c r="U121" i="5"/>
  <c r="V121" i="5" s="1"/>
  <c r="G121" i="5"/>
  <c r="H121" i="5" s="1"/>
  <c r="Y120" i="5"/>
  <c r="Z132" i="5" s="1"/>
  <c r="V120" i="5"/>
  <c r="U120" i="5"/>
  <c r="G120" i="5"/>
  <c r="Y119" i="5"/>
  <c r="Z119" i="5" s="1"/>
  <c r="U119" i="5"/>
  <c r="G119" i="5"/>
  <c r="Y118" i="5"/>
  <c r="Z118" i="5" s="1"/>
  <c r="U118" i="5"/>
  <c r="G118" i="5"/>
  <c r="Z117" i="5"/>
  <c r="Y117" i="5"/>
  <c r="Z129" i="5" s="1"/>
  <c r="U117" i="5"/>
  <c r="G117" i="5"/>
  <c r="Y116" i="5"/>
  <c r="U116" i="5"/>
  <c r="G116" i="5"/>
  <c r="Y115" i="5"/>
  <c r="Z115" i="5" s="1"/>
  <c r="U115" i="5"/>
  <c r="H115" i="5"/>
  <c r="G115" i="5"/>
  <c r="Y114" i="5"/>
  <c r="U114" i="5"/>
  <c r="G114" i="5"/>
  <c r="Y113" i="5"/>
  <c r="Z125" i="5" s="1"/>
  <c r="U113" i="5"/>
  <c r="V113" i="5" s="1"/>
  <c r="G113" i="5"/>
  <c r="Y112" i="5"/>
  <c r="U112" i="5"/>
  <c r="G112" i="5"/>
  <c r="Y111" i="5"/>
  <c r="Z111" i="5" s="1"/>
  <c r="U111" i="5"/>
  <c r="G111" i="5"/>
  <c r="Y110" i="5"/>
  <c r="U110" i="5"/>
  <c r="V110" i="5" s="1"/>
  <c r="G110" i="5"/>
  <c r="Z109" i="5"/>
  <c r="Y109" i="5"/>
  <c r="Z121" i="5" s="1"/>
  <c r="U109" i="5"/>
  <c r="G109" i="5"/>
  <c r="Y108" i="5"/>
  <c r="U108" i="5"/>
  <c r="G108" i="5"/>
  <c r="H108" i="5" s="1"/>
  <c r="Y107" i="5"/>
  <c r="U107" i="5"/>
  <c r="G107" i="5"/>
  <c r="H119" i="5" s="1"/>
  <c r="Y106" i="5"/>
  <c r="U106" i="5"/>
  <c r="V106" i="5" s="1"/>
  <c r="G106" i="5"/>
  <c r="Y105" i="5"/>
  <c r="U105" i="5"/>
  <c r="G105" i="5"/>
  <c r="H105" i="5" s="1"/>
  <c r="Y104" i="5"/>
  <c r="U104" i="5"/>
  <c r="V116" i="5" s="1"/>
  <c r="G104" i="5"/>
  <c r="H104" i="5" s="1"/>
  <c r="Y103" i="5"/>
  <c r="U103" i="5"/>
  <c r="G103" i="5"/>
  <c r="Y102" i="5"/>
  <c r="U102" i="5"/>
  <c r="V102" i="5" s="1"/>
  <c r="G102" i="5"/>
  <c r="Z101" i="5"/>
  <c r="Y101" i="5"/>
  <c r="Z113" i="5" s="1"/>
  <c r="U101" i="5"/>
  <c r="V101" i="5" s="1"/>
  <c r="G101" i="5"/>
  <c r="Y100" i="5"/>
  <c r="U100" i="5"/>
  <c r="V100" i="5" s="1"/>
  <c r="G100" i="5"/>
  <c r="Z99" i="5"/>
  <c r="Y99" i="5"/>
  <c r="U99" i="5"/>
  <c r="G99" i="5"/>
  <c r="H111" i="5" s="1"/>
  <c r="Y98" i="5"/>
  <c r="V98" i="5"/>
  <c r="U98" i="5"/>
  <c r="G98" i="5"/>
  <c r="Y97" i="5"/>
  <c r="Z97" i="5" s="1"/>
  <c r="U97" i="5"/>
  <c r="H97" i="5"/>
  <c r="G97" i="5"/>
  <c r="Y96" i="5"/>
  <c r="U96" i="5"/>
  <c r="V108" i="5" s="1"/>
  <c r="G96" i="5"/>
  <c r="Z95" i="5"/>
  <c r="Y95" i="5"/>
  <c r="U95" i="5"/>
  <c r="G95" i="5"/>
  <c r="H107" i="5" s="1"/>
  <c r="Y94" i="5"/>
  <c r="V94" i="5"/>
  <c r="U94" i="5"/>
  <c r="G94" i="5"/>
  <c r="Y93" i="5"/>
  <c r="Z105" i="5" s="1"/>
  <c r="U93" i="5"/>
  <c r="H93" i="5"/>
  <c r="G93" i="5"/>
  <c r="Y92" i="5"/>
  <c r="U92" i="5"/>
  <c r="V92" i="5" s="1"/>
  <c r="G92" i="5"/>
  <c r="Z91" i="5"/>
  <c r="Y91" i="5"/>
  <c r="U91" i="5"/>
  <c r="G91" i="5"/>
  <c r="H103" i="5" s="1"/>
  <c r="Y90" i="5"/>
  <c r="V90" i="5"/>
  <c r="U90" i="5"/>
  <c r="G90" i="5"/>
  <c r="Y89" i="5"/>
  <c r="Z89" i="5" s="1"/>
  <c r="U89" i="5"/>
  <c r="H89" i="5"/>
  <c r="G89" i="5"/>
  <c r="Y88" i="5"/>
  <c r="U88" i="5"/>
  <c r="V88" i="5" s="1"/>
  <c r="G88" i="5"/>
  <c r="Y87" i="5"/>
  <c r="U87" i="5"/>
  <c r="G87" i="5"/>
  <c r="H87" i="5" s="1"/>
  <c r="Y86" i="5"/>
  <c r="U86" i="5"/>
  <c r="G86" i="5"/>
  <c r="Y85" i="5"/>
  <c r="Z85" i="5" s="1"/>
  <c r="U85" i="5"/>
  <c r="H85" i="5"/>
  <c r="G85" i="5"/>
  <c r="Y84" i="5"/>
  <c r="U84" i="5"/>
  <c r="V84" i="5" s="1"/>
  <c r="G84" i="5"/>
  <c r="Z83" i="5"/>
  <c r="Y83" i="5"/>
  <c r="U83" i="5"/>
  <c r="G83" i="5"/>
  <c r="H83" i="5" s="1"/>
  <c r="Y82" i="5"/>
  <c r="U82" i="5"/>
  <c r="G82" i="5"/>
  <c r="Y81" i="5"/>
  <c r="Z81" i="5" s="1"/>
  <c r="U81" i="5"/>
  <c r="H81" i="5"/>
  <c r="G81" i="5"/>
  <c r="Y80" i="5"/>
  <c r="Z80" i="5" s="1"/>
  <c r="U80" i="5"/>
  <c r="V80" i="5" s="1"/>
  <c r="G80" i="5"/>
  <c r="Z79" i="5"/>
  <c r="Y79" i="5"/>
  <c r="U79" i="5"/>
  <c r="G79" i="5"/>
  <c r="H79" i="5" s="1"/>
  <c r="Y78" i="5"/>
  <c r="V78" i="5"/>
  <c r="U78" i="5"/>
  <c r="G78" i="5"/>
  <c r="Y77" i="5"/>
  <c r="Z77" i="5" s="1"/>
  <c r="U77" i="5"/>
  <c r="G77" i="5"/>
  <c r="Y76" i="5"/>
  <c r="U76" i="5"/>
  <c r="V76" i="5" s="1"/>
  <c r="G76" i="5"/>
  <c r="Y75" i="5"/>
  <c r="Z87" i="5" s="1"/>
  <c r="U75" i="5"/>
  <c r="G75" i="5"/>
  <c r="Y74" i="5"/>
  <c r="U74" i="5"/>
  <c r="V86" i="5" s="1"/>
  <c r="G74" i="5"/>
  <c r="Z73" i="5"/>
  <c r="Y73" i="5"/>
  <c r="U73" i="5"/>
  <c r="G73" i="5"/>
  <c r="Y72" i="5"/>
  <c r="U72" i="5"/>
  <c r="G72" i="5"/>
  <c r="H72" i="5" s="1"/>
  <c r="Y71" i="5"/>
  <c r="U71" i="5"/>
  <c r="G71" i="5"/>
  <c r="H71" i="5" s="1"/>
  <c r="Y70" i="5"/>
  <c r="U70" i="5"/>
  <c r="V82" i="5" s="1"/>
  <c r="G70" i="5"/>
  <c r="Y69" i="5"/>
  <c r="U69" i="5"/>
  <c r="G69" i="5"/>
  <c r="Y68" i="5"/>
  <c r="V68" i="5"/>
  <c r="U68" i="5"/>
  <c r="G68" i="5"/>
  <c r="Y67" i="5"/>
  <c r="U67" i="5"/>
  <c r="V67" i="5" s="1"/>
  <c r="G67" i="5"/>
  <c r="Y66" i="5"/>
  <c r="Z66" i="5" s="1"/>
  <c r="U66" i="5"/>
  <c r="G66" i="5"/>
  <c r="Y65" i="5"/>
  <c r="Z65" i="5" s="1"/>
  <c r="U65" i="5"/>
  <c r="G65" i="5"/>
  <c r="H77" i="5" s="1"/>
  <c r="Y64" i="5"/>
  <c r="U64" i="5"/>
  <c r="G64" i="5"/>
  <c r="Y63" i="5"/>
  <c r="Z75" i="5" s="1"/>
  <c r="U63" i="5"/>
  <c r="G63" i="5"/>
  <c r="Y62" i="5"/>
  <c r="U62" i="5"/>
  <c r="G62" i="5"/>
  <c r="Y61" i="5"/>
  <c r="U61" i="5"/>
  <c r="V61" i="5" s="1"/>
  <c r="G61" i="5"/>
  <c r="H73" i="5" s="1"/>
  <c r="Y60" i="5"/>
  <c r="U60" i="5"/>
  <c r="V72" i="5" s="1"/>
  <c r="G60" i="5"/>
  <c r="Y59" i="5"/>
  <c r="Z71" i="5" s="1"/>
  <c r="U59" i="5"/>
  <c r="G59" i="5"/>
  <c r="Y58" i="5"/>
  <c r="V58" i="5"/>
  <c r="U58" i="5"/>
  <c r="G58" i="5"/>
  <c r="Y57" i="5"/>
  <c r="U57" i="5"/>
  <c r="G57" i="5"/>
  <c r="H69" i="5" s="1"/>
  <c r="Y56" i="5"/>
  <c r="U56" i="5"/>
  <c r="G56" i="5"/>
  <c r="Z55" i="5"/>
  <c r="Y55" i="5"/>
  <c r="Z67" i="5" s="1"/>
  <c r="U55" i="5"/>
  <c r="G55" i="5"/>
  <c r="H67" i="5" s="1"/>
  <c r="Y54" i="5"/>
  <c r="U54" i="5"/>
  <c r="V66" i="5" s="1"/>
  <c r="G54" i="5"/>
  <c r="Y53" i="5"/>
  <c r="U53" i="5"/>
  <c r="H53" i="5"/>
  <c r="G53" i="5"/>
  <c r="Y52" i="5"/>
  <c r="U52" i="5"/>
  <c r="V64" i="5" s="1"/>
  <c r="G52" i="5"/>
  <c r="Y51" i="5"/>
  <c r="Z63" i="5" s="1"/>
  <c r="U51" i="5"/>
  <c r="G51" i="5"/>
  <c r="H63" i="5" s="1"/>
  <c r="Y50" i="5"/>
  <c r="V50" i="5"/>
  <c r="U50" i="5"/>
  <c r="G50" i="5"/>
  <c r="Y49" i="5"/>
  <c r="Z49" i="5" s="1"/>
  <c r="U49" i="5"/>
  <c r="G49" i="5"/>
  <c r="H61" i="5" s="1"/>
  <c r="Y48" i="5"/>
  <c r="U48" i="5"/>
  <c r="G48" i="5"/>
  <c r="Z47" i="5"/>
  <c r="Y47" i="5"/>
  <c r="U47" i="5"/>
  <c r="V47" i="5" s="1"/>
  <c r="G47" i="5"/>
  <c r="Y46" i="5"/>
  <c r="V46" i="5"/>
  <c r="U46" i="5"/>
  <c r="G46" i="5"/>
  <c r="Y45" i="5"/>
  <c r="Z45" i="5" s="1"/>
  <c r="U45" i="5"/>
  <c r="H45" i="5"/>
  <c r="G45" i="5"/>
  <c r="Y44" i="5"/>
  <c r="Z44" i="5" s="1"/>
  <c r="U44" i="5"/>
  <c r="V56" i="5" s="1"/>
  <c r="G44" i="5"/>
  <c r="Z43" i="5"/>
  <c r="Y43" i="5"/>
  <c r="U43" i="5"/>
  <c r="G43" i="5"/>
  <c r="H43" i="5" s="1"/>
  <c r="Y42" i="5"/>
  <c r="V42" i="5"/>
  <c r="U42" i="5"/>
  <c r="G42" i="5"/>
  <c r="H42" i="5" s="1"/>
  <c r="Y41" i="5"/>
  <c r="U41" i="5"/>
  <c r="H41" i="5"/>
  <c r="G41" i="5"/>
  <c r="Y40" i="5"/>
  <c r="U40" i="5"/>
  <c r="V40" i="5" s="1"/>
  <c r="G40" i="5"/>
  <c r="Z39" i="5"/>
  <c r="Y39" i="5"/>
  <c r="U39" i="5"/>
  <c r="V39" i="5" s="1"/>
  <c r="G39" i="5"/>
  <c r="H51" i="5" s="1"/>
  <c r="Y38" i="5"/>
  <c r="V38" i="5"/>
  <c r="U38" i="5"/>
  <c r="G38" i="5"/>
  <c r="Y37" i="5"/>
  <c r="Z37" i="5" s="1"/>
  <c r="U37" i="5"/>
  <c r="H37" i="5"/>
  <c r="G37" i="5"/>
  <c r="Y36" i="5"/>
  <c r="Z36" i="5" s="1"/>
  <c r="U36" i="5"/>
  <c r="G36" i="5"/>
  <c r="Z35" i="5"/>
  <c r="Y35" i="5"/>
  <c r="U35" i="5"/>
  <c r="G35" i="5"/>
  <c r="H35" i="5" s="1"/>
  <c r="Y34" i="5"/>
  <c r="V34" i="5"/>
  <c r="U34" i="5"/>
  <c r="G34" i="5"/>
  <c r="H34" i="5" s="1"/>
  <c r="Y33" i="5"/>
  <c r="Z33" i="5" s="1"/>
  <c r="U33" i="5"/>
  <c r="H33" i="5"/>
  <c r="G33" i="5"/>
  <c r="Y32" i="5"/>
  <c r="U32" i="5"/>
  <c r="V32" i="5" s="1"/>
  <c r="G32" i="5"/>
  <c r="Z31" i="5"/>
  <c r="Y31" i="5"/>
  <c r="U31" i="5"/>
  <c r="V31" i="5" s="1"/>
  <c r="G31" i="5"/>
  <c r="H31" i="5" s="1"/>
  <c r="Y30" i="5"/>
  <c r="V30" i="5"/>
  <c r="U30" i="5"/>
  <c r="G30" i="5"/>
  <c r="Y29" i="5"/>
  <c r="Z29" i="5" s="1"/>
  <c r="U29" i="5"/>
  <c r="H29" i="5"/>
  <c r="G29" i="5"/>
  <c r="Y28" i="5"/>
  <c r="Z28" i="5" s="1"/>
  <c r="U28" i="5"/>
  <c r="V28" i="5" s="1"/>
  <c r="G28" i="5"/>
  <c r="Z27" i="5"/>
  <c r="Y27" i="5"/>
  <c r="U27" i="5"/>
  <c r="G27" i="5"/>
  <c r="H27" i="5" s="1"/>
  <c r="Y26" i="5"/>
  <c r="V26" i="5"/>
  <c r="U26" i="5"/>
  <c r="G26" i="5"/>
  <c r="H26" i="5" s="1"/>
  <c r="Y25" i="5"/>
  <c r="Z25" i="5" s="1"/>
  <c r="U25" i="5"/>
  <c r="H25" i="5"/>
  <c r="G25" i="5"/>
  <c r="Y24" i="5"/>
  <c r="U24" i="5"/>
  <c r="V24" i="5" s="1"/>
  <c r="G24" i="5"/>
  <c r="Z23" i="5"/>
  <c r="Y23" i="5"/>
  <c r="U23" i="5"/>
  <c r="V23" i="5" s="1"/>
  <c r="G23" i="5"/>
  <c r="H23" i="5" s="1"/>
  <c r="Y22" i="5"/>
  <c r="V22" i="5"/>
  <c r="U22" i="5"/>
  <c r="G22" i="5"/>
  <c r="Y21" i="5"/>
  <c r="Z21" i="5" s="1"/>
  <c r="U21" i="5"/>
  <c r="H21" i="5"/>
  <c r="G21" i="5"/>
  <c r="Y20" i="5"/>
  <c r="Z20" i="5" s="1"/>
  <c r="U20" i="5"/>
  <c r="V20" i="5" s="1"/>
  <c r="G20" i="5"/>
  <c r="Z19" i="5"/>
  <c r="Y19" i="5"/>
  <c r="U19" i="5"/>
  <c r="G19" i="5"/>
  <c r="H19" i="5" s="1"/>
  <c r="Y18" i="5"/>
  <c r="V18" i="5"/>
  <c r="U18" i="5"/>
  <c r="G18" i="5"/>
  <c r="H18" i="5" s="1"/>
  <c r="Y17" i="5"/>
  <c r="Z17" i="5" s="1"/>
  <c r="U17" i="5"/>
  <c r="H17" i="5"/>
  <c r="G17" i="5"/>
  <c r="Y16" i="5"/>
  <c r="U16" i="5"/>
  <c r="V16" i="5" s="1"/>
  <c r="G16" i="5"/>
  <c r="Z15" i="5"/>
  <c r="Y15" i="5"/>
  <c r="U15" i="5"/>
  <c r="V15" i="5" s="1"/>
  <c r="G15" i="5"/>
  <c r="H15" i="5" s="1"/>
  <c r="Y14" i="5"/>
  <c r="V14" i="5"/>
  <c r="U14" i="5"/>
  <c r="G14" i="5"/>
  <c r="Y13" i="5"/>
  <c r="U13" i="5"/>
  <c r="G13" i="5"/>
  <c r="Y12" i="5"/>
  <c r="U12" i="5"/>
  <c r="G12" i="5"/>
  <c r="Y11" i="5"/>
  <c r="U11" i="5"/>
  <c r="G11" i="5"/>
  <c r="Y10" i="5"/>
  <c r="U10" i="5"/>
  <c r="G10" i="5"/>
  <c r="Y9" i="5"/>
  <c r="U9" i="5"/>
  <c r="G9" i="5"/>
  <c r="Y8" i="5"/>
  <c r="U8" i="5"/>
  <c r="G8" i="5"/>
  <c r="Y7" i="5"/>
  <c r="U7" i="5"/>
  <c r="G7" i="5"/>
  <c r="Y6" i="5"/>
  <c r="U6" i="5"/>
  <c r="G6" i="5"/>
  <c r="Y5" i="5"/>
  <c r="U5" i="5"/>
  <c r="G5" i="5"/>
  <c r="Y4" i="5"/>
  <c r="U4" i="5"/>
  <c r="G4" i="5"/>
  <c r="Y3" i="5"/>
  <c r="U3" i="5"/>
  <c r="G3" i="5"/>
  <c r="Y2" i="5"/>
  <c r="U2" i="5"/>
  <c r="G2" i="5"/>
  <c r="Y289" i="4"/>
  <c r="U289" i="4"/>
  <c r="Y288" i="4"/>
  <c r="U288" i="4"/>
  <c r="V288" i="4" s="1"/>
  <c r="Y287" i="4"/>
  <c r="U287" i="4"/>
  <c r="Y286" i="4"/>
  <c r="Z286" i="4" s="1"/>
  <c r="U286" i="4"/>
  <c r="Y285" i="4"/>
  <c r="U285" i="4"/>
  <c r="Y284" i="4"/>
  <c r="Z284" i="4" s="1"/>
  <c r="U284" i="4"/>
  <c r="Y283" i="4"/>
  <c r="U283" i="4"/>
  <c r="V283" i="4" s="1"/>
  <c r="Y282" i="4"/>
  <c r="U282" i="4"/>
  <c r="Y281" i="4"/>
  <c r="U281" i="4"/>
  <c r="V281" i="4" s="1"/>
  <c r="Y280" i="4"/>
  <c r="U280" i="4"/>
  <c r="Y279" i="4"/>
  <c r="U279" i="4"/>
  <c r="Y278" i="4"/>
  <c r="U278" i="4"/>
  <c r="Y277" i="4"/>
  <c r="Z277" i="4" s="1"/>
  <c r="U277" i="4"/>
  <c r="Y276" i="4"/>
  <c r="U276" i="4"/>
  <c r="Y275" i="4"/>
  <c r="Z275" i="4" s="1"/>
  <c r="U275" i="4"/>
  <c r="V287" i="4" s="1"/>
  <c r="Y274" i="4"/>
  <c r="U274" i="4"/>
  <c r="V274" i="4" s="1"/>
  <c r="Y273" i="4"/>
  <c r="U273" i="4"/>
  <c r="Y272" i="4"/>
  <c r="U272" i="4"/>
  <c r="V272" i="4" s="1"/>
  <c r="Y271" i="4"/>
  <c r="U271" i="4"/>
  <c r="Y270" i="4"/>
  <c r="U270" i="4"/>
  <c r="Y269" i="4"/>
  <c r="U269" i="4"/>
  <c r="Y268" i="4"/>
  <c r="Z268" i="4" s="1"/>
  <c r="U268" i="4"/>
  <c r="Y267" i="4"/>
  <c r="U267" i="4"/>
  <c r="V267" i="4" s="1"/>
  <c r="Y266" i="4"/>
  <c r="U266" i="4"/>
  <c r="Y265" i="4"/>
  <c r="U265" i="4"/>
  <c r="V265" i="4" s="1"/>
  <c r="Y264" i="4"/>
  <c r="U264" i="4"/>
  <c r="Y263" i="4"/>
  <c r="U263" i="4"/>
  <c r="V275" i="4" s="1"/>
  <c r="Y262" i="4"/>
  <c r="U262" i="4"/>
  <c r="Y261" i="4"/>
  <c r="U261" i="4"/>
  <c r="Y260" i="4"/>
  <c r="U260" i="4"/>
  <c r="Y259" i="4"/>
  <c r="U259" i="4"/>
  <c r="V271" i="4" s="1"/>
  <c r="Y258" i="4"/>
  <c r="U258" i="4"/>
  <c r="V258" i="4" s="1"/>
  <c r="Y257" i="4"/>
  <c r="U257" i="4"/>
  <c r="Y256" i="4"/>
  <c r="U256" i="4"/>
  <c r="Y255" i="4"/>
  <c r="U255" i="4"/>
  <c r="Y254" i="4"/>
  <c r="U254" i="4"/>
  <c r="Y253" i="4"/>
  <c r="U253" i="4"/>
  <c r="Y252" i="4"/>
  <c r="Z252" i="4" s="1"/>
  <c r="U252" i="4"/>
  <c r="Y251" i="4"/>
  <c r="U251" i="4"/>
  <c r="V251" i="4" s="1"/>
  <c r="Y250" i="4"/>
  <c r="U250" i="4"/>
  <c r="Y249" i="4"/>
  <c r="U249" i="4"/>
  <c r="V249" i="4" s="1"/>
  <c r="Y248" i="4"/>
  <c r="U248" i="4"/>
  <c r="V260" i="4" s="1"/>
  <c r="Y247" i="4"/>
  <c r="V247" i="4"/>
  <c r="U247" i="4"/>
  <c r="V259" i="4" s="1"/>
  <c r="Y246" i="4"/>
  <c r="U246" i="4"/>
  <c r="Y245" i="4"/>
  <c r="U245" i="4"/>
  <c r="Y244" i="4"/>
  <c r="U244" i="4"/>
  <c r="Y243" i="4"/>
  <c r="U243" i="4"/>
  <c r="V255" i="4" s="1"/>
  <c r="Y242" i="4"/>
  <c r="U242" i="4"/>
  <c r="V242" i="4" s="1"/>
  <c r="Y241" i="4"/>
  <c r="U241" i="4"/>
  <c r="Y240" i="4"/>
  <c r="U240" i="4"/>
  <c r="V252" i="4" s="1"/>
  <c r="Y239" i="4"/>
  <c r="U239" i="4"/>
  <c r="Y238" i="4"/>
  <c r="U238" i="4"/>
  <c r="Y237" i="4"/>
  <c r="U237" i="4"/>
  <c r="Y236" i="4"/>
  <c r="Z236" i="4" s="1"/>
  <c r="U236" i="4"/>
  <c r="V248" i="4" s="1"/>
  <c r="Y235" i="4"/>
  <c r="U235" i="4"/>
  <c r="V235" i="4" s="1"/>
  <c r="Y234" i="4"/>
  <c r="U234" i="4"/>
  <c r="Y233" i="4"/>
  <c r="U233" i="4"/>
  <c r="V233" i="4" s="1"/>
  <c r="Y232" i="4"/>
  <c r="U232" i="4"/>
  <c r="V244" i="4" s="1"/>
  <c r="Y231" i="4"/>
  <c r="U231" i="4"/>
  <c r="V243" i="4" s="1"/>
  <c r="Y230" i="4"/>
  <c r="U230" i="4"/>
  <c r="Y229" i="4"/>
  <c r="U229" i="4"/>
  <c r="Y228" i="4"/>
  <c r="U228" i="4"/>
  <c r="Y227" i="4"/>
  <c r="U227" i="4"/>
  <c r="V227" i="4" s="1"/>
  <c r="Y226" i="4"/>
  <c r="U226" i="4"/>
  <c r="Y225" i="4"/>
  <c r="U225" i="4"/>
  <c r="Y224" i="4"/>
  <c r="U224" i="4"/>
  <c r="V236" i="4" s="1"/>
  <c r="Y223" i="4"/>
  <c r="U223" i="4"/>
  <c r="Y222" i="4"/>
  <c r="U222" i="4"/>
  <c r="Y221" i="4"/>
  <c r="U221" i="4"/>
  <c r="Y220" i="4"/>
  <c r="Z220" i="4" s="1"/>
  <c r="U220" i="4"/>
  <c r="V232" i="4" s="1"/>
  <c r="Y219" i="4"/>
  <c r="U219" i="4"/>
  <c r="V219" i="4" s="1"/>
  <c r="Y218" i="4"/>
  <c r="U218" i="4"/>
  <c r="Y217" i="4"/>
  <c r="U217" i="4"/>
  <c r="V217" i="4" s="1"/>
  <c r="Y216" i="4"/>
  <c r="U216" i="4"/>
  <c r="V228" i="4" s="1"/>
  <c r="Y215" i="4"/>
  <c r="U215" i="4"/>
  <c r="V215" i="4" s="1"/>
  <c r="Y214" i="4"/>
  <c r="U214" i="4"/>
  <c r="V214" i="4" s="1"/>
  <c r="Y213" i="4"/>
  <c r="U213" i="4"/>
  <c r="Y212" i="4"/>
  <c r="V212" i="4"/>
  <c r="U212" i="4"/>
  <c r="Y211" i="4"/>
  <c r="U211" i="4"/>
  <c r="Y210" i="4"/>
  <c r="U210" i="4"/>
  <c r="Y209" i="4"/>
  <c r="U209" i="4"/>
  <c r="V209" i="4" s="1"/>
  <c r="Y208" i="4"/>
  <c r="V208" i="4"/>
  <c r="U208" i="4"/>
  <c r="Y207" i="4"/>
  <c r="U207" i="4"/>
  <c r="V207" i="4" s="1"/>
  <c r="Y206" i="4"/>
  <c r="U206" i="4"/>
  <c r="V206" i="4" s="1"/>
  <c r="Y205" i="4"/>
  <c r="U205" i="4"/>
  <c r="Y204" i="4"/>
  <c r="Z204" i="4" s="1"/>
  <c r="U204" i="4"/>
  <c r="V216" i="4" s="1"/>
  <c r="Y203" i="4"/>
  <c r="U203" i="4"/>
  <c r="Y202" i="4"/>
  <c r="U202" i="4"/>
  <c r="Y201" i="4"/>
  <c r="U201" i="4"/>
  <c r="V201" i="4" s="1"/>
  <c r="Y200" i="4"/>
  <c r="U200" i="4"/>
  <c r="Y199" i="4"/>
  <c r="U199" i="4"/>
  <c r="V199" i="4" s="1"/>
  <c r="Y198" i="4"/>
  <c r="U198" i="4"/>
  <c r="Y197" i="4"/>
  <c r="Z197" i="4" s="1"/>
  <c r="U197" i="4"/>
  <c r="Y196" i="4"/>
  <c r="U196" i="4"/>
  <c r="Y195" i="4"/>
  <c r="U195" i="4"/>
  <c r="Y194" i="4"/>
  <c r="U194" i="4"/>
  <c r="Y193" i="4"/>
  <c r="U193" i="4"/>
  <c r="Y192" i="4"/>
  <c r="U192" i="4"/>
  <c r="V192" i="4" s="1"/>
  <c r="Y191" i="4"/>
  <c r="Z203" i="4" s="1"/>
  <c r="U191" i="4"/>
  <c r="Y190" i="4"/>
  <c r="U190" i="4"/>
  <c r="V190" i="4" s="1"/>
  <c r="Y189" i="4"/>
  <c r="Z201" i="4" s="1"/>
  <c r="U189" i="4"/>
  <c r="Y188" i="4"/>
  <c r="U188" i="4"/>
  <c r="Y187" i="4"/>
  <c r="Z199" i="4" s="1"/>
  <c r="U187" i="4"/>
  <c r="Y186" i="4"/>
  <c r="Z198" i="4" s="1"/>
  <c r="U186" i="4"/>
  <c r="Y185" i="4"/>
  <c r="U185" i="4"/>
  <c r="V185" i="4" s="1"/>
  <c r="Y184" i="4"/>
  <c r="U184" i="4"/>
  <c r="Y183" i="4"/>
  <c r="U183" i="4"/>
  <c r="V183" i="4" s="1"/>
  <c r="Y182" i="4"/>
  <c r="Z194" i="4" s="1"/>
  <c r="U182" i="4"/>
  <c r="Y181" i="4"/>
  <c r="Z181" i="4" s="1"/>
  <c r="U181" i="4"/>
  <c r="Y180" i="4"/>
  <c r="U180" i="4"/>
  <c r="Y179" i="4"/>
  <c r="Z179" i="4" s="1"/>
  <c r="U179" i="4"/>
  <c r="Y178" i="4"/>
  <c r="U178" i="4"/>
  <c r="Z177" i="4"/>
  <c r="Y177" i="4"/>
  <c r="Z189" i="4" s="1"/>
  <c r="U177" i="4"/>
  <c r="Y176" i="4"/>
  <c r="U176" i="4"/>
  <c r="Y175" i="4"/>
  <c r="U175" i="4"/>
  <c r="Y174" i="4"/>
  <c r="U174" i="4"/>
  <c r="Y173" i="4"/>
  <c r="Z185" i="4" s="1"/>
  <c r="U173" i="4"/>
  <c r="Y172" i="4"/>
  <c r="Z172" i="4" s="1"/>
  <c r="U172" i="4"/>
  <c r="Y171" i="4"/>
  <c r="U171" i="4"/>
  <c r="Y170" i="4"/>
  <c r="U170" i="4"/>
  <c r="Z169" i="4"/>
  <c r="Y169" i="4"/>
  <c r="U169" i="4"/>
  <c r="Y168" i="4"/>
  <c r="U168" i="4"/>
  <c r="Y167" i="4"/>
  <c r="U167" i="4"/>
  <c r="V167" i="4" s="1"/>
  <c r="Y166" i="4"/>
  <c r="U166" i="4"/>
  <c r="Y165" i="4"/>
  <c r="Z165" i="4" s="1"/>
  <c r="U165" i="4"/>
  <c r="Y164" i="4"/>
  <c r="U164" i="4"/>
  <c r="Y163" i="4"/>
  <c r="Z163" i="4" s="1"/>
  <c r="U163" i="4"/>
  <c r="V163" i="4" s="1"/>
  <c r="Y162" i="4"/>
  <c r="U162" i="4"/>
  <c r="Z161" i="4"/>
  <c r="Y161" i="4"/>
  <c r="Z173" i="4" s="1"/>
  <c r="U161" i="4"/>
  <c r="Y160" i="4"/>
  <c r="U160" i="4"/>
  <c r="Y159" i="4"/>
  <c r="V159" i="4"/>
  <c r="U159" i="4"/>
  <c r="Y158" i="4"/>
  <c r="U158" i="4"/>
  <c r="V158" i="4" s="1"/>
  <c r="Y157" i="4"/>
  <c r="V157" i="4"/>
  <c r="U157" i="4"/>
  <c r="Y156" i="4"/>
  <c r="U156" i="4"/>
  <c r="V156" i="4" s="1"/>
  <c r="Y155" i="4"/>
  <c r="V155" i="4"/>
  <c r="U155" i="4"/>
  <c r="Y154" i="4"/>
  <c r="Z154" i="4" s="1"/>
  <c r="U154" i="4"/>
  <c r="V154" i="4" s="1"/>
  <c r="Y153" i="4"/>
  <c r="V153" i="4"/>
  <c r="U153" i="4"/>
  <c r="Y152" i="4"/>
  <c r="U152" i="4"/>
  <c r="Y151" i="4"/>
  <c r="V151" i="4"/>
  <c r="U151" i="4"/>
  <c r="Y150" i="4"/>
  <c r="U150" i="4"/>
  <c r="V150" i="4" s="1"/>
  <c r="Y149" i="4"/>
  <c r="V149" i="4"/>
  <c r="U149" i="4"/>
  <c r="Y148" i="4"/>
  <c r="U148" i="4"/>
  <c r="V148" i="4" s="1"/>
  <c r="Y147" i="4"/>
  <c r="V147" i="4"/>
  <c r="U147" i="4"/>
  <c r="Y146" i="4"/>
  <c r="Z146" i="4" s="1"/>
  <c r="U146" i="4"/>
  <c r="V146" i="4" s="1"/>
  <c r="Y145" i="4"/>
  <c r="V145" i="4"/>
  <c r="U145" i="4"/>
  <c r="Y144" i="4"/>
  <c r="U144" i="4"/>
  <c r="Y143" i="4"/>
  <c r="V143" i="4"/>
  <c r="U143" i="4"/>
  <c r="Y142" i="4"/>
  <c r="U142" i="4"/>
  <c r="V142" i="4" s="1"/>
  <c r="Y141" i="4"/>
  <c r="V141" i="4"/>
  <c r="U141" i="4"/>
  <c r="Y140" i="4"/>
  <c r="U140" i="4"/>
  <c r="V140" i="4" s="1"/>
  <c r="Y139" i="4"/>
  <c r="V139" i="4"/>
  <c r="U139" i="4"/>
  <c r="Y138" i="4"/>
  <c r="Z138" i="4" s="1"/>
  <c r="U138" i="4"/>
  <c r="V138" i="4" s="1"/>
  <c r="Y137" i="4"/>
  <c r="V137" i="4"/>
  <c r="U137" i="4"/>
  <c r="Y136" i="4"/>
  <c r="U136" i="4"/>
  <c r="Y135" i="4"/>
  <c r="V135" i="4"/>
  <c r="U135" i="4"/>
  <c r="Y134" i="4"/>
  <c r="U134" i="4"/>
  <c r="V134" i="4" s="1"/>
  <c r="Y133" i="4"/>
  <c r="V133" i="4"/>
  <c r="U133" i="4"/>
  <c r="Y132" i="4"/>
  <c r="U132" i="4"/>
  <c r="V132" i="4" s="1"/>
  <c r="Y131" i="4"/>
  <c r="V131" i="4"/>
  <c r="U131" i="4"/>
  <c r="Y130" i="4"/>
  <c r="Z130" i="4" s="1"/>
  <c r="U130" i="4"/>
  <c r="V130" i="4" s="1"/>
  <c r="Y129" i="4"/>
  <c r="V129" i="4"/>
  <c r="U129" i="4"/>
  <c r="Y128" i="4"/>
  <c r="U128" i="4"/>
  <c r="Y127" i="4"/>
  <c r="V127" i="4"/>
  <c r="U127" i="4"/>
  <c r="Y126" i="4"/>
  <c r="U126" i="4"/>
  <c r="V126" i="4" s="1"/>
  <c r="Y125" i="4"/>
  <c r="V125" i="4"/>
  <c r="U125" i="4"/>
  <c r="Y124" i="4"/>
  <c r="U124" i="4"/>
  <c r="V124" i="4" s="1"/>
  <c r="Y123" i="4"/>
  <c r="V123" i="4"/>
  <c r="U123" i="4"/>
  <c r="Y122" i="4"/>
  <c r="U122" i="4"/>
  <c r="V122" i="4" s="1"/>
  <c r="Y121" i="4"/>
  <c r="U121" i="4"/>
  <c r="Y120" i="4"/>
  <c r="Z120" i="4" s="1"/>
  <c r="U120" i="4"/>
  <c r="Y119" i="4"/>
  <c r="Z119" i="4" s="1"/>
  <c r="U119" i="4"/>
  <c r="Y118" i="4"/>
  <c r="U118" i="4"/>
  <c r="V118" i="4" s="1"/>
  <c r="Y117" i="4"/>
  <c r="V117" i="4"/>
  <c r="U117" i="4"/>
  <c r="Y116" i="4"/>
  <c r="U116" i="4"/>
  <c r="V116" i="4" s="1"/>
  <c r="Y115" i="4"/>
  <c r="V115" i="4"/>
  <c r="U115" i="4"/>
  <c r="Y114" i="4"/>
  <c r="Z114" i="4" s="1"/>
  <c r="U114" i="4"/>
  <c r="V114" i="4" s="1"/>
  <c r="Y113" i="4"/>
  <c r="V113" i="4"/>
  <c r="U113" i="4"/>
  <c r="Y112" i="4"/>
  <c r="U112" i="4"/>
  <c r="V112" i="4" s="1"/>
  <c r="Y111" i="4"/>
  <c r="U111" i="4"/>
  <c r="Y110" i="4"/>
  <c r="U110" i="4"/>
  <c r="Y109" i="4"/>
  <c r="U109" i="4"/>
  <c r="V109" i="4" s="1"/>
  <c r="G109" i="4"/>
  <c r="Z108" i="4"/>
  <c r="Y108" i="4"/>
  <c r="U108" i="4"/>
  <c r="G108" i="4"/>
  <c r="H108" i="4" s="1"/>
  <c r="Y107" i="4"/>
  <c r="V107" i="4"/>
  <c r="U107" i="4"/>
  <c r="V119" i="4" s="1"/>
  <c r="G107" i="4"/>
  <c r="Y106" i="4"/>
  <c r="Z106" i="4" s="1"/>
  <c r="U106" i="4"/>
  <c r="G106" i="4"/>
  <c r="Y105" i="4"/>
  <c r="U105" i="4"/>
  <c r="G105" i="4"/>
  <c r="Z104" i="4"/>
  <c r="Y104" i="4"/>
  <c r="U104" i="4"/>
  <c r="G104" i="4"/>
  <c r="H104" i="4" s="1"/>
  <c r="Y103" i="4"/>
  <c r="V103" i="4"/>
  <c r="U103" i="4"/>
  <c r="G103" i="4"/>
  <c r="Y102" i="4"/>
  <c r="U102" i="4"/>
  <c r="V102" i="4" s="1"/>
  <c r="G102" i="4"/>
  <c r="Y101" i="4"/>
  <c r="Z101" i="4" s="1"/>
  <c r="U101" i="4"/>
  <c r="V101" i="4" s="1"/>
  <c r="G101" i="4"/>
  <c r="Y100" i="4"/>
  <c r="U100" i="4"/>
  <c r="G100" i="4"/>
  <c r="Y99" i="4"/>
  <c r="U99" i="4"/>
  <c r="V111" i="4" s="1"/>
  <c r="G99" i="4"/>
  <c r="Y98" i="4"/>
  <c r="Z98" i="4" s="1"/>
  <c r="U98" i="4"/>
  <c r="G98" i="4"/>
  <c r="Y97" i="4"/>
  <c r="U97" i="4"/>
  <c r="G97" i="4"/>
  <c r="Y96" i="4"/>
  <c r="U96" i="4"/>
  <c r="V96" i="4" s="1"/>
  <c r="G96" i="4"/>
  <c r="H96" i="4" s="1"/>
  <c r="Y95" i="4"/>
  <c r="V95" i="4"/>
  <c r="U95" i="4"/>
  <c r="G95" i="4"/>
  <c r="Y94" i="4"/>
  <c r="U94" i="4"/>
  <c r="V94" i="4" s="1"/>
  <c r="G94" i="4"/>
  <c r="H106" i="4" s="1"/>
  <c r="Y93" i="4"/>
  <c r="U93" i="4"/>
  <c r="V93" i="4" s="1"/>
  <c r="G93" i="4"/>
  <c r="Z92" i="4"/>
  <c r="Y92" i="4"/>
  <c r="U92" i="4"/>
  <c r="G92" i="4"/>
  <c r="Y91" i="4"/>
  <c r="Z91" i="4" s="1"/>
  <c r="U91" i="4"/>
  <c r="G91" i="4"/>
  <c r="H91" i="4" s="1"/>
  <c r="Y90" i="4"/>
  <c r="Z102" i="4" s="1"/>
  <c r="U90" i="4"/>
  <c r="G90" i="4"/>
  <c r="H102" i="4" s="1"/>
  <c r="Y89" i="4"/>
  <c r="U89" i="4"/>
  <c r="V89" i="4" s="1"/>
  <c r="G89" i="4"/>
  <c r="Y88" i="4"/>
  <c r="Z88" i="4" s="1"/>
  <c r="U88" i="4"/>
  <c r="H88" i="4"/>
  <c r="G88" i="4"/>
  <c r="H100" i="4" s="1"/>
  <c r="Y87" i="4"/>
  <c r="U87" i="4"/>
  <c r="V99" i="4" s="1"/>
  <c r="G87" i="4"/>
  <c r="Y86" i="4"/>
  <c r="U86" i="4"/>
  <c r="V86" i="4" s="1"/>
  <c r="G86" i="4"/>
  <c r="H98" i="4" s="1"/>
  <c r="Y85" i="4"/>
  <c r="Z85" i="4" s="1"/>
  <c r="U85" i="4"/>
  <c r="G85" i="4"/>
  <c r="Y84" i="4"/>
  <c r="Z96" i="4" s="1"/>
  <c r="U84" i="4"/>
  <c r="G84" i="4"/>
  <c r="Y83" i="4"/>
  <c r="U83" i="4"/>
  <c r="V83" i="4" s="1"/>
  <c r="G83" i="4"/>
  <c r="Y82" i="4"/>
  <c r="Z94" i="4" s="1"/>
  <c r="U82" i="4"/>
  <c r="G82" i="4"/>
  <c r="Y81" i="4"/>
  <c r="U81" i="4"/>
  <c r="G81" i="4"/>
  <c r="H81" i="4" s="1"/>
  <c r="Y80" i="4"/>
  <c r="U80" i="4"/>
  <c r="G80" i="4"/>
  <c r="Y79" i="4"/>
  <c r="U79" i="4"/>
  <c r="V91" i="4" s="1"/>
  <c r="G79" i="4"/>
  <c r="Y78" i="4"/>
  <c r="Z78" i="4" s="1"/>
  <c r="U78" i="4"/>
  <c r="G78" i="4"/>
  <c r="Y77" i="4"/>
  <c r="V77" i="4"/>
  <c r="U77" i="4"/>
  <c r="G77" i="4"/>
  <c r="Y76" i="4"/>
  <c r="U76" i="4"/>
  <c r="G76" i="4"/>
  <c r="Y75" i="4"/>
  <c r="U75" i="4"/>
  <c r="G75" i="4"/>
  <c r="H75" i="4" s="1"/>
  <c r="Y74" i="4"/>
  <c r="U74" i="4"/>
  <c r="G74" i="4"/>
  <c r="Y73" i="4"/>
  <c r="U73" i="4"/>
  <c r="G73" i="4"/>
  <c r="Y72" i="4"/>
  <c r="Z72" i="4" s="1"/>
  <c r="U72" i="4"/>
  <c r="G72" i="4"/>
  <c r="H72" i="4" s="1"/>
  <c r="Y71" i="4"/>
  <c r="U71" i="4"/>
  <c r="G71" i="4"/>
  <c r="Y70" i="4"/>
  <c r="Z82" i="4" s="1"/>
  <c r="U70" i="4"/>
  <c r="V70" i="4" s="1"/>
  <c r="G70" i="4"/>
  <c r="Y69" i="4"/>
  <c r="U69" i="4"/>
  <c r="V69" i="4" s="1"/>
  <c r="G69" i="4"/>
  <c r="Y68" i="4"/>
  <c r="U68" i="4"/>
  <c r="G68" i="4"/>
  <c r="Y67" i="4"/>
  <c r="U67" i="4"/>
  <c r="G67" i="4"/>
  <c r="Y66" i="4"/>
  <c r="U66" i="4"/>
  <c r="G66" i="4"/>
  <c r="Y65" i="4"/>
  <c r="U65" i="4"/>
  <c r="G65" i="4"/>
  <c r="Y64" i="4"/>
  <c r="U64" i="4"/>
  <c r="G64" i="4"/>
  <c r="Y63" i="4"/>
  <c r="U63" i="4"/>
  <c r="G63" i="4"/>
  <c r="Y62" i="4"/>
  <c r="Z62" i="4" s="1"/>
  <c r="U62" i="4"/>
  <c r="G62" i="4"/>
  <c r="Y61" i="4"/>
  <c r="V61" i="4"/>
  <c r="U61" i="4"/>
  <c r="G61" i="4"/>
  <c r="Y60" i="4"/>
  <c r="U60" i="4"/>
  <c r="G60" i="4"/>
  <c r="Y59" i="4"/>
  <c r="U59" i="4"/>
  <c r="G59" i="4"/>
  <c r="H59" i="4" s="1"/>
  <c r="Y58" i="4"/>
  <c r="Z58" i="4" s="1"/>
  <c r="U58" i="4"/>
  <c r="G58" i="4"/>
  <c r="H58" i="4" s="1"/>
  <c r="Y57" i="4"/>
  <c r="U57" i="4"/>
  <c r="G57" i="4"/>
  <c r="Y56" i="4"/>
  <c r="Z56" i="4" s="1"/>
  <c r="U56" i="4"/>
  <c r="G56" i="4"/>
  <c r="Y55" i="4"/>
  <c r="U55" i="4"/>
  <c r="G55" i="4"/>
  <c r="Y54" i="4"/>
  <c r="U54" i="4"/>
  <c r="V54" i="4" s="1"/>
  <c r="G54" i="4"/>
  <c r="Y53" i="4"/>
  <c r="U53" i="4"/>
  <c r="V53" i="4" s="1"/>
  <c r="G53" i="4"/>
  <c r="Y52" i="4"/>
  <c r="U52" i="4"/>
  <c r="G52" i="4"/>
  <c r="Y51" i="4"/>
  <c r="U51" i="4"/>
  <c r="G51" i="4"/>
  <c r="Z50" i="4"/>
  <c r="Y50" i="4"/>
  <c r="U50" i="4"/>
  <c r="G50" i="4"/>
  <c r="Y49" i="4"/>
  <c r="U49" i="4"/>
  <c r="G49" i="4"/>
  <c r="Y48" i="4"/>
  <c r="U48" i="4"/>
  <c r="V48" i="4" s="1"/>
  <c r="G48" i="4"/>
  <c r="H48" i="4" s="1"/>
  <c r="Y47" i="4"/>
  <c r="U47" i="4"/>
  <c r="V47" i="4" s="1"/>
  <c r="G47" i="4"/>
  <c r="Y46" i="4"/>
  <c r="U46" i="4"/>
  <c r="V46" i="4" s="1"/>
  <c r="G46" i="4"/>
  <c r="Y45" i="4"/>
  <c r="U45" i="4"/>
  <c r="V45" i="4" s="1"/>
  <c r="G45" i="4"/>
  <c r="H45" i="4" s="1"/>
  <c r="Y44" i="4"/>
  <c r="V44" i="4"/>
  <c r="U44" i="4"/>
  <c r="G44" i="4"/>
  <c r="Y43" i="4"/>
  <c r="Z43" i="4" s="1"/>
  <c r="U43" i="4"/>
  <c r="G43" i="4"/>
  <c r="Y42" i="4"/>
  <c r="Z42" i="4" s="1"/>
  <c r="U42" i="4"/>
  <c r="V42" i="4" s="1"/>
  <c r="G42" i="4"/>
  <c r="Z41" i="4"/>
  <c r="Y41" i="4"/>
  <c r="U41" i="4"/>
  <c r="G41" i="4"/>
  <c r="H41" i="4" s="1"/>
  <c r="Y40" i="4"/>
  <c r="U40" i="4"/>
  <c r="G40" i="4"/>
  <c r="H40" i="4" s="1"/>
  <c r="Y39" i="4"/>
  <c r="Z39" i="4" s="1"/>
  <c r="U39" i="4"/>
  <c r="H39" i="4"/>
  <c r="G39" i="4"/>
  <c r="Y38" i="4"/>
  <c r="U38" i="4"/>
  <c r="V38" i="4" s="1"/>
  <c r="G38" i="4"/>
  <c r="Y37" i="4"/>
  <c r="U37" i="4"/>
  <c r="V37" i="4" s="1"/>
  <c r="G37" i="4"/>
  <c r="H37" i="4" s="1"/>
  <c r="Y36" i="4"/>
  <c r="V36" i="4"/>
  <c r="U36" i="4"/>
  <c r="G36" i="4"/>
  <c r="Y35" i="4"/>
  <c r="Z35" i="4" s="1"/>
  <c r="U35" i="4"/>
  <c r="G35" i="4"/>
  <c r="Y34" i="4"/>
  <c r="Z34" i="4" s="1"/>
  <c r="U34" i="4"/>
  <c r="V34" i="4" s="1"/>
  <c r="G34" i="4"/>
  <c r="Z33" i="4"/>
  <c r="Y33" i="4"/>
  <c r="Z45" i="4" s="1"/>
  <c r="U33" i="4"/>
  <c r="G33" i="4"/>
  <c r="H33" i="4" s="1"/>
  <c r="Y32" i="4"/>
  <c r="U32" i="4"/>
  <c r="G32" i="4"/>
  <c r="H32" i="4" s="1"/>
  <c r="Y31" i="4"/>
  <c r="Z31" i="4" s="1"/>
  <c r="U31" i="4"/>
  <c r="H31" i="4"/>
  <c r="G31" i="4"/>
  <c r="H43" i="4" s="1"/>
  <c r="Y30" i="4"/>
  <c r="U30" i="4"/>
  <c r="V30" i="4" s="1"/>
  <c r="G30" i="4"/>
  <c r="Y29" i="4"/>
  <c r="U29" i="4"/>
  <c r="V29" i="4" s="1"/>
  <c r="G29" i="4"/>
  <c r="H29" i="4" s="1"/>
  <c r="Y28" i="4"/>
  <c r="V28" i="4"/>
  <c r="U28" i="4"/>
  <c r="V40" i="4" s="1"/>
  <c r="G28" i="4"/>
  <c r="Y27" i="4"/>
  <c r="Z27" i="4" s="1"/>
  <c r="U27" i="4"/>
  <c r="G27" i="4"/>
  <c r="Y26" i="4"/>
  <c r="Z26" i="4" s="1"/>
  <c r="U26" i="4"/>
  <c r="V26" i="4" s="1"/>
  <c r="G26" i="4"/>
  <c r="Z25" i="4"/>
  <c r="Y25" i="4"/>
  <c r="Z37" i="4" s="1"/>
  <c r="U25" i="4"/>
  <c r="G25" i="4"/>
  <c r="H25" i="4" s="1"/>
  <c r="Y24" i="4"/>
  <c r="U24" i="4"/>
  <c r="G24" i="4"/>
  <c r="H24" i="4" s="1"/>
  <c r="Y23" i="4"/>
  <c r="Z23" i="4" s="1"/>
  <c r="U23" i="4"/>
  <c r="H23" i="4"/>
  <c r="G23" i="4"/>
  <c r="H35" i="4" s="1"/>
  <c r="Y22" i="4"/>
  <c r="U22" i="4"/>
  <c r="V22" i="4" s="1"/>
  <c r="G22" i="4"/>
  <c r="Y21" i="4"/>
  <c r="U21" i="4"/>
  <c r="V21" i="4" s="1"/>
  <c r="G21" i="4"/>
  <c r="H21" i="4" s="1"/>
  <c r="Y20" i="4"/>
  <c r="V20" i="4"/>
  <c r="U20" i="4"/>
  <c r="V32" i="4" s="1"/>
  <c r="G20" i="4"/>
  <c r="Y19" i="4"/>
  <c r="Z19" i="4" s="1"/>
  <c r="U19" i="4"/>
  <c r="G19" i="4"/>
  <c r="Y18" i="4"/>
  <c r="Z18" i="4" s="1"/>
  <c r="U18" i="4"/>
  <c r="V18" i="4" s="1"/>
  <c r="G18" i="4"/>
  <c r="Z17" i="4"/>
  <c r="Y17" i="4"/>
  <c r="Z29" i="4" s="1"/>
  <c r="U17" i="4"/>
  <c r="G17" i="4"/>
  <c r="H17" i="4" s="1"/>
  <c r="Y16" i="4"/>
  <c r="U16" i="4"/>
  <c r="G16" i="4"/>
  <c r="H16" i="4" s="1"/>
  <c r="Y15" i="4"/>
  <c r="Z15" i="4" s="1"/>
  <c r="U15" i="4"/>
  <c r="H15" i="4"/>
  <c r="G15" i="4"/>
  <c r="H27" i="4" s="1"/>
  <c r="Y14" i="4"/>
  <c r="U14" i="4"/>
  <c r="V14" i="4" s="1"/>
  <c r="G14" i="4"/>
  <c r="Y13" i="4"/>
  <c r="U13" i="4"/>
  <c r="G13" i="4"/>
  <c r="Y12" i="4"/>
  <c r="U12" i="4"/>
  <c r="V24" i="4" s="1"/>
  <c r="G12" i="4"/>
  <c r="Y11" i="4"/>
  <c r="U11" i="4"/>
  <c r="G11" i="4"/>
  <c r="Y10" i="4"/>
  <c r="U10" i="4"/>
  <c r="G10" i="4"/>
  <c r="Y9" i="4"/>
  <c r="Z21" i="4" s="1"/>
  <c r="U9" i="4"/>
  <c r="G9" i="4"/>
  <c r="Y8" i="4"/>
  <c r="U8" i="4"/>
  <c r="G8" i="4"/>
  <c r="Y7" i="4"/>
  <c r="U7" i="4"/>
  <c r="G7" i="4"/>
  <c r="H19" i="4" s="1"/>
  <c r="Y6" i="4"/>
  <c r="U6" i="4"/>
  <c r="G6" i="4"/>
  <c r="Y5" i="4"/>
  <c r="U5" i="4"/>
  <c r="G5" i="4"/>
  <c r="Y4" i="4"/>
  <c r="U4" i="4"/>
  <c r="V16" i="4" s="1"/>
  <c r="G4" i="4"/>
  <c r="Y3" i="4"/>
  <c r="U3" i="4"/>
  <c r="G3" i="4"/>
  <c r="Y2" i="4"/>
  <c r="U2" i="4"/>
  <c r="G2" i="4"/>
  <c r="E157" i="3"/>
  <c r="K157" i="3" s="1"/>
  <c r="E156" i="3"/>
  <c r="J156" i="3" s="1"/>
  <c r="E155" i="3"/>
  <c r="K155" i="3" s="1"/>
  <c r="J154" i="3"/>
  <c r="E154" i="3"/>
  <c r="K154" i="3" s="1"/>
  <c r="K153" i="3"/>
  <c r="E153" i="3"/>
  <c r="J153" i="3" s="1"/>
  <c r="K152" i="3"/>
  <c r="J152" i="3"/>
  <c r="E152" i="3"/>
  <c r="E151" i="3"/>
  <c r="J150" i="3"/>
  <c r="E150" i="3"/>
  <c r="K150" i="3" s="1"/>
  <c r="K149" i="3"/>
  <c r="E149" i="3"/>
  <c r="J149" i="3" s="1"/>
  <c r="K148" i="3"/>
  <c r="J148" i="3"/>
  <c r="E148" i="3"/>
  <c r="E147" i="3"/>
  <c r="J146" i="3"/>
  <c r="E146" i="3"/>
  <c r="K146" i="3" s="1"/>
  <c r="K145" i="3"/>
  <c r="E145" i="3"/>
  <c r="J145" i="3" s="1"/>
  <c r="K144" i="3"/>
  <c r="J144" i="3"/>
  <c r="E144" i="3"/>
  <c r="E143" i="3"/>
  <c r="J142" i="3"/>
  <c r="E142" i="3"/>
  <c r="K142" i="3" s="1"/>
  <c r="K141" i="3"/>
  <c r="E141" i="3"/>
  <c r="J141" i="3" s="1"/>
  <c r="K140" i="3"/>
  <c r="J140" i="3"/>
  <c r="E140" i="3"/>
  <c r="E139" i="3"/>
  <c r="E138" i="3"/>
  <c r="K138" i="3" s="1"/>
  <c r="K137" i="3"/>
  <c r="E137" i="3"/>
  <c r="J137" i="3" s="1"/>
  <c r="K136" i="3"/>
  <c r="J136" i="3"/>
  <c r="E136" i="3"/>
  <c r="E135" i="3"/>
  <c r="E134" i="3"/>
  <c r="K134" i="3" s="1"/>
  <c r="K133" i="3"/>
  <c r="E133" i="3"/>
  <c r="J133" i="3" s="1"/>
  <c r="K132" i="3"/>
  <c r="J132" i="3"/>
  <c r="E132" i="3"/>
  <c r="E131" i="3"/>
  <c r="E130" i="3"/>
  <c r="K130" i="3" s="1"/>
  <c r="K129" i="3"/>
  <c r="E129" i="3"/>
  <c r="J129" i="3" s="1"/>
  <c r="K128" i="3"/>
  <c r="J128" i="3"/>
  <c r="E128" i="3"/>
  <c r="E127" i="3"/>
  <c r="E126" i="3"/>
  <c r="K126" i="3" s="1"/>
  <c r="K125" i="3"/>
  <c r="E125" i="3"/>
  <c r="J125" i="3" s="1"/>
  <c r="K124" i="3"/>
  <c r="J124" i="3"/>
  <c r="E124" i="3"/>
  <c r="E123" i="3"/>
  <c r="E122" i="3"/>
  <c r="K122" i="3" s="1"/>
  <c r="K121" i="3"/>
  <c r="E121" i="3"/>
  <c r="J121" i="3" s="1"/>
  <c r="K120" i="3"/>
  <c r="J120" i="3"/>
  <c r="E120" i="3"/>
  <c r="E119" i="3"/>
  <c r="E118" i="3"/>
  <c r="K118" i="3" s="1"/>
  <c r="K117" i="3"/>
  <c r="E117" i="3"/>
  <c r="J117" i="3" s="1"/>
  <c r="K116" i="3"/>
  <c r="J116" i="3"/>
  <c r="E116" i="3"/>
  <c r="E115" i="3"/>
  <c r="E114" i="3"/>
  <c r="K114" i="3" s="1"/>
  <c r="K113" i="3"/>
  <c r="E113" i="3"/>
  <c r="J113" i="3" s="1"/>
  <c r="K112" i="3"/>
  <c r="J112" i="3"/>
  <c r="E112" i="3"/>
  <c r="E111" i="3"/>
  <c r="E110" i="3"/>
  <c r="K110" i="3" s="1"/>
  <c r="K109" i="3"/>
  <c r="E109" i="3"/>
  <c r="J109" i="3" s="1"/>
  <c r="K108" i="3"/>
  <c r="J108" i="3"/>
  <c r="E108" i="3"/>
  <c r="E107" i="3"/>
  <c r="E106" i="3"/>
  <c r="K106" i="3" s="1"/>
  <c r="K105" i="3"/>
  <c r="E105" i="3"/>
  <c r="J105" i="3" s="1"/>
  <c r="K104" i="3"/>
  <c r="J104" i="3"/>
  <c r="E104" i="3"/>
  <c r="E103" i="3"/>
  <c r="E102" i="3"/>
  <c r="K102" i="3" s="1"/>
  <c r="K101" i="3"/>
  <c r="E101" i="3"/>
  <c r="J101" i="3" s="1"/>
  <c r="K100" i="3"/>
  <c r="J100" i="3"/>
  <c r="E100" i="3"/>
  <c r="E99" i="3"/>
  <c r="E98" i="3"/>
  <c r="K98" i="3" s="1"/>
  <c r="K97" i="3"/>
  <c r="E97" i="3"/>
  <c r="J97" i="3" s="1"/>
  <c r="K96" i="3"/>
  <c r="J96" i="3"/>
  <c r="E96" i="3"/>
  <c r="E95" i="3"/>
  <c r="E94" i="3"/>
  <c r="K94" i="3" s="1"/>
  <c r="K93" i="3"/>
  <c r="E93" i="3"/>
  <c r="J93" i="3" s="1"/>
  <c r="K92" i="3"/>
  <c r="J92" i="3"/>
  <c r="E92" i="3"/>
  <c r="E91" i="3"/>
  <c r="E90" i="3"/>
  <c r="K90" i="3" s="1"/>
  <c r="K89" i="3"/>
  <c r="E89" i="3"/>
  <c r="J89" i="3" s="1"/>
  <c r="K88" i="3"/>
  <c r="J88" i="3"/>
  <c r="E88" i="3"/>
  <c r="E87" i="3"/>
  <c r="E86" i="3"/>
  <c r="K86" i="3" s="1"/>
  <c r="K85" i="3"/>
  <c r="E85" i="3"/>
  <c r="J85" i="3" s="1"/>
  <c r="K84" i="3"/>
  <c r="J84" i="3"/>
  <c r="E84" i="3"/>
  <c r="E83" i="3"/>
  <c r="E82" i="3"/>
  <c r="K82" i="3" s="1"/>
  <c r="K81" i="3"/>
  <c r="E81" i="3"/>
  <c r="J81" i="3" s="1"/>
  <c r="K80" i="3"/>
  <c r="J80" i="3"/>
  <c r="E80" i="3"/>
  <c r="E79" i="3"/>
  <c r="E78" i="3"/>
  <c r="K78" i="3" s="1"/>
  <c r="K77" i="3"/>
  <c r="E77" i="3"/>
  <c r="J77" i="3" s="1"/>
  <c r="K76" i="3"/>
  <c r="J76" i="3"/>
  <c r="E76" i="3"/>
  <c r="E75" i="3"/>
  <c r="E74" i="3"/>
  <c r="K74" i="3" s="1"/>
  <c r="K73" i="3"/>
  <c r="E73" i="3"/>
  <c r="J73" i="3" s="1"/>
  <c r="K72" i="3"/>
  <c r="J72" i="3"/>
  <c r="E72" i="3"/>
  <c r="E71" i="3"/>
  <c r="E70" i="3"/>
  <c r="K70" i="3" s="1"/>
  <c r="K69" i="3"/>
  <c r="E69" i="3"/>
  <c r="J69" i="3" s="1"/>
  <c r="K68" i="3"/>
  <c r="J68" i="3"/>
  <c r="E68" i="3"/>
  <c r="E67" i="3"/>
  <c r="E66" i="3"/>
  <c r="K66" i="3" s="1"/>
  <c r="K65" i="3"/>
  <c r="E65" i="3"/>
  <c r="J65" i="3" s="1"/>
  <c r="K64" i="3"/>
  <c r="J64" i="3"/>
  <c r="E64" i="3"/>
  <c r="E63" i="3"/>
  <c r="E62" i="3"/>
  <c r="K62" i="3" s="1"/>
  <c r="K61" i="3"/>
  <c r="E61" i="3"/>
  <c r="J61" i="3" s="1"/>
  <c r="K60" i="3"/>
  <c r="J60" i="3"/>
  <c r="E60" i="3"/>
  <c r="E59" i="3"/>
  <c r="E58" i="3"/>
  <c r="K58" i="3" s="1"/>
  <c r="K57" i="3"/>
  <c r="E57" i="3"/>
  <c r="J57" i="3" s="1"/>
  <c r="K56" i="3"/>
  <c r="J56" i="3"/>
  <c r="E56" i="3"/>
  <c r="E55" i="3"/>
  <c r="E54" i="3"/>
  <c r="K54" i="3" s="1"/>
  <c r="K53" i="3"/>
  <c r="E53" i="3"/>
  <c r="J53" i="3" s="1"/>
  <c r="K52" i="3"/>
  <c r="J52" i="3"/>
  <c r="E52" i="3"/>
  <c r="E51" i="3"/>
  <c r="E50" i="3"/>
  <c r="K50" i="3" s="1"/>
  <c r="K49" i="3"/>
  <c r="E49" i="3"/>
  <c r="J49" i="3" s="1"/>
  <c r="K48" i="3"/>
  <c r="J48" i="3"/>
  <c r="E48" i="3"/>
  <c r="E47" i="3"/>
  <c r="E46" i="3"/>
  <c r="K46" i="3" s="1"/>
  <c r="K45" i="3"/>
  <c r="E45" i="3"/>
  <c r="J45" i="3" s="1"/>
  <c r="K44" i="3"/>
  <c r="J44" i="3"/>
  <c r="E44" i="3"/>
  <c r="E43" i="3"/>
  <c r="E42" i="3"/>
  <c r="K42" i="3" s="1"/>
  <c r="K41" i="3"/>
  <c r="E41" i="3"/>
  <c r="J41" i="3" s="1"/>
  <c r="K40" i="3"/>
  <c r="J40" i="3"/>
  <c r="E40" i="3"/>
  <c r="E39" i="3"/>
  <c r="E38" i="3"/>
  <c r="K38" i="3" s="1"/>
  <c r="K37" i="3"/>
  <c r="E37" i="3"/>
  <c r="J37" i="3" s="1"/>
  <c r="K36" i="3"/>
  <c r="J36" i="3"/>
  <c r="E36" i="3"/>
  <c r="E35" i="3"/>
  <c r="E34" i="3"/>
  <c r="K34" i="3" s="1"/>
  <c r="K33" i="3"/>
  <c r="E33" i="3"/>
  <c r="J33" i="3" s="1"/>
  <c r="K32" i="3"/>
  <c r="J32" i="3"/>
  <c r="E32" i="3"/>
  <c r="J31" i="3"/>
  <c r="E31" i="3"/>
  <c r="K31" i="3" s="1"/>
  <c r="E30" i="3"/>
  <c r="K29" i="3"/>
  <c r="E29" i="3"/>
  <c r="J29" i="3" s="1"/>
  <c r="K28" i="3"/>
  <c r="J28" i="3"/>
  <c r="E28" i="3"/>
  <c r="J27" i="3"/>
  <c r="E27" i="3"/>
  <c r="K27" i="3" s="1"/>
  <c r="E26" i="3"/>
  <c r="K25" i="3"/>
  <c r="E25" i="3"/>
  <c r="J25" i="3" s="1"/>
  <c r="K24" i="3"/>
  <c r="J24" i="3"/>
  <c r="E24" i="3"/>
  <c r="J23" i="3"/>
  <c r="E23" i="3"/>
  <c r="K23" i="3" s="1"/>
  <c r="E22" i="3"/>
  <c r="K21" i="3"/>
  <c r="E21" i="3"/>
  <c r="J21" i="3" s="1"/>
  <c r="K20" i="3"/>
  <c r="J20" i="3"/>
  <c r="E20" i="3"/>
  <c r="J19" i="3"/>
  <c r="E19" i="3"/>
  <c r="K19" i="3" s="1"/>
  <c r="E18" i="3"/>
  <c r="K17" i="3"/>
  <c r="E17" i="3"/>
  <c r="J17" i="3" s="1"/>
  <c r="K16" i="3"/>
  <c r="J16" i="3"/>
  <c r="E16" i="3"/>
  <c r="J15" i="3"/>
  <c r="E15" i="3"/>
  <c r="K15" i="3" s="1"/>
  <c r="E14" i="3"/>
  <c r="K13" i="3"/>
  <c r="E13" i="3"/>
  <c r="J13" i="3" s="1"/>
  <c r="K12" i="3"/>
  <c r="J12" i="3"/>
  <c r="E12" i="3"/>
  <c r="J11" i="3"/>
  <c r="E11" i="3"/>
  <c r="K11" i="3" s="1"/>
  <c r="E10" i="3"/>
  <c r="K9" i="3"/>
  <c r="E9" i="3"/>
  <c r="J9" i="3" s="1"/>
  <c r="K8" i="3"/>
  <c r="J8" i="3"/>
  <c r="E8" i="3"/>
  <c r="J7" i="3"/>
  <c r="E7" i="3"/>
  <c r="K7" i="3" s="1"/>
  <c r="E6" i="3"/>
  <c r="K5" i="3"/>
  <c r="E5" i="3"/>
  <c r="J5" i="3" s="1"/>
  <c r="K4" i="3"/>
  <c r="J4" i="3"/>
  <c r="E4" i="3"/>
  <c r="J3" i="3"/>
  <c r="E3" i="3"/>
  <c r="K3" i="3" s="1"/>
  <c r="E2" i="3"/>
  <c r="Y337" i="1"/>
  <c r="U337" i="1"/>
  <c r="Y336" i="1"/>
  <c r="U336" i="1"/>
  <c r="Y335" i="1"/>
  <c r="U335" i="1"/>
  <c r="Y334" i="1"/>
  <c r="U334" i="1"/>
  <c r="Y333" i="1"/>
  <c r="U333" i="1"/>
  <c r="Y332" i="1"/>
  <c r="U332" i="1"/>
  <c r="Y331" i="1"/>
  <c r="U331" i="1"/>
  <c r="Y330" i="1"/>
  <c r="U330" i="1"/>
  <c r="Y329" i="1"/>
  <c r="U329" i="1"/>
  <c r="Y328" i="1"/>
  <c r="U328" i="1"/>
  <c r="Y327" i="1"/>
  <c r="U327" i="1"/>
  <c r="Y326" i="1"/>
  <c r="U326" i="1"/>
  <c r="Y325" i="1"/>
  <c r="Z337" i="1" s="1"/>
  <c r="U325" i="1"/>
  <c r="Y324" i="1"/>
  <c r="Z336" i="1" s="1"/>
  <c r="U324" i="1"/>
  <c r="Y323" i="1"/>
  <c r="U323" i="1"/>
  <c r="Y322" i="1"/>
  <c r="U322" i="1"/>
  <c r="Y321" i="1"/>
  <c r="Z333" i="1" s="1"/>
  <c r="U321" i="1"/>
  <c r="Y320" i="1"/>
  <c r="U320" i="1"/>
  <c r="Y319" i="1"/>
  <c r="U319" i="1"/>
  <c r="Y318" i="1"/>
  <c r="U318" i="1"/>
  <c r="Y317" i="1"/>
  <c r="U317" i="1"/>
  <c r="Y316" i="1"/>
  <c r="U316" i="1"/>
  <c r="Y315" i="1"/>
  <c r="U315" i="1"/>
  <c r="Y314" i="1"/>
  <c r="U314" i="1"/>
  <c r="Y313" i="1"/>
  <c r="U313" i="1"/>
  <c r="Y312" i="1"/>
  <c r="U312" i="1"/>
  <c r="Y311" i="1"/>
  <c r="U311" i="1"/>
  <c r="Y310" i="1"/>
  <c r="U310" i="1"/>
  <c r="Y309" i="1"/>
  <c r="U309" i="1"/>
  <c r="Y308" i="1"/>
  <c r="U308" i="1"/>
  <c r="Y307" i="1"/>
  <c r="U307" i="1"/>
  <c r="Y306" i="1"/>
  <c r="U306" i="1"/>
  <c r="Y305" i="1"/>
  <c r="U305" i="1"/>
  <c r="Y304" i="1"/>
  <c r="U304" i="1"/>
  <c r="Y303" i="1"/>
  <c r="U303" i="1"/>
  <c r="Y302" i="1"/>
  <c r="U302" i="1"/>
  <c r="Y301" i="1"/>
  <c r="U301" i="1"/>
  <c r="Y300" i="1"/>
  <c r="U300" i="1"/>
  <c r="Y299" i="1"/>
  <c r="U299" i="1"/>
  <c r="Y298" i="1"/>
  <c r="U298" i="1"/>
  <c r="Y297" i="1"/>
  <c r="U297" i="1"/>
  <c r="Y296" i="1"/>
  <c r="U296" i="1"/>
  <c r="Y295" i="1"/>
  <c r="U295" i="1"/>
  <c r="Y294" i="1"/>
  <c r="U294" i="1"/>
  <c r="Y293" i="1"/>
  <c r="U293" i="1"/>
  <c r="Y292" i="1"/>
  <c r="U292" i="1"/>
  <c r="Y291" i="1"/>
  <c r="U291" i="1"/>
  <c r="Y290" i="1"/>
  <c r="U290" i="1"/>
  <c r="Y289" i="1"/>
  <c r="U289" i="1"/>
  <c r="Y288" i="1"/>
  <c r="U288" i="1"/>
  <c r="Y287" i="1"/>
  <c r="U287" i="1"/>
  <c r="Y286" i="1"/>
  <c r="U286" i="1"/>
  <c r="Y285" i="1"/>
  <c r="U285" i="1"/>
  <c r="Y284" i="1"/>
  <c r="U284" i="1"/>
  <c r="Y283" i="1"/>
  <c r="U283" i="1"/>
  <c r="Y282" i="1"/>
  <c r="U282" i="1"/>
  <c r="Y281" i="1"/>
  <c r="U281" i="1"/>
  <c r="Y280" i="1"/>
  <c r="U280" i="1"/>
  <c r="Y279" i="1"/>
  <c r="U279" i="1"/>
  <c r="Y278" i="1"/>
  <c r="U278" i="1"/>
  <c r="Y277" i="1"/>
  <c r="U277" i="1"/>
  <c r="Y276" i="1"/>
  <c r="U276" i="1"/>
  <c r="Y275" i="1"/>
  <c r="U275" i="1"/>
  <c r="Y274" i="1"/>
  <c r="U274" i="1"/>
  <c r="Y273" i="1"/>
  <c r="U273" i="1"/>
  <c r="Y272" i="1"/>
  <c r="U272" i="1"/>
  <c r="Y271" i="1"/>
  <c r="U271" i="1"/>
  <c r="Y270" i="1"/>
  <c r="U270" i="1"/>
  <c r="Y269" i="1"/>
  <c r="U269" i="1"/>
  <c r="Y268" i="1"/>
  <c r="U268" i="1"/>
  <c r="Y267" i="1"/>
  <c r="U267" i="1"/>
  <c r="Y266" i="1"/>
  <c r="U266" i="1"/>
  <c r="Y265" i="1"/>
  <c r="U265" i="1"/>
  <c r="Y264" i="1"/>
  <c r="U264" i="1"/>
  <c r="Y263" i="1"/>
  <c r="U263" i="1"/>
  <c r="Y262" i="1"/>
  <c r="U262" i="1"/>
  <c r="Y261" i="1"/>
  <c r="U261" i="1"/>
  <c r="Y260" i="1"/>
  <c r="U260" i="1"/>
  <c r="Y259" i="1"/>
  <c r="U259" i="1"/>
  <c r="Y258" i="1"/>
  <c r="Z270" i="1" s="1"/>
  <c r="U258" i="1"/>
  <c r="Y257" i="1"/>
  <c r="U257" i="1"/>
  <c r="Y256" i="1"/>
  <c r="Z268" i="1" s="1"/>
  <c r="U256" i="1"/>
  <c r="Y255" i="1"/>
  <c r="U255" i="1"/>
  <c r="Y254" i="1"/>
  <c r="U254" i="1"/>
  <c r="Y253" i="1"/>
  <c r="U253" i="1"/>
  <c r="Y252" i="1"/>
  <c r="U252" i="1"/>
  <c r="Y251" i="1"/>
  <c r="U251" i="1"/>
  <c r="Y250" i="1"/>
  <c r="U250" i="1"/>
  <c r="Y249" i="1"/>
  <c r="U249" i="1"/>
  <c r="Y248" i="1"/>
  <c r="U248" i="1"/>
  <c r="Y247" i="1"/>
  <c r="U247" i="1"/>
  <c r="Y246" i="1"/>
  <c r="U246" i="1"/>
  <c r="Y245" i="1"/>
  <c r="U245" i="1"/>
  <c r="Y244" i="1"/>
  <c r="Z256" i="1" s="1"/>
  <c r="U244" i="1"/>
  <c r="Y243" i="1"/>
  <c r="U243" i="1"/>
  <c r="Y242" i="1"/>
  <c r="U242" i="1"/>
  <c r="Y241" i="1"/>
  <c r="U241" i="1"/>
  <c r="Y240" i="1"/>
  <c r="U240" i="1"/>
  <c r="Y239" i="1"/>
  <c r="U239" i="1"/>
  <c r="Y238" i="1"/>
  <c r="U238" i="1"/>
  <c r="Y237" i="1"/>
  <c r="U237" i="1"/>
  <c r="Y236" i="1"/>
  <c r="U236" i="1"/>
  <c r="Y235" i="1"/>
  <c r="U235" i="1"/>
  <c r="Y234" i="1"/>
  <c r="U234" i="1"/>
  <c r="Y233" i="1"/>
  <c r="U233" i="1"/>
  <c r="Y232" i="1"/>
  <c r="U232" i="1"/>
  <c r="Y231" i="1"/>
  <c r="U231" i="1"/>
  <c r="Y230" i="1"/>
  <c r="U230" i="1"/>
  <c r="Y229" i="1"/>
  <c r="U229" i="1"/>
  <c r="Y228" i="1"/>
  <c r="U228" i="1"/>
  <c r="Y227" i="1"/>
  <c r="U227" i="1"/>
  <c r="Y226" i="1"/>
  <c r="U226" i="1"/>
  <c r="Y225" i="1"/>
  <c r="U225" i="1"/>
  <c r="Y224" i="1"/>
  <c r="U224" i="1"/>
  <c r="Y223" i="1"/>
  <c r="U223" i="1"/>
  <c r="Y222" i="1"/>
  <c r="U222" i="1"/>
  <c r="Y221" i="1"/>
  <c r="U221" i="1"/>
  <c r="Y220" i="1"/>
  <c r="U220" i="1"/>
  <c r="Y219" i="1"/>
  <c r="U219" i="1"/>
  <c r="Y218" i="1"/>
  <c r="U218" i="1"/>
  <c r="Y217" i="1"/>
  <c r="U217" i="1"/>
  <c r="Y216" i="1"/>
  <c r="U216" i="1"/>
  <c r="Y215" i="1"/>
  <c r="U215" i="1"/>
  <c r="Y214" i="1"/>
  <c r="U214" i="1"/>
  <c r="Y213" i="1"/>
  <c r="U213" i="1"/>
  <c r="Y212" i="1"/>
  <c r="U212" i="1"/>
  <c r="Y211" i="1"/>
  <c r="U211" i="1"/>
  <c r="Y210" i="1"/>
  <c r="U210" i="1"/>
  <c r="Y209" i="1"/>
  <c r="U209" i="1"/>
  <c r="Y208" i="1"/>
  <c r="U208" i="1"/>
  <c r="Y207" i="1"/>
  <c r="U207" i="1"/>
  <c r="Y206" i="1"/>
  <c r="U206" i="1"/>
  <c r="Y205" i="1"/>
  <c r="U205" i="1"/>
  <c r="Y204" i="1"/>
  <c r="U204" i="1"/>
  <c r="Y203" i="1"/>
  <c r="U203" i="1"/>
  <c r="Y202" i="1"/>
  <c r="U202" i="1"/>
  <c r="Y201" i="1"/>
  <c r="U201" i="1"/>
  <c r="Y200" i="1"/>
  <c r="U200" i="1"/>
  <c r="Y199" i="1"/>
  <c r="U199" i="1"/>
  <c r="Y198" i="1"/>
  <c r="U198" i="1"/>
  <c r="Y197" i="1"/>
  <c r="U197" i="1"/>
  <c r="Y196" i="1"/>
  <c r="U196" i="1"/>
  <c r="Y195" i="1"/>
  <c r="U195" i="1"/>
  <c r="Y194" i="1"/>
  <c r="U194" i="1"/>
  <c r="Y193" i="1"/>
  <c r="U193" i="1"/>
  <c r="Y192" i="1"/>
  <c r="U192" i="1"/>
  <c r="Y191" i="1"/>
  <c r="U191" i="1"/>
  <c r="Y190" i="1"/>
  <c r="U190" i="1"/>
  <c r="Y189" i="1"/>
  <c r="U189" i="1"/>
  <c r="Y188" i="1"/>
  <c r="U188" i="1"/>
  <c r="Y187" i="1"/>
  <c r="U187" i="1"/>
  <c r="Y186" i="1"/>
  <c r="U186" i="1"/>
  <c r="Y185" i="1"/>
  <c r="U185" i="1"/>
  <c r="Y184" i="1"/>
  <c r="U184" i="1"/>
  <c r="Y183" i="1"/>
  <c r="U183" i="1"/>
  <c r="Y182" i="1"/>
  <c r="U182" i="1"/>
  <c r="Y181" i="1"/>
  <c r="U181" i="1"/>
  <c r="Y180" i="1"/>
  <c r="U180" i="1"/>
  <c r="Y179" i="1"/>
  <c r="U179" i="1"/>
  <c r="Y178" i="1"/>
  <c r="U178" i="1"/>
  <c r="Y177" i="1"/>
  <c r="U177" i="1"/>
  <c r="Y176" i="1"/>
  <c r="U176" i="1"/>
  <c r="V188" i="1" s="1"/>
  <c r="Y175" i="1"/>
  <c r="U175" i="1"/>
  <c r="Y174" i="1"/>
  <c r="U174" i="1"/>
  <c r="Y173" i="1"/>
  <c r="U173" i="1"/>
  <c r="Y172" i="1"/>
  <c r="U172" i="1"/>
  <c r="Y171" i="1"/>
  <c r="U171" i="1"/>
  <c r="Y170" i="1"/>
  <c r="U170" i="1"/>
  <c r="Y169" i="1"/>
  <c r="U169" i="1"/>
  <c r="Y168" i="1"/>
  <c r="U168" i="1"/>
  <c r="Y167" i="1"/>
  <c r="U167" i="1"/>
  <c r="Y166" i="1"/>
  <c r="U166" i="1"/>
  <c r="V178" i="1" s="1"/>
  <c r="Y165" i="1"/>
  <c r="U165" i="1"/>
  <c r="Y164" i="1"/>
  <c r="U164" i="1"/>
  <c r="Y163" i="1"/>
  <c r="U163" i="1"/>
  <c r="Y162" i="1"/>
  <c r="U162" i="1"/>
  <c r="V174" i="1" s="1"/>
  <c r="Y161" i="1"/>
  <c r="U161" i="1"/>
  <c r="Y160" i="1"/>
  <c r="U160" i="1"/>
  <c r="Y159" i="1"/>
  <c r="Y158" i="1"/>
  <c r="V170" i="1"/>
  <c r="Y157" i="1"/>
  <c r="U157" i="1"/>
  <c r="G157" i="1"/>
  <c r="Y156" i="1"/>
  <c r="U156" i="1"/>
  <c r="G156" i="1"/>
  <c r="Y155" i="1"/>
  <c r="U155" i="1"/>
  <c r="G155" i="1"/>
  <c r="Y154" i="1"/>
  <c r="U154" i="1"/>
  <c r="G154" i="1"/>
  <c r="Y153" i="1"/>
  <c r="U153" i="1"/>
  <c r="G153" i="1"/>
  <c r="Y152" i="1"/>
  <c r="U152" i="1"/>
  <c r="G152" i="1"/>
  <c r="Y151" i="1"/>
  <c r="U151" i="1"/>
  <c r="G151" i="1"/>
  <c r="Y150" i="1"/>
  <c r="U150" i="1"/>
  <c r="G150" i="1"/>
  <c r="Y149" i="1"/>
  <c r="U149" i="1"/>
  <c r="G149" i="1"/>
  <c r="Z148" i="1"/>
  <c r="Y148" i="1"/>
  <c r="U148" i="1"/>
  <c r="G148" i="1"/>
  <c r="Y147" i="1"/>
  <c r="U147" i="1"/>
  <c r="G147" i="1"/>
  <c r="Y146" i="1"/>
  <c r="U146" i="1"/>
  <c r="G146" i="1"/>
  <c r="Y145" i="1"/>
  <c r="U145" i="1"/>
  <c r="G145" i="1"/>
  <c r="Y144" i="1"/>
  <c r="U144" i="1"/>
  <c r="G144" i="1"/>
  <c r="Y143" i="1"/>
  <c r="U143" i="1"/>
  <c r="G143" i="1"/>
  <c r="Y142" i="1"/>
  <c r="U142" i="1"/>
  <c r="G142" i="1"/>
  <c r="Y141" i="1"/>
  <c r="U141" i="1"/>
  <c r="G141" i="1"/>
  <c r="Y140" i="1"/>
  <c r="U140" i="1"/>
  <c r="G140" i="1"/>
  <c r="Y139" i="1"/>
  <c r="U139" i="1"/>
  <c r="G139" i="1"/>
  <c r="Y138" i="1"/>
  <c r="U138" i="1"/>
  <c r="G138" i="1"/>
  <c r="Y137" i="1"/>
  <c r="U137" i="1"/>
  <c r="G137" i="1"/>
  <c r="Y136" i="1"/>
  <c r="U136" i="1"/>
  <c r="G136" i="1"/>
  <c r="Y135" i="1"/>
  <c r="U135" i="1"/>
  <c r="G135" i="1"/>
  <c r="Y134" i="1"/>
  <c r="U134" i="1"/>
  <c r="G134" i="1"/>
  <c r="H146" i="1" s="1"/>
  <c r="Y133" i="1"/>
  <c r="U133" i="1"/>
  <c r="G133" i="1"/>
  <c r="Y132" i="1"/>
  <c r="U132" i="1"/>
  <c r="G132" i="1"/>
  <c r="Y131" i="1"/>
  <c r="U131" i="1"/>
  <c r="G131" i="1"/>
  <c r="Y130" i="1"/>
  <c r="U130" i="1"/>
  <c r="G130" i="1"/>
  <c r="Y129" i="1"/>
  <c r="U129" i="1"/>
  <c r="G129" i="1"/>
  <c r="Y128" i="1"/>
  <c r="U128" i="1"/>
  <c r="G128" i="1"/>
  <c r="Y127" i="1"/>
  <c r="U127" i="1"/>
  <c r="G127" i="1"/>
  <c r="Y126" i="1"/>
  <c r="U126" i="1"/>
  <c r="G126" i="1"/>
  <c r="Y125" i="1"/>
  <c r="U125" i="1"/>
  <c r="V137" i="1" s="1"/>
  <c r="G125" i="1"/>
  <c r="Y124" i="1"/>
  <c r="U124" i="1"/>
  <c r="G124" i="1"/>
  <c r="Y123" i="1"/>
  <c r="U123" i="1"/>
  <c r="G123" i="1"/>
  <c r="Y122" i="1"/>
  <c r="U122" i="1"/>
  <c r="G122" i="1"/>
  <c r="Y121" i="1"/>
  <c r="U121" i="1"/>
  <c r="G121" i="1"/>
  <c r="Y120" i="1"/>
  <c r="U120" i="1"/>
  <c r="G120" i="1"/>
  <c r="Y119" i="1"/>
  <c r="U119" i="1"/>
  <c r="G119" i="1"/>
  <c r="Y118" i="1"/>
  <c r="U118" i="1"/>
  <c r="G118" i="1"/>
  <c r="Y117" i="1"/>
  <c r="U117" i="1"/>
  <c r="G117" i="1"/>
  <c r="Y116" i="1"/>
  <c r="U116" i="1"/>
  <c r="G116" i="1"/>
  <c r="Y115" i="1"/>
  <c r="U115" i="1"/>
  <c r="G115" i="1"/>
  <c r="Y114" i="1"/>
  <c r="U114" i="1"/>
  <c r="G114" i="1"/>
  <c r="Y113" i="1"/>
  <c r="U113" i="1"/>
  <c r="G113" i="1"/>
  <c r="Y112" i="1"/>
  <c r="U112" i="1"/>
  <c r="G112" i="1"/>
  <c r="Y111" i="1"/>
  <c r="U111" i="1"/>
  <c r="G111" i="1"/>
  <c r="Y110" i="1"/>
  <c r="U110" i="1"/>
  <c r="G110" i="1"/>
  <c r="Y109" i="1"/>
  <c r="U109" i="1"/>
  <c r="G109" i="1"/>
  <c r="Y108" i="1"/>
  <c r="U108" i="1"/>
  <c r="G108" i="1"/>
  <c r="H120" i="1" s="1"/>
  <c r="Y107" i="1"/>
  <c r="U107" i="1"/>
  <c r="G107" i="1"/>
  <c r="Y106" i="1"/>
  <c r="Z118" i="1" s="1"/>
  <c r="U106" i="1"/>
  <c r="G106" i="1"/>
  <c r="Y105" i="1"/>
  <c r="U105" i="1"/>
  <c r="G105" i="1"/>
  <c r="Y104" i="1"/>
  <c r="U104" i="1"/>
  <c r="G104" i="1"/>
  <c r="Y103" i="1"/>
  <c r="U103" i="1"/>
  <c r="G103" i="1"/>
  <c r="Y102" i="1"/>
  <c r="U102" i="1"/>
  <c r="G102" i="1"/>
  <c r="Y101" i="1"/>
  <c r="U101" i="1"/>
  <c r="G101" i="1"/>
  <c r="Y100" i="1"/>
  <c r="U100" i="1"/>
  <c r="G100" i="1"/>
  <c r="Y99" i="1"/>
  <c r="U99" i="1"/>
  <c r="G99" i="1"/>
  <c r="Y98" i="1"/>
  <c r="U98" i="1"/>
  <c r="G98" i="1"/>
  <c r="Y97" i="1"/>
  <c r="U97" i="1"/>
  <c r="G97" i="1"/>
  <c r="Y96" i="1"/>
  <c r="U96" i="1"/>
  <c r="G96" i="1"/>
  <c r="Y95" i="1"/>
  <c r="U95" i="1"/>
  <c r="G95" i="1"/>
  <c r="Y94" i="1"/>
  <c r="U94" i="1"/>
  <c r="G94" i="1"/>
  <c r="Y93" i="1"/>
  <c r="U93" i="1"/>
  <c r="V105" i="1" s="1"/>
  <c r="G93" i="1"/>
  <c r="Y92" i="1"/>
  <c r="U92" i="1"/>
  <c r="G92" i="1"/>
  <c r="Y91" i="1"/>
  <c r="U91" i="1"/>
  <c r="G91" i="1"/>
  <c r="Y90" i="1"/>
  <c r="U90" i="1"/>
  <c r="G90" i="1"/>
  <c r="Y89" i="1"/>
  <c r="U89" i="1"/>
  <c r="G89" i="1"/>
  <c r="Y88" i="1"/>
  <c r="U88" i="1"/>
  <c r="G88" i="1"/>
  <c r="Y87" i="1"/>
  <c r="U87" i="1"/>
  <c r="G87" i="1"/>
  <c r="Y86" i="1"/>
  <c r="U86" i="1"/>
  <c r="G86" i="1"/>
  <c r="Y85" i="1"/>
  <c r="U85" i="1"/>
  <c r="G85" i="1"/>
  <c r="Y84" i="1"/>
  <c r="U84" i="1"/>
  <c r="G84" i="1"/>
  <c r="Y83" i="1"/>
  <c r="U83" i="1"/>
  <c r="G83" i="1"/>
  <c r="Y82" i="1"/>
  <c r="U82" i="1"/>
  <c r="G82" i="1"/>
  <c r="Y81" i="1"/>
  <c r="U81" i="1"/>
  <c r="G81" i="1"/>
  <c r="Y80" i="1"/>
  <c r="U80" i="1"/>
  <c r="G80" i="1"/>
  <c r="Y79" i="1"/>
  <c r="U79" i="1"/>
  <c r="G79" i="1"/>
  <c r="Y78" i="1"/>
  <c r="U78" i="1"/>
  <c r="G78" i="1"/>
  <c r="H90" i="1" s="1"/>
  <c r="Y77" i="1"/>
  <c r="U77" i="1"/>
  <c r="G77" i="1"/>
  <c r="Y76" i="1"/>
  <c r="U76" i="1"/>
  <c r="G76" i="1"/>
  <c r="Y75" i="1"/>
  <c r="U75" i="1"/>
  <c r="G75" i="1"/>
  <c r="Y74" i="1"/>
  <c r="U74" i="1"/>
  <c r="V86" i="1" s="1"/>
  <c r="G74" i="1"/>
  <c r="Y73" i="1"/>
  <c r="U73" i="1"/>
  <c r="G73" i="1"/>
  <c r="Y72" i="1"/>
  <c r="U72" i="1"/>
  <c r="V84" i="1" s="1"/>
  <c r="G72" i="1"/>
  <c r="Y71" i="1"/>
  <c r="U71" i="1"/>
  <c r="G71" i="1"/>
  <c r="Y70" i="1"/>
  <c r="U70" i="1"/>
  <c r="G70" i="1"/>
  <c r="Y69" i="1"/>
  <c r="Z81" i="1" s="1"/>
  <c r="U69" i="1"/>
  <c r="G69" i="1"/>
  <c r="Y68" i="1"/>
  <c r="U68" i="1"/>
  <c r="G68" i="1"/>
  <c r="Y67" i="1"/>
  <c r="U67" i="1"/>
  <c r="G67" i="1"/>
  <c r="H79" i="1" s="1"/>
  <c r="Y66" i="1"/>
  <c r="U66" i="1"/>
  <c r="G66" i="1"/>
  <c r="Y65" i="1"/>
  <c r="U65" i="1"/>
  <c r="G65" i="1"/>
  <c r="Y64" i="1"/>
  <c r="U64" i="1"/>
  <c r="G64" i="1"/>
  <c r="Y63" i="1"/>
  <c r="U63" i="1"/>
  <c r="G63" i="1"/>
  <c r="Y62" i="1"/>
  <c r="U62" i="1"/>
  <c r="G62" i="1"/>
  <c r="Y61" i="1"/>
  <c r="U61" i="1"/>
  <c r="G61" i="1"/>
  <c r="Y60" i="1"/>
  <c r="U60" i="1"/>
  <c r="G60" i="1"/>
  <c r="Y59" i="1"/>
  <c r="U59" i="1"/>
  <c r="G59" i="1"/>
  <c r="Y58" i="1"/>
  <c r="U58" i="1"/>
  <c r="G58" i="1"/>
  <c r="Y57" i="1"/>
  <c r="U57" i="1"/>
  <c r="G57" i="1"/>
  <c r="Y56" i="1"/>
  <c r="U56" i="1"/>
  <c r="G56" i="1"/>
  <c r="Y55" i="1"/>
  <c r="U55" i="1"/>
  <c r="G55" i="1"/>
  <c r="Y54" i="1"/>
  <c r="U54" i="1"/>
  <c r="G54" i="1"/>
  <c r="Y53" i="1"/>
  <c r="U53" i="1"/>
  <c r="G53" i="1"/>
  <c r="H65" i="1" s="1"/>
  <c r="Y52" i="1"/>
  <c r="U52" i="1"/>
  <c r="G52" i="1"/>
  <c r="Y51" i="1"/>
  <c r="U51" i="1"/>
  <c r="G51" i="1"/>
  <c r="H63" i="1" s="1"/>
  <c r="Y50" i="1"/>
  <c r="U50" i="1"/>
  <c r="G50" i="1"/>
  <c r="Y49" i="1"/>
  <c r="U49" i="1"/>
  <c r="G49" i="1"/>
  <c r="Y48" i="1"/>
  <c r="U48" i="1"/>
  <c r="G48" i="1"/>
  <c r="Y47" i="1"/>
  <c r="U47" i="1"/>
  <c r="G47" i="1"/>
  <c r="Y46" i="1"/>
  <c r="U46" i="1"/>
  <c r="G46" i="1"/>
  <c r="Y45" i="1"/>
  <c r="Z57" i="1" s="1"/>
  <c r="U45" i="1"/>
  <c r="G45" i="1"/>
  <c r="Y44" i="1"/>
  <c r="U44" i="1"/>
  <c r="G44" i="1"/>
  <c r="Y43" i="1"/>
  <c r="U43" i="1"/>
  <c r="G43" i="1"/>
  <c r="H55" i="1" s="1"/>
  <c r="Y42" i="1"/>
  <c r="U42" i="1"/>
  <c r="G42" i="1"/>
  <c r="Y41" i="1"/>
  <c r="U41" i="1"/>
  <c r="G41" i="1"/>
  <c r="Y40" i="1"/>
  <c r="U40" i="1"/>
  <c r="G40" i="1"/>
  <c r="Y39" i="1"/>
  <c r="U39" i="1"/>
  <c r="G39" i="1"/>
  <c r="Y38" i="1"/>
  <c r="U38" i="1"/>
  <c r="G38" i="1"/>
  <c r="Y37" i="1"/>
  <c r="U37" i="1"/>
  <c r="G37" i="1"/>
  <c r="Y36" i="1"/>
  <c r="U36" i="1"/>
  <c r="G36" i="1"/>
  <c r="Y35" i="1"/>
  <c r="U35" i="1"/>
  <c r="G35" i="1"/>
  <c r="Y34" i="1"/>
  <c r="U34" i="1"/>
  <c r="G34" i="1"/>
  <c r="Y33" i="1"/>
  <c r="U33" i="1"/>
  <c r="G33" i="1"/>
  <c r="Y32" i="1"/>
  <c r="U32" i="1"/>
  <c r="G32" i="1"/>
  <c r="Y31" i="1"/>
  <c r="Z43" i="1" s="1"/>
  <c r="U31" i="1"/>
  <c r="G31" i="1"/>
  <c r="Y30" i="1"/>
  <c r="U30" i="1"/>
  <c r="G30" i="1"/>
  <c r="Y29" i="1"/>
  <c r="Z41" i="1" s="1"/>
  <c r="U29" i="1"/>
  <c r="G29" i="1"/>
  <c r="Y28" i="1"/>
  <c r="U28" i="1"/>
  <c r="G28" i="1"/>
  <c r="Y27" i="1"/>
  <c r="U27" i="1"/>
  <c r="G27" i="1"/>
  <c r="Y26" i="1"/>
  <c r="U26" i="1"/>
  <c r="G26" i="1"/>
  <c r="Y25" i="1"/>
  <c r="U25" i="1"/>
  <c r="G25" i="1"/>
  <c r="Y24" i="1"/>
  <c r="U24" i="1"/>
  <c r="V36" i="1" s="1"/>
  <c r="G24" i="1"/>
  <c r="Y23" i="1"/>
  <c r="U23" i="1"/>
  <c r="G23" i="1"/>
  <c r="Y22" i="1"/>
  <c r="U22" i="1"/>
  <c r="G22" i="1"/>
  <c r="Y21" i="1"/>
  <c r="Z33" i="1" s="1"/>
  <c r="U21" i="1"/>
  <c r="G21" i="1"/>
  <c r="Y20" i="1"/>
  <c r="U20" i="1"/>
  <c r="G20" i="1"/>
  <c r="Y19" i="1"/>
  <c r="U19" i="1"/>
  <c r="G19" i="1"/>
  <c r="H31" i="1" s="1"/>
  <c r="Y18" i="1"/>
  <c r="U18" i="1"/>
  <c r="G18" i="1"/>
  <c r="Y17" i="1"/>
  <c r="U17" i="1"/>
  <c r="G17" i="1"/>
  <c r="Y16" i="1"/>
  <c r="U16" i="1"/>
  <c r="G16" i="1"/>
  <c r="Y15" i="1"/>
  <c r="U15" i="1"/>
  <c r="G15" i="1"/>
  <c r="Y14" i="1"/>
  <c r="U14" i="1"/>
  <c r="G14" i="1"/>
  <c r="Y13" i="1"/>
  <c r="Z25" i="1" s="1"/>
  <c r="U13" i="1"/>
  <c r="G13" i="1"/>
  <c r="Y12" i="1"/>
  <c r="U12" i="1"/>
  <c r="G12" i="1"/>
  <c r="Y11" i="1"/>
  <c r="U11" i="1"/>
  <c r="G11" i="1"/>
  <c r="H23" i="1" s="1"/>
  <c r="Y10" i="1"/>
  <c r="U10" i="1"/>
  <c r="V22" i="1" s="1"/>
  <c r="G10" i="1"/>
  <c r="Y9" i="1"/>
  <c r="U9" i="1"/>
  <c r="G9" i="1"/>
  <c r="Y8" i="1"/>
  <c r="U8" i="1"/>
  <c r="V20" i="1" s="1"/>
  <c r="G8" i="1"/>
  <c r="Y7" i="1"/>
  <c r="U7" i="1"/>
  <c r="G7" i="1"/>
  <c r="Y6" i="1"/>
  <c r="U6" i="1"/>
  <c r="G6" i="1"/>
  <c r="Y5" i="1"/>
  <c r="U5" i="1"/>
  <c r="G5" i="1"/>
  <c r="H17" i="1" s="1"/>
  <c r="Y4" i="1"/>
  <c r="U4" i="1"/>
  <c r="G4" i="1"/>
  <c r="Y3" i="1"/>
  <c r="U3" i="1"/>
  <c r="G3" i="1"/>
  <c r="H15" i="1" s="1"/>
  <c r="Y2" i="1"/>
  <c r="U2" i="1"/>
  <c r="G2" i="1"/>
  <c r="H150" i="1" l="1"/>
  <c r="V125" i="5"/>
  <c r="Z225" i="5"/>
  <c r="Z213" i="5"/>
  <c r="Z228" i="5"/>
  <c r="Z240" i="5"/>
  <c r="Z252" i="5"/>
  <c r="Z264" i="5"/>
  <c r="Z14" i="5"/>
  <c r="V17" i="5"/>
  <c r="H20" i="5"/>
  <c r="Z22" i="5"/>
  <c r="V25" i="5"/>
  <c r="H28" i="5"/>
  <c r="Z30" i="5"/>
  <c r="V33" i="5"/>
  <c r="H36" i="5"/>
  <c r="Z38" i="5"/>
  <c r="V41" i="5"/>
  <c r="H44" i="5"/>
  <c r="Z46" i="5"/>
  <c r="H65" i="5"/>
  <c r="H55" i="5"/>
  <c r="V70" i="5"/>
  <c r="V60" i="5"/>
  <c r="Z61" i="5"/>
  <c r="H75" i="5"/>
  <c r="H64" i="5"/>
  <c r="H70" i="5"/>
  <c r="Z74" i="5"/>
  <c r="H91" i="5"/>
  <c r="Z93" i="5"/>
  <c r="V96" i="5"/>
  <c r="H99" i="5"/>
  <c r="H101" i="5"/>
  <c r="V105" i="5"/>
  <c r="Z107" i="5"/>
  <c r="H109" i="5"/>
  <c r="V112" i="5"/>
  <c r="H116" i="5"/>
  <c r="V118" i="5"/>
  <c r="Z123" i="5"/>
  <c r="Z134" i="5"/>
  <c r="V157" i="5"/>
  <c r="Z150" i="5"/>
  <c r="Z166" i="5"/>
  <c r="Z217" i="5"/>
  <c r="Z205" i="5"/>
  <c r="Z260" i="5"/>
  <c r="Z272" i="5"/>
  <c r="Z296" i="5"/>
  <c r="H117" i="5"/>
  <c r="H14" i="5"/>
  <c r="Z16" i="5"/>
  <c r="V19" i="5"/>
  <c r="H22" i="5"/>
  <c r="Z24" i="5"/>
  <c r="V27" i="5"/>
  <c r="H30" i="5"/>
  <c r="Z32" i="5"/>
  <c r="V35" i="5"/>
  <c r="V48" i="5"/>
  <c r="H38" i="5"/>
  <c r="Z40" i="5"/>
  <c r="Z53" i="5"/>
  <c r="V43" i="5"/>
  <c r="H46" i="5"/>
  <c r="H59" i="5"/>
  <c r="Z69" i="5"/>
  <c r="H62" i="5"/>
  <c r="Z72" i="5"/>
  <c r="H78" i="5"/>
  <c r="V83" i="5"/>
  <c r="V104" i="5"/>
  <c r="Z221" i="5"/>
  <c r="Z209" i="5"/>
  <c r="Z236" i="5"/>
  <c r="Z248" i="5"/>
  <c r="Z268" i="5"/>
  <c r="Z280" i="5"/>
  <c r="H16" i="5"/>
  <c r="Z18" i="5"/>
  <c r="V21" i="5"/>
  <c r="H24" i="5"/>
  <c r="Z26" i="5"/>
  <c r="V29" i="5"/>
  <c r="H32" i="5"/>
  <c r="Z34" i="5"/>
  <c r="V36" i="5"/>
  <c r="V37" i="5"/>
  <c r="H39" i="5"/>
  <c r="H40" i="5"/>
  <c r="Z41" i="5"/>
  <c r="Z42" i="5"/>
  <c r="V44" i="5"/>
  <c r="V45" i="5"/>
  <c r="H47" i="5"/>
  <c r="V52" i="5"/>
  <c r="Z57" i="5"/>
  <c r="V74" i="5"/>
  <c r="Z64" i="5"/>
  <c r="V69" i="5"/>
  <c r="V75" i="5"/>
  <c r="V77" i="5"/>
  <c r="H80" i="5"/>
  <c r="Z82" i="5"/>
  <c r="V85" i="5"/>
  <c r="H88" i="5"/>
  <c r="Z90" i="5"/>
  <c r="V93" i="5"/>
  <c r="H95" i="5"/>
  <c r="H96" i="5"/>
  <c r="Z98" i="5"/>
  <c r="Z103" i="5"/>
  <c r="Z110" i="5"/>
  <c r="H113" i="5"/>
  <c r="V114" i="5"/>
  <c r="Z131" i="5"/>
  <c r="V137" i="5"/>
  <c r="Z142" i="5"/>
  <c r="Z158" i="5"/>
  <c r="Z196" i="5"/>
  <c r="Z244" i="5"/>
  <c r="Z256" i="5"/>
  <c r="Z276" i="5"/>
  <c r="Z288" i="5"/>
  <c r="Z106" i="5"/>
  <c r="V109" i="5"/>
  <c r="H112" i="5"/>
  <c r="Z114" i="5"/>
  <c r="V117" i="5"/>
  <c r="H120" i="5"/>
  <c r="V123" i="5"/>
  <c r="V127" i="5"/>
  <c r="V131" i="5"/>
  <c r="V135" i="5"/>
  <c r="V139" i="5"/>
  <c r="V163" i="5"/>
  <c r="V174" i="5"/>
  <c r="V176" i="5"/>
  <c r="Z165" i="5"/>
  <c r="Z167" i="5"/>
  <c r="V181" i="5"/>
  <c r="V183" i="5"/>
  <c r="Z174" i="5"/>
  <c r="V190" i="5"/>
  <c r="V192" i="5"/>
  <c r="Z193" i="5"/>
  <c r="V197" i="5"/>
  <c r="V199" i="5"/>
  <c r="Z202" i="5"/>
  <c r="V208" i="5"/>
  <c r="V213" i="5"/>
  <c r="V215" i="5"/>
  <c r="Z208" i="5"/>
  <c r="V222" i="5"/>
  <c r="Z227" i="5"/>
  <c r="Z230" i="5"/>
  <c r="Z235" i="5"/>
  <c r="Z238" i="5"/>
  <c r="Z243" i="5"/>
  <c r="Z246" i="5"/>
  <c r="Z251" i="5"/>
  <c r="V253" i="5"/>
  <c r="Z254" i="5"/>
  <c r="Z259" i="5"/>
  <c r="V261" i="5"/>
  <c r="Z262" i="5"/>
  <c r="Z267" i="5"/>
  <c r="V269" i="5"/>
  <c r="Z270" i="5"/>
  <c r="Z275" i="5"/>
  <c r="V277" i="5"/>
  <c r="Z278" i="5"/>
  <c r="Z281" i="5"/>
  <c r="Z283" i="5"/>
  <c r="V285" i="5"/>
  <c r="Z286" i="5"/>
  <c r="Z289" i="5"/>
  <c r="Z291" i="5"/>
  <c r="V293" i="5"/>
  <c r="V295" i="5"/>
  <c r="Z298" i="5"/>
  <c r="H106" i="5"/>
  <c r="Z108" i="5"/>
  <c r="V111" i="5"/>
  <c r="H114" i="5"/>
  <c r="Z116" i="5"/>
  <c r="V119" i="5"/>
  <c r="V122" i="5"/>
  <c r="Z124" i="5"/>
  <c r="V126" i="5"/>
  <c r="Z128" i="5"/>
  <c r="V130" i="5"/>
  <c r="V134" i="5"/>
  <c r="V138" i="5"/>
  <c r="Z144" i="5"/>
  <c r="V170" i="5"/>
  <c r="Z162" i="5"/>
  <c r="Z169" i="5"/>
  <c r="Z171" i="5"/>
  <c r="Z178" i="5"/>
  <c r="V212" i="5"/>
  <c r="V219" i="5"/>
  <c r="Z222" i="5"/>
  <c r="V242" i="5"/>
  <c r="V250" i="5"/>
  <c r="V252" i="5"/>
  <c r="V255" i="5"/>
  <c r="V258" i="5"/>
  <c r="V260" i="5"/>
  <c r="V263" i="5"/>
  <c r="V266" i="5"/>
  <c r="V268" i="5"/>
  <c r="V271" i="5"/>
  <c r="V274" i="5"/>
  <c r="V276" i="5"/>
  <c r="V279" i="5"/>
  <c r="V282" i="5"/>
  <c r="V284" i="5"/>
  <c r="Z297" i="5"/>
  <c r="V287" i="5"/>
  <c r="V290" i="5"/>
  <c r="V292" i="5"/>
  <c r="V299" i="5"/>
  <c r="V301" i="5"/>
  <c r="Z104" i="5"/>
  <c r="V107" i="5"/>
  <c r="H110" i="5"/>
  <c r="Z112" i="5"/>
  <c r="V115" i="5"/>
  <c r="H118" i="5"/>
  <c r="Z120" i="5"/>
  <c r="V124" i="5"/>
  <c r="V128" i="5"/>
  <c r="V132" i="5"/>
  <c r="V136" i="5"/>
  <c r="V172" i="5"/>
  <c r="Z161" i="5"/>
  <c r="Z163" i="5"/>
  <c r="V177" i="5"/>
  <c r="V179" i="5"/>
  <c r="Z170" i="5"/>
  <c r="V186" i="5"/>
  <c r="V188" i="5"/>
  <c r="V193" i="5"/>
  <c r="V195" i="5"/>
  <c r="Z198" i="5"/>
  <c r="V202" i="5"/>
  <c r="V204" i="5"/>
  <c r="V227" i="5"/>
  <c r="V251" i="5"/>
  <c r="V254" i="5"/>
  <c r="V256" i="5"/>
  <c r="V259" i="5"/>
  <c r="V262" i="5"/>
  <c r="V264" i="5"/>
  <c r="V267" i="5"/>
  <c r="V270" i="5"/>
  <c r="V272" i="5"/>
  <c r="V275" i="5"/>
  <c r="V278" i="5"/>
  <c r="V280" i="5"/>
  <c r="V283" i="5"/>
  <c r="V286" i="5"/>
  <c r="V288" i="5"/>
  <c r="V291" i="5"/>
  <c r="Z294" i="5"/>
  <c r="V298" i="5"/>
  <c r="V300" i="5"/>
  <c r="Z50" i="5"/>
  <c r="H56" i="5"/>
  <c r="Z195" i="5"/>
  <c r="Z183" i="5"/>
  <c r="H49" i="5"/>
  <c r="H50" i="5"/>
  <c r="Z51" i="5"/>
  <c r="Z52" i="5"/>
  <c r="V54" i="5"/>
  <c r="V55" i="5"/>
  <c r="H57" i="5"/>
  <c r="H58" i="5"/>
  <c r="Z59" i="5"/>
  <c r="Z60" i="5"/>
  <c r="V62" i="5"/>
  <c r="V63" i="5"/>
  <c r="H66" i="5"/>
  <c r="Z68" i="5"/>
  <c r="V71" i="5"/>
  <c r="H74" i="5"/>
  <c r="Z76" i="5"/>
  <c r="V79" i="5"/>
  <c r="H82" i="5"/>
  <c r="Z84" i="5"/>
  <c r="V87" i="5"/>
  <c r="H90" i="5"/>
  <c r="Z92" i="5"/>
  <c r="V95" i="5"/>
  <c r="H98" i="5"/>
  <c r="Z100" i="5"/>
  <c r="V103" i="5"/>
  <c r="Z199" i="5"/>
  <c r="Z187" i="5"/>
  <c r="V53" i="5"/>
  <c r="Z58" i="5"/>
  <c r="V49" i="5"/>
  <c r="H52" i="5"/>
  <c r="Z54" i="5"/>
  <c r="V57" i="5"/>
  <c r="H60" i="5"/>
  <c r="Z62" i="5"/>
  <c r="V65" i="5"/>
  <c r="H68" i="5"/>
  <c r="Z70" i="5"/>
  <c r="V73" i="5"/>
  <c r="H76" i="5"/>
  <c r="Z78" i="5"/>
  <c r="V81" i="5"/>
  <c r="H84" i="5"/>
  <c r="Z86" i="5"/>
  <c r="V89" i="5"/>
  <c r="H92" i="5"/>
  <c r="Z94" i="5"/>
  <c r="V97" i="5"/>
  <c r="H100" i="5"/>
  <c r="Z102" i="5"/>
  <c r="Z175" i="5"/>
  <c r="Z203" i="5"/>
  <c r="Z191" i="5"/>
  <c r="H48" i="5"/>
  <c r="Z48" i="5"/>
  <c r="V51" i="5"/>
  <c r="H54" i="5"/>
  <c r="Z56" i="5"/>
  <c r="V59" i="5"/>
  <c r="H86" i="5"/>
  <c r="Z88" i="5"/>
  <c r="V91" i="5"/>
  <c r="H94" i="5"/>
  <c r="Z96" i="5"/>
  <c r="V99" i="5"/>
  <c r="H102" i="5"/>
  <c r="Z179" i="5"/>
  <c r="V234" i="5"/>
  <c r="Z295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Z182" i="5"/>
  <c r="Z186" i="5"/>
  <c r="Z190" i="5"/>
  <c r="Z231" i="5"/>
  <c r="Z239" i="5"/>
  <c r="Z247" i="5"/>
  <c r="Z255" i="5"/>
  <c r="Z263" i="5"/>
  <c r="Z271" i="5"/>
  <c r="Z279" i="5"/>
  <c r="Z287" i="5"/>
  <c r="Z299" i="5"/>
  <c r="Z181" i="5"/>
  <c r="Z185" i="5"/>
  <c r="Z189" i="5"/>
  <c r="V230" i="5"/>
  <c r="V238" i="5"/>
  <c r="V246" i="5"/>
  <c r="V217" i="5"/>
  <c r="V221" i="5"/>
  <c r="V225" i="5"/>
  <c r="V229" i="5"/>
  <c r="V233" i="5"/>
  <c r="V237" i="5"/>
  <c r="V241" i="5"/>
  <c r="V245" i="5"/>
  <c r="V249" i="5"/>
  <c r="V220" i="5"/>
  <c r="V224" i="5"/>
  <c r="V228" i="5"/>
  <c r="V232" i="5"/>
  <c r="V236" i="5"/>
  <c r="V240" i="5"/>
  <c r="V244" i="5"/>
  <c r="V248" i="5"/>
  <c r="V231" i="5"/>
  <c r="V235" i="5"/>
  <c r="V239" i="5"/>
  <c r="V243" i="5"/>
  <c r="V247" i="5"/>
  <c r="H64" i="4"/>
  <c r="H92" i="4"/>
  <c r="H80" i="4"/>
  <c r="Z110" i="4"/>
  <c r="Z122" i="4"/>
  <c r="H52" i="4"/>
  <c r="Z55" i="4"/>
  <c r="V15" i="4"/>
  <c r="H18" i="4"/>
  <c r="Z20" i="4"/>
  <c r="V23" i="4"/>
  <c r="H26" i="4"/>
  <c r="Z28" i="4"/>
  <c r="V31" i="4"/>
  <c r="H34" i="4"/>
  <c r="Z36" i="4"/>
  <c r="V39" i="4"/>
  <c r="H42" i="4"/>
  <c r="Z44" i="4"/>
  <c r="Z47" i="4"/>
  <c r="Z48" i="4"/>
  <c r="H50" i="4"/>
  <c r="H51" i="4"/>
  <c r="Z54" i="4"/>
  <c r="H57" i="4"/>
  <c r="V64" i="4"/>
  <c r="Z66" i="4"/>
  <c r="H68" i="4"/>
  <c r="H74" i="4"/>
  <c r="V80" i="4"/>
  <c r="H84" i="4"/>
  <c r="V97" i="4"/>
  <c r="V85" i="4"/>
  <c r="V121" i="4"/>
  <c r="Z170" i="4"/>
  <c r="Z193" i="4"/>
  <c r="V223" i="4"/>
  <c r="V211" i="4"/>
  <c r="V263" i="4"/>
  <c r="Z14" i="4"/>
  <c r="V17" i="4"/>
  <c r="H20" i="4"/>
  <c r="Z22" i="4"/>
  <c r="V25" i="4"/>
  <c r="H28" i="4"/>
  <c r="Z30" i="4"/>
  <c r="V33" i="4"/>
  <c r="H36" i="4"/>
  <c r="Z38" i="4"/>
  <c r="V41" i="4"/>
  <c r="H44" i="4"/>
  <c r="Z46" i="4"/>
  <c r="H49" i="4"/>
  <c r="V50" i="4"/>
  <c r="V51" i="4"/>
  <c r="Z52" i="4"/>
  <c r="Z53" i="4"/>
  <c r="H56" i="4"/>
  <c r="V57" i="4"/>
  <c r="Z59" i="4"/>
  <c r="H62" i="4"/>
  <c r="V63" i="4"/>
  <c r="Z64" i="4"/>
  <c r="H66" i="4"/>
  <c r="H67" i="4"/>
  <c r="Z70" i="4"/>
  <c r="H73" i="4"/>
  <c r="Z75" i="4"/>
  <c r="H78" i="4"/>
  <c r="V120" i="4"/>
  <c r="Z126" i="4"/>
  <c r="V128" i="4"/>
  <c r="Z134" i="4"/>
  <c r="V136" i="4"/>
  <c r="Z142" i="4"/>
  <c r="V144" i="4"/>
  <c r="Z150" i="4"/>
  <c r="V152" i="4"/>
  <c r="Z158" i="4"/>
  <c r="V279" i="4"/>
  <c r="H14" i="4"/>
  <c r="Z16" i="4"/>
  <c r="V19" i="4"/>
  <c r="H22" i="4"/>
  <c r="Z24" i="4"/>
  <c r="V27" i="4"/>
  <c r="H30" i="4"/>
  <c r="Z32" i="4"/>
  <c r="V35" i="4"/>
  <c r="H38" i="4"/>
  <c r="Z40" i="4"/>
  <c r="V43" i="4"/>
  <c r="H46" i="4"/>
  <c r="V49" i="4"/>
  <c r="Z51" i="4"/>
  <c r="H53" i="4"/>
  <c r="H54" i="4"/>
  <c r="V55" i="4"/>
  <c r="V56" i="4"/>
  <c r="H60" i="4"/>
  <c r="V62" i="4"/>
  <c r="H65" i="4"/>
  <c r="V67" i="4"/>
  <c r="Z68" i="4"/>
  <c r="Z69" i="4"/>
  <c r="V73" i="4"/>
  <c r="Z74" i="4"/>
  <c r="Z99" i="4"/>
  <c r="Z100" i="4"/>
  <c r="V105" i="4"/>
  <c r="Z118" i="4"/>
  <c r="V231" i="4"/>
  <c r="V58" i="4"/>
  <c r="V59" i="4"/>
  <c r="Z60" i="4"/>
  <c r="Z61" i="4"/>
  <c r="V65" i="4"/>
  <c r="Z67" i="4"/>
  <c r="H70" i="4"/>
  <c r="V71" i="4"/>
  <c r="V72" i="4"/>
  <c r="H76" i="4"/>
  <c r="V78" i="4"/>
  <c r="Z80" i="4"/>
  <c r="H94" i="4"/>
  <c r="H83" i="4"/>
  <c r="Z86" i="4"/>
  <c r="H89" i="4"/>
  <c r="H105" i="4"/>
  <c r="Z107" i="4"/>
  <c r="Z113" i="4"/>
  <c r="Z117" i="4"/>
  <c r="Z121" i="4"/>
  <c r="Z125" i="4"/>
  <c r="Z129" i="4"/>
  <c r="Z133" i="4"/>
  <c r="Z137" i="4"/>
  <c r="Z141" i="4"/>
  <c r="Z145" i="4"/>
  <c r="Z149" i="4"/>
  <c r="Z153" i="4"/>
  <c r="Z157" i="4"/>
  <c r="Z160" i="4"/>
  <c r="Z167" i="4"/>
  <c r="V171" i="4"/>
  <c r="Z174" i="4"/>
  <c r="Z176" i="4"/>
  <c r="Z195" i="4"/>
  <c r="V187" i="4"/>
  <c r="V189" i="4"/>
  <c r="Z202" i="4"/>
  <c r="V194" i="4"/>
  <c r="V196" i="4"/>
  <c r="V203" i="4"/>
  <c r="V220" i="4"/>
  <c r="Z212" i="4"/>
  <c r="V221" i="4"/>
  <c r="V240" i="4"/>
  <c r="V237" i="4"/>
  <c r="V256" i="4"/>
  <c r="V253" i="4"/>
  <c r="V269" i="4"/>
  <c r="V276" i="4"/>
  <c r="Z279" i="4"/>
  <c r="Z281" i="4"/>
  <c r="V285" i="4"/>
  <c r="Z288" i="4"/>
  <c r="Z93" i="4"/>
  <c r="H97" i="4"/>
  <c r="H99" i="4"/>
  <c r="V104" i="4"/>
  <c r="H107" i="4"/>
  <c r="Z109" i="4"/>
  <c r="Z112" i="4"/>
  <c r="Z116" i="4"/>
  <c r="Z124" i="4"/>
  <c r="Z128" i="4"/>
  <c r="Z132" i="4"/>
  <c r="Z136" i="4"/>
  <c r="Z140" i="4"/>
  <c r="Z144" i="4"/>
  <c r="Z148" i="4"/>
  <c r="Z152" i="4"/>
  <c r="Z156" i="4"/>
  <c r="Z162" i="4"/>
  <c r="Z164" i="4"/>
  <c r="Z171" i="4"/>
  <c r="Z178" i="4"/>
  <c r="V182" i="4"/>
  <c r="V184" i="4"/>
  <c r="V191" i="4"/>
  <c r="V193" i="4"/>
  <c r="V198" i="4"/>
  <c r="V200" i="4"/>
  <c r="V205" i="4"/>
  <c r="V210" i="4"/>
  <c r="V213" i="4"/>
  <c r="V225" i="4"/>
  <c r="V239" i="4"/>
  <c r="V241" i="4"/>
  <c r="V257" i="4"/>
  <c r="V264" i="4"/>
  <c r="V273" i="4"/>
  <c r="Z276" i="4"/>
  <c r="Z278" i="4"/>
  <c r="V280" i="4"/>
  <c r="Z283" i="4"/>
  <c r="Z285" i="4"/>
  <c r="V289" i="4"/>
  <c r="V75" i="4"/>
  <c r="Z76" i="4"/>
  <c r="Z77" i="4"/>
  <c r="V81" i="4"/>
  <c r="Z83" i="4"/>
  <c r="H86" i="4"/>
  <c r="V88" i="4"/>
  <c r="Z90" i="4"/>
  <c r="Z111" i="4"/>
  <c r="Z115" i="4"/>
  <c r="Z123" i="4"/>
  <c r="Z127" i="4"/>
  <c r="Z131" i="4"/>
  <c r="Z135" i="4"/>
  <c r="Z139" i="4"/>
  <c r="Z143" i="4"/>
  <c r="Z147" i="4"/>
  <c r="Z151" i="4"/>
  <c r="Z155" i="4"/>
  <c r="Z159" i="4"/>
  <c r="Z166" i="4"/>
  <c r="Z168" i="4"/>
  <c r="Z175" i="4"/>
  <c r="V186" i="4"/>
  <c r="V188" i="4"/>
  <c r="V195" i="4"/>
  <c r="V197" i="4"/>
  <c r="V202" i="4"/>
  <c r="V204" i="4"/>
  <c r="Z208" i="4"/>
  <c r="V224" i="4"/>
  <c r="Z216" i="4"/>
  <c r="V229" i="4"/>
  <c r="V245" i="4"/>
  <c r="V261" i="4"/>
  <c r="V268" i="4"/>
  <c r="V277" i="4"/>
  <c r="Z280" i="4"/>
  <c r="Z282" i="4"/>
  <c r="V284" i="4"/>
  <c r="Z287" i="4"/>
  <c r="Z289" i="4"/>
  <c r="V79" i="4"/>
  <c r="H82" i="4"/>
  <c r="Z84" i="4"/>
  <c r="V87" i="4"/>
  <c r="H90" i="4"/>
  <c r="H61" i="4"/>
  <c r="Z63" i="4"/>
  <c r="V66" i="4"/>
  <c r="H69" i="4"/>
  <c r="Z71" i="4"/>
  <c r="V74" i="4"/>
  <c r="H77" i="4"/>
  <c r="Z79" i="4"/>
  <c r="V82" i="4"/>
  <c r="H85" i="4"/>
  <c r="Z87" i="4"/>
  <c r="V90" i="4"/>
  <c r="H93" i="4"/>
  <c r="Z95" i="4"/>
  <c r="V98" i="4"/>
  <c r="H101" i="4"/>
  <c r="Z103" i="4"/>
  <c r="V106" i="4"/>
  <c r="H109" i="4"/>
  <c r="V175" i="4"/>
  <c r="Z192" i="4"/>
  <c r="Z180" i="4"/>
  <c r="Z200" i="4"/>
  <c r="Z188" i="4"/>
  <c r="V226" i="4"/>
  <c r="H47" i="4"/>
  <c r="Z49" i="4"/>
  <c r="V52" i="4"/>
  <c r="H55" i="4"/>
  <c r="Z57" i="4"/>
  <c r="V60" i="4"/>
  <c r="H63" i="4"/>
  <c r="Z65" i="4"/>
  <c r="V68" i="4"/>
  <c r="H71" i="4"/>
  <c r="Z73" i="4"/>
  <c r="V76" i="4"/>
  <c r="H79" i="4"/>
  <c r="Z81" i="4"/>
  <c r="V84" i="4"/>
  <c r="H87" i="4"/>
  <c r="Z89" i="4"/>
  <c r="V92" i="4"/>
  <c r="H95" i="4"/>
  <c r="Z97" i="4"/>
  <c r="V100" i="4"/>
  <c r="H103" i="4"/>
  <c r="Z105" i="4"/>
  <c r="V108" i="4"/>
  <c r="V110" i="4"/>
  <c r="V179" i="4"/>
  <c r="Z196" i="4"/>
  <c r="Z184" i="4"/>
  <c r="V162" i="4"/>
  <c r="V166" i="4"/>
  <c r="V170" i="4"/>
  <c r="V174" i="4"/>
  <c r="V178" i="4"/>
  <c r="Z224" i="4"/>
  <c r="V230" i="4"/>
  <c r="Z240" i="4"/>
  <c r="V246" i="4"/>
  <c r="Z256" i="4"/>
  <c r="V262" i="4"/>
  <c r="Z272" i="4"/>
  <c r="V278" i="4"/>
  <c r="V161" i="4"/>
  <c r="V165" i="4"/>
  <c r="V169" i="4"/>
  <c r="V173" i="4"/>
  <c r="V177" i="4"/>
  <c r="V181" i="4"/>
  <c r="Z183" i="4"/>
  <c r="Z187" i="4"/>
  <c r="Z191" i="4"/>
  <c r="V218" i="4"/>
  <c r="Z228" i="4"/>
  <c r="V234" i="4"/>
  <c r="Z244" i="4"/>
  <c r="V250" i="4"/>
  <c r="Z260" i="4"/>
  <c r="V266" i="4"/>
  <c r="V282" i="4"/>
  <c r="V160" i="4"/>
  <c r="V164" i="4"/>
  <c r="V168" i="4"/>
  <c r="V172" i="4"/>
  <c r="V176" i="4"/>
  <c r="V180" i="4"/>
  <c r="Z182" i="4"/>
  <c r="Z186" i="4"/>
  <c r="Z190" i="4"/>
  <c r="V222" i="4"/>
  <c r="Z232" i="4"/>
  <c r="V238" i="4"/>
  <c r="Z248" i="4"/>
  <c r="V254" i="4"/>
  <c r="Z264" i="4"/>
  <c r="V270" i="4"/>
  <c r="V286" i="4"/>
  <c r="Z207" i="4"/>
  <c r="Z211" i="4"/>
  <c r="Z215" i="4"/>
  <c r="Z219" i="4"/>
  <c r="Z223" i="4"/>
  <c r="Z227" i="4"/>
  <c r="Z231" i="4"/>
  <c r="Z235" i="4"/>
  <c r="Z239" i="4"/>
  <c r="Z243" i="4"/>
  <c r="Z247" i="4"/>
  <c r="Z251" i="4"/>
  <c r="Z255" i="4"/>
  <c r="Z259" i="4"/>
  <c r="Z263" i="4"/>
  <c r="Z267" i="4"/>
  <c r="Z271" i="4"/>
  <c r="Z206" i="4"/>
  <c r="Z210" i="4"/>
  <c r="Z214" i="4"/>
  <c r="Z218" i="4"/>
  <c r="Z222" i="4"/>
  <c r="Z226" i="4"/>
  <c r="Z230" i="4"/>
  <c r="Z234" i="4"/>
  <c r="Z238" i="4"/>
  <c r="Z242" i="4"/>
  <c r="Z246" i="4"/>
  <c r="Z250" i="4"/>
  <c r="Z254" i="4"/>
  <c r="Z258" i="4"/>
  <c r="Z262" i="4"/>
  <c r="Z266" i="4"/>
  <c r="Z270" i="4"/>
  <c r="Z274" i="4"/>
  <c r="Z205" i="4"/>
  <c r="Z209" i="4"/>
  <c r="Z213" i="4"/>
  <c r="Z217" i="4"/>
  <c r="Z221" i="4"/>
  <c r="Z225" i="4"/>
  <c r="Z229" i="4"/>
  <c r="Z233" i="4"/>
  <c r="Z237" i="4"/>
  <c r="Z241" i="4"/>
  <c r="Z245" i="4"/>
  <c r="Z249" i="4"/>
  <c r="Z253" i="4"/>
  <c r="Z257" i="4"/>
  <c r="Z261" i="4"/>
  <c r="Z265" i="4"/>
  <c r="Z269" i="4"/>
  <c r="Z273" i="4"/>
  <c r="H124" i="1"/>
  <c r="Z286" i="1"/>
  <c r="V196" i="1"/>
  <c r="V167" i="1"/>
  <c r="V322" i="1"/>
  <c r="V54" i="1"/>
  <c r="Z67" i="1"/>
  <c r="Z75" i="1"/>
  <c r="V159" i="1"/>
  <c r="Z290" i="1"/>
  <c r="Z294" i="1"/>
  <c r="Z318" i="1"/>
  <c r="Z62" i="1"/>
  <c r="V151" i="1"/>
  <c r="V129" i="1"/>
  <c r="V149" i="1"/>
  <c r="Z150" i="1"/>
  <c r="H152" i="1"/>
  <c r="V153" i="1"/>
  <c r="V145" i="1"/>
  <c r="Z293" i="1"/>
  <c r="Z310" i="1"/>
  <c r="Z312" i="1"/>
  <c r="Z314" i="1"/>
  <c r="Z55" i="1"/>
  <c r="V79" i="1"/>
  <c r="V83" i="1"/>
  <c r="V99" i="1"/>
  <c r="Z100" i="1"/>
  <c r="Z137" i="1"/>
  <c r="H148" i="1"/>
  <c r="Z156" i="1"/>
  <c r="V180" i="1"/>
  <c r="V182" i="1"/>
  <c r="V301" i="1"/>
  <c r="V317" i="1"/>
  <c r="Z322" i="1"/>
  <c r="Z326" i="1"/>
  <c r="Z65" i="1"/>
  <c r="V66" i="1"/>
  <c r="V266" i="1"/>
  <c r="V113" i="1"/>
  <c r="Z114" i="1"/>
  <c r="Z130" i="1"/>
  <c r="Z134" i="1"/>
  <c r="H136" i="1"/>
  <c r="H156" i="1"/>
  <c r="V169" i="1"/>
  <c r="V171" i="1"/>
  <c r="V197" i="1"/>
  <c r="V187" i="1"/>
  <c r="V195" i="1"/>
  <c r="Z260" i="1"/>
  <c r="Z278" i="1"/>
  <c r="Z282" i="1"/>
  <c r="V300" i="1"/>
  <c r="V316" i="1"/>
  <c r="V15" i="1"/>
  <c r="V14" i="1"/>
  <c r="Z19" i="1"/>
  <c r="H25" i="1"/>
  <c r="V30" i="1"/>
  <c r="Z35" i="1"/>
  <c r="H41" i="1"/>
  <c r="V47" i="1"/>
  <c r="V68" i="1"/>
  <c r="Z73" i="1"/>
  <c r="V76" i="1"/>
  <c r="V73" i="1"/>
  <c r="H77" i="1"/>
  <c r="V78" i="1"/>
  <c r="Z83" i="1"/>
  <c r="V93" i="1"/>
  <c r="Z94" i="1"/>
  <c r="V117" i="1"/>
  <c r="Z142" i="1"/>
  <c r="Z131" i="1"/>
  <c r="H154" i="1"/>
  <c r="Z152" i="1"/>
  <c r="V175" i="1"/>
  <c r="V184" i="1"/>
  <c r="Z266" i="1"/>
  <c r="Z285" i="1"/>
  <c r="Z298" i="1"/>
  <c r="V306" i="1"/>
  <c r="Z317" i="1"/>
  <c r="V319" i="1"/>
  <c r="V325" i="1"/>
  <c r="Z330" i="1"/>
  <c r="Z334" i="1"/>
  <c r="Z16" i="1"/>
  <c r="Z36" i="1"/>
  <c r="Z252" i="1"/>
  <c r="Z30" i="1"/>
  <c r="V41" i="1"/>
  <c r="H45" i="1"/>
  <c r="V46" i="1"/>
  <c r="Z51" i="1"/>
  <c r="H58" i="1"/>
  <c r="H87" i="1"/>
  <c r="Z87" i="1"/>
  <c r="Z101" i="1"/>
  <c r="Z115" i="1"/>
  <c r="Z146" i="1"/>
  <c r="V142" i="1"/>
  <c r="V161" i="1"/>
  <c r="V163" i="1"/>
  <c r="V172" i="1"/>
  <c r="V191" i="1"/>
  <c r="V190" i="1"/>
  <c r="V192" i="1"/>
  <c r="Z302" i="1"/>
  <c r="Z304" i="1"/>
  <c r="Z306" i="1"/>
  <c r="V314" i="1"/>
  <c r="H26" i="1"/>
  <c r="V44" i="1"/>
  <c r="H47" i="1"/>
  <c r="V52" i="1"/>
  <c r="H52" i="1"/>
  <c r="H57" i="1"/>
  <c r="V62" i="1"/>
  <c r="Z68" i="1"/>
  <c r="Z85" i="1"/>
  <c r="H88" i="1"/>
  <c r="V89" i="1"/>
  <c r="Z96" i="1"/>
  <c r="H98" i="1"/>
  <c r="V126" i="1"/>
  <c r="V141" i="1"/>
  <c r="Z154" i="1"/>
  <c r="V176" i="1"/>
  <c r="V183" i="1"/>
  <c r="Z301" i="1"/>
  <c r="V309" i="1"/>
  <c r="V324" i="1"/>
  <c r="Z15" i="1"/>
  <c r="H18" i="1"/>
  <c r="V19" i="1"/>
  <c r="V26" i="1"/>
  <c r="Z28" i="1"/>
  <c r="H30" i="1"/>
  <c r="V33" i="1"/>
  <c r="Z34" i="1"/>
  <c r="H37" i="1"/>
  <c r="V39" i="1"/>
  <c r="Z40" i="1"/>
  <c r="H44" i="1"/>
  <c r="V45" i="1"/>
  <c r="Z47" i="1"/>
  <c r="H50" i="1"/>
  <c r="V51" i="1"/>
  <c r="Z54" i="1"/>
  <c r="H56" i="1"/>
  <c r="V58" i="1"/>
  <c r="Z60" i="1"/>
  <c r="H62" i="1"/>
  <c r="V65" i="1"/>
  <c r="Z66" i="1"/>
  <c r="H69" i="1"/>
  <c r="V71" i="1"/>
  <c r="Z72" i="1"/>
  <c r="H76" i="1"/>
  <c r="V77" i="1"/>
  <c r="Z79" i="1"/>
  <c r="H81" i="1"/>
  <c r="H96" i="1"/>
  <c r="V111" i="1"/>
  <c r="H128" i="1"/>
  <c r="H116" i="1"/>
  <c r="V124" i="1"/>
  <c r="V125" i="1"/>
  <c r="Z126" i="1"/>
  <c r="Z138" i="1"/>
  <c r="V147" i="1"/>
  <c r="V185" i="1"/>
  <c r="V173" i="1"/>
  <c r="Z300" i="1"/>
  <c r="Z288" i="1"/>
  <c r="Z332" i="1"/>
  <c r="Z320" i="1"/>
  <c r="Z17" i="1"/>
  <c r="V18" i="1"/>
  <c r="Z20" i="1"/>
  <c r="H22" i="1"/>
  <c r="Z26" i="1"/>
  <c r="Z27" i="1"/>
  <c r="H29" i="1"/>
  <c r="V31" i="1"/>
  <c r="Z32" i="1"/>
  <c r="H36" i="1"/>
  <c r="V37" i="1"/>
  <c r="V38" i="1"/>
  <c r="Z39" i="1"/>
  <c r="H42" i="1"/>
  <c r="V43" i="1"/>
  <c r="Z46" i="1"/>
  <c r="H48" i="1"/>
  <c r="H49" i="1"/>
  <c r="V50" i="1"/>
  <c r="Z52" i="1"/>
  <c r="H54" i="1"/>
  <c r="V57" i="1"/>
  <c r="Z58" i="1"/>
  <c r="Z59" i="1"/>
  <c r="H61" i="1"/>
  <c r="V63" i="1"/>
  <c r="Z64" i="1"/>
  <c r="H68" i="1"/>
  <c r="V69" i="1"/>
  <c r="V70" i="1"/>
  <c r="Z71" i="1"/>
  <c r="H84" i="1"/>
  <c r="V85" i="1"/>
  <c r="V91" i="1"/>
  <c r="Z92" i="1"/>
  <c r="Z93" i="1"/>
  <c r="V110" i="1"/>
  <c r="H121" i="1"/>
  <c r="V157" i="1"/>
  <c r="Z162" i="1"/>
  <c r="V189" i="1"/>
  <c r="V177" i="1"/>
  <c r="Z276" i="1"/>
  <c r="Z264" i="1"/>
  <c r="Z308" i="1"/>
  <c r="Z296" i="1"/>
  <c r="H14" i="1"/>
  <c r="V28" i="1"/>
  <c r="H21" i="1"/>
  <c r="V23" i="1"/>
  <c r="Z24" i="1"/>
  <c r="H39" i="1"/>
  <c r="H28" i="1"/>
  <c r="V29" i="1"/>
  <c r="Z31" i="1"/>
  <c r="H34" i="1"/>
  <c r="V35" i="1"/>
  <c r="Z49" i="1"/>
  <c r="Z38" i="1"/>
  <c r="H40" i="1"/>
  <c r="V42" i="1"/>
  <c r="Z44" i="1"/>
  <c r="H46" i="1"/>
  <c r="V60" i="1"/>
  <c r="V49" i="1"/>
  <c r="Z50" i="1"/>
  <c r="H53" i="1"/>
  <c r="V55" i="1"/>
  <c r="Z56" i="1"/>
  <c r="H71" i="1"/>
  <c r="H60" i="1"/>
  <c r="V61" i="1"/>
  <c r="Z63" i="1"/>
  <c r="H66" i="1"/>
  <c r="V67" i="1"/>
  <c r="Z70" i="1"/>
  <c r="H72" i="1"/>
  <c r="H73" i="1"/>
  <c r="H83" i="1"/>
  <c r="Z86" i="1"/>
  <c r="Z98" i="1"/>
  <c r="V95" i="1"/>
  <c r="V103" i="1"/>
  <c r="H108" i="1"/>
  <c r="Z122" i="1"/>
  <c r="Z110" i="1"/>
  <c r="Z116" i="1"/>
  <c r="H119" i="1"/>
  <c r="V133" i="1"/>
  <c r="V121" i="1"/>
  <c r="Z129" i="1"/>
  <c r="H144" i="1"/>
  <c r="H132" i="1"/>
  <c r="Z144" i="1"/>
  <c r="V155" i="1"/>
  <c r="V165" i="1"/>
  <c r="V193" i="1"/>
  <c r="V181" i="1"/>
  <c r="Z284" i="1"/>
  <c r="Z272" i="1"/>
  <c r="Z274" i="1"/>
  <c r="Z23" i="1"/>
  <c r="V27" i="1"/>
  <c r="H32" i="1"/>
  <c r="H33" i="1"/>
  <c r="V34" i="1"/>
  <c r="H38" i="1"/>
  <c r="Z42" i="1"/>
  <c r="Z48" i="1"/>
  <c r="V53" i="1"/>
  <c r="V59" i="1"/>
  <c r="H64" i="1"/>
  <c r="H70" i="1"/>
  <c r="Z74" i="1"/>
  <c r="Z80" i="1"/>
  <c r="H82" i="1"/>
  <c r="H135" i="1"/>
  <c r="Z139" i="1"/>
  <c r="V242" i="1"/>
  <c r="V244" i="1"/>
  <c r="V246" i="1"/>
  <c r="V248" i="1"/>
  <c r="V250" i="1"/>
  <c r="Z292" i="1"/>
  <c r="Z280" i="1"/>
  <c r="Z316" i="1"/>
  <c r="Z164" i="1"/>
  <c r="Z174" i="1"/>
  <c r="V254" i="1"/>
  <c r="Z269" i="1"/>
  <c r="Z277" i="1"/>
  <c r="V303" i="1"/>
  <c r="V308" i="1"/>
  <c r="Z309" i="1"/>
  <c r="V311" i="1"/>
  <c r="V329" i="1"/>
  <c r="V336" i="1"/>
  <c r="H74" i="1"/>
  <c r="V75" i="1"/>
  <c r="Z77" i="1"/>
  <c r="Z78" i="1"/>
  <c r="H80" i="1"/>
  <c r="V82" i="1"/>
  <c r="Z84" i="1"/>
  <c r="H86" i="1"/>
  <c r="V88" i="1"/>
  <c r="H94" i="1"/>
  <c r="V97" i="1"/>
  <c r="V102" i="1"/>
  <c r="H105" i="1"/>
  <c r="H106" i="1"/>
  <c r="H113" i="1"/>
  <c r="H114" i="1"/>
  <c r="V118" i="1"/>
  <c r="V119" i="1"/>
  <c r="Z123" i="1"/>
  <c r="H140" i="1"/>
  <c r="H129" i="1"/>
  <c r="V134" i="1"/>
  <c r="V140" i="1"/>
  <c r="Z145" i="1"/>
  <c r="H151" i="1"/>
  <c r="Z153" i="1"/>
  <c r="Z158" i="1"/>
  <c r="Z161" i="1"/>
  <c r="Z166" i="1"/>
  <c r="Z169" i="1"/>
  <c r="Z177" i="1"/>
  <c r="V186" i="1"/>
  <c r="V194" i="1"/>
  <c r="V201" i="1"/>
  <c r="V205" i="1"/>
  <c r="V209" i="1"/>
  <c r="V241" i="1"/>
  <c r="V243" i="1"/>
  <c r="V245" i="1"/>
  <c r="V247" i="1"/>
  <c r="V249" i="1"/>
  <c r="V251" i="1"/>
  <c r="V258" i="1"/>
  <c r="Z271" i="1"/>
  <c r="V302" i="1"/>
  <c r="V305" i="1"/>
  <c r="V310" i="1"/>
  <c r="V313" i="1"/>
  <c r="V318" i="1"/>
  <c r="V321" i="1"/>
  <c r="V326" i="1"/>
  <c r="V333" i="1"/>
  <c r="V74" i="1"/>
  <c r="Z76" i="1"/>
  <c r="H78" i="1"/>
  <c r="V80" i="1"/>
  <c r="V81" i="1"/>
  <c r="Z82" i="1"/>
  <c r="H85" i="1"/>
  <c r="V87" i="1"/>
  <c r="Z88" i="1"/>
  <c r="Z90" i="1"/>
  <c r="H92" i="1"/>
  <c r="H100" i="1"/>
  <c r="Z102" i="1"/>
  <c r="Z107" i="1"/>
  <c r="Z108" i="1"/>
  <c r="H112" i="1"/>
  <c r="V115" i="1"/>
  <c r="V116" i="1"/>
  <c r="Z120" i="1"/>
  <c r="Z121" i="1"/>
  <c r="H126" i="1"/>
  <c r="H127" i="1"/>
  <c r="V131" i="1"/>
  <c r="V132" i="1"/>
  <c r="H137" i="1"/>
  <c r="H143" i="1"/>
  <c r="H145" i="1"/>
  <c r="Z147" i="1"/>
  <c r="H153" i="1"/>
  <c r="Z155" i="1"/>
  <c r="Z160" i="1"/>
  <c r="Z163" i="1"/>
  <c r="Z168" i="1"/>
  <c r="Z176" i="1"/>
  <c r="V179" i="1"/>
  <c r="Z199" i="1"/>
  <c r="Z201" i="1"/>
  <c r="Z203" i="1"/>
  <c r="Z205" i="1"/>
  <c r="Z207" i="1"/>
  <c r="Z209" i="1"/>
  <c r="V262" i="1"/>
  <c r="Z265" i="1"/>
  <c r="Z273" i="1"/>
  <c r="Z281" i="1"/>
  <c r="Z289" i="1"/>
  <c r="Z297" i="1"/>
  <c r="V299" i="1"/>
  <c r="V304" i="1"/>
  <c r="Z305" i="1"/>
  <c r="V307" i="1"/>
  <c r="V312" i="1"/>
  <c r="Z313" i="1"/>
  <c r="V315" i="1"/>
  <c r="V320" i="1"/>
  <c r="V323" i="1"/>
  <c r="Z324" i="1"/>
  <c r="V328" i="1"/>
  <c r="V337" i="1"/>
  <c r="V332" i="1"/>
  <c r="Z106" i="1"/>
  <c r="H110" i="1"/>
  <c r="Z172" i="1"/>
  <c r="Z180" i="1"/>
  <c r="Z211" i="1"/>
  <c r="Z215" i="1"/>
  <c r="Z219" i="1"/>
  <c r="Z223" i="1"/>
  <c r="Z227" i="1"/>
  <c r="Z231" i="1"/>
  <c r="Z235" i="1"/>
  <c r="Z239" i="1"/>
  <c r="Z243" i="1"/>
  <c r="Z247" i="1"/>
  <c r="Z251" i="1"/>
  <c r="K79" i="3"/>
  <c r="J79" i="3"/>
  <c r="K95" i="3"/>
  <c r="J95" i="3"/>
  <c r="K127" i="3"/>
  <c r="J127" i="3"/>
  <c r="H20" i="1"/>
  <c r="H35" i="1"/>
  <c r="V40" i="1"/>
  <c r="V48" i="1"/>
  <c r="H51" i="1"/>
  <c r="H59" i="1"/>
  <c r="H67" i="1"/>
  <c r="H134" i="1"/>
  <c r="H122" i="1"/>
  <c r="V139" i="1"/>
  <c r="V127" i="1"/>
  <c r="H104" i="1"/>
  <c r="V107" i="1"/>
  <c r="V109" i="1"/>
  <c r="Z112" i="1"/>
  <c r="H118" i="1"/>
  <c r="V123" i="1"/>
  <c r="Z128" i="1"/>
  <c r="Z104" i="1"/>
  <c r="V162" i="1"/>
  <c r="V150" i="1"/>
  <c r="Z184" i="1"/>
  <c r="Z192" i="1"/>
  <c r="Z213" i="1"/>
  <c r="Z217" i="1"/>
  <c r="Z221" i="1"/>
  <c r="Z225" i="1"/>
  <c r="Z229" i="1"/>
  <c r="Z233" i="1"/>
  <c r="Z237" i="1"/>
  <c r="Z241" i="1"/>
  <c r="Z245" i="1"/>
  <c r="Z249" i="1"/>
  <c r="K47" i="3"/>
  <c r="J47" i="3"/>
  <c r="K63" i="3"/>
  <c r="J63" i="3"/>
  <c r="K111" i="3"/>
  <c r="J111" i="3"/>
  <c r="Z14" i="1"/>
  <c r="V16" i="1"/>
  <c r="V17" i="1"/>
  <c r="H19" i="1"/>
  <c r="Z21" i="1"/>
  <c r="Z22" i="1"/>
  <c r="V24" i="1"/>
  <c r="V25" i="1"/>
  <c r="H27" i="1"/>
  <c r="Z29" i="1"/>
  <c r="V32" i="1"/>
  <c r="Z37" i="1"/>
  <c r="H43" i="1"/>
  <c r="Z45" i="1"/>
  <c r="Z53" i="1"/>
  <c r="V56" i="1"/>
  <c r="Z61" i="1"/>
  <c r="V64" i="1"/>
  <c r="Z69" i="1"/>
  <c r="V72" i="1"/>
  <c r="H75" i="1"/>
  <c r="Z91" i="1"/>
  <c r="H97" i="1"/>
  <c r="V101" i="1"/>
  <c r="H16" i="1"/>
  <c r="Z18" i="1"/>
  <c r="V21" i="1"/>
  <c r="H24" i="1"/>
  <c r="H89" i="1"/>
  <c r="H91" i="1"/>
  <c r="V94" i="1"/>
  <c r="V96" i="1"/>
  <c r="Z99" i="1"/>
  <c r="H102" i="1"/>
  <c r="Z136" i="1"/>
  <c r="Z124" i="1"/>
  <c r="H142" i="1"/>
  <c r="H130" i="1"/>
  <c r="V104" i="1"/>
  <c r="H107" i="1"/>
  <c r="Z109" i="1"/>
  <c r="V112" i="1"/>
  <c r="H115" i="1"/>
  <c r="Z117" i="1"/>
  <c r="V120" i="1"/>
  <c r="H123" i="1"/>
  <c r="Z125" i="1"/>
  <c r="V128" i="1"/>
  <c r="H131" i="1"/>
  <c r="Z132" i="1"/>
  <c r="Z133" i="1"/>
  <c r="V135" i="1"/>
  <c r="V136" i="1"/>
  <c r="H138" i="1"/>
  <c r="H139" i="1"/>
  <c r="Z140" i="1"/>
  <c r="Z141" i="1"/>
  <c r="V143" i="1"/>
  <c r="V144" i="1"/>
  <c r="H147" i="1"/>
  <c r="Z149" i="1"/>
  <c r="V164" i="1"/>
  <c r="V152" i="1"/>
  <c r="H155" i="1"/>
  <c r="Z157" i="1"/>
  <c r="Z165" i="1"/>
  <c r="Z171" i="1"/>
  <c r="Z175" i="1"/>
  <c r="Z179" i="1"/>
  <c r="Z183" i="1"/>
  <c r="V198" i="1"/>
  <c r="H133" i="1"/>
  <c r="Z135" i="1"/>
  <c r="V138" i="1"/>
  <c r="H141" i="1"/>
  <c r="Z143" i="1"/>
  <c r="V158" i="1"/>
  <c r="V146" i="1"/>
  <c r="H149" i="1"/>
  <c r="Z151" i="1"/>
  <c r="V166" i="1"/>
  <c r="V154" i="1"/>
  <c r="H157" i="1"/>
  <c r="Z159" i="1"/>
  <c r="Z167" i="1"/>
  <c r="Z170" i="1"/>
  <c r="Z178" i="1"/>
  <c r="Z182" i="1"/>
  <c r="Z188" i="1"/>
  <c r="Z196" i="1"/>
  <c r="H99" i="1"/>
  <c r="V90" i="1"/>
  <c r="H93" i="1"/>
  <c r="Z95" i="1"/>
  <c r="V98" i="1"/>
  <c r="H101" i="1"/>
  <c r="Z103" i="1"/>
  <c r="V106" i="1"/>
  <c r="H109" i="1"/>
  <c r="Z111" i="1"/>
  <c r="V114" i="1"/>
  <c r="H117" i="1"/>
  <c r="Z119" i="1"/>
  <c r="V122" i="1"/>
  <c r="H125" i="1"/>
  <c r="Z127" i="1"/>
  <c r="V130" i="1"/>
  <c r="Z89" i="1"/>
  <c r="V92" i="1"/>
  <c r="H95" i="1"/>
  <c r="Z97" i="1"/>
  <c r="V100" i="1"/>
  <c r="H103" i="1"/>
  <c r="Z105" i="1"/>
  <c r="V108" i="1"/>
  <c r="H111" i="1"/>
  <c r="Z113" i="1"/>
  <c r="V160" i="1"/>
  <c r="V148" i="1"/>
  <c r="V168" i="1"/>
  <c r="V156" i="1"/>
  <c r="Z173" i="1"/>
  <c r="Z181" i="1"/>
  <c r="Z187" i="1"/>
  <c r="Z191" i="1"/>
  <c r="Z195" i="1"/>
  <c r="V200" i="1"/>
  <c r="V202" i="1"/>
  <c r="V204" i="1"/>
  <c r="V206" i="1"/>
  <c r="V208" i="1"/>
  <c r="V210" i="1"/>
  <c r="V212" i="1"/>
  <c r="V214" i="1"/>
  <c r="V216" i="1"/>
  <c r="V218" i="1"/>
  <c r="V220" i="1"/>
  <c r="V222" i="1"/>
  <c r="V224" i="1"/>
  <c r="V226" i="1"/>
  <c r="V228" i="1"/>
  <c r="V230" i="1"/>
  <c r="V232" i="1"/>
  <c r="V234" i="1"/>
  <c r="V236" i="1"/>
  <c r="V238" i="1"/>
  <c r="V240" i="1"/>
  <c r="Z253" i="1"/>
  <c r="Z255" i="1"/>
  <c r="Z267" i="1"/>
  <c r="V274" i="1"/>
  <c r="Z275" i="1"/>
  <c r="V282" i="1"/>
  <c r="Z283" i="1"/>
  <c r="V290" i="1"/>
  <c r="Z291" i="1"/>
  <c r="V298" i="1"/>
  <c r="Z299" i="1"/>
  <c r="Z307" i="1"/>
  <c r="Z327" i="1"/>
  <c r="Z315" i="1"/>
  <c r="Z335" i="1"/>
  <c r="Z323" i="1"/>
  <c r="Z186" i="1"/>
  <c r="Z190" i="1"/>
  <c r="Z194" i="1"/>
  <c r="Z198" i="1"/>
  <c r="Z200" i="1"/>
  <c r="Z202" i="1"/>
  <c r="Z204" i="1"/>
  <c r="Z206" i="1"/>
  <c r="Z208" i="1"/>
  <c r="Z210" i="1"/>
  <c r="Z212" i="1"/>
  <c r="Z214" i="1"/>
  <c r="Z216" i="1"/>
  <c r="Z218" i="1"/>
  <c r="Z220" i="1"/>
  <c r="Z222" i="1"/>
  <c r="Z224" i="1"/>
  <c r="Z226" i="1"/>
  <c r="Z228" i="1"/>
  <c r="Z230" i="1"/>
  <c r="Z232" i="1"/>
  <c r="Z234" i="1"/>
  <c r="Z236" i="1"/>
  <c r="Z238" i="1"/>
  <c r="Z240" i="1"/>
  <c r="Z254" i="1"/>
  <c r="Z242" i="1"/>
  <c r="Z244" i="1"/>
  <c r="Z258" i="1"/>
  <c r="Z246" i="1"/>
  <c r="Z248" i="1"/>
  <c r="Z262" i="1"/>
  <c r="Z250" i="1"/>
  <c r="Z257" i="1"/>
  <c r="Z259" i="1"/>
  <c r="Z185" i="1"/>
  <c r="Z189" i="1"/>
  <c r="Z193" i="1"/>
  <c r="Z197" i="1"/>
  <c r="V199" i="1"/>
  <c r="V203" i="1"/>
  <c r="V207" i="1"/>
  <c r="V211" i="1"/>
  <c r="V213" i="1"/>
  <c r="V215" i="1"/>
  <c r="V217" i="1"/>
  <c r="V219" i="1"/>
  <c r="V221" i="1"/>
  <c r="V223" i="1"/>
  <c r="V225" i="1"/>
  <c r="V227" i="1"/>
  <c r="V229" i="1"/>
  <c r="V231" i="1"/>
  <c r="V233" i="1"/>
  <c r="V235" i="1"/>
  <c r="V237" i="1"/>
  <c r="V239" i="1"/>
  <c r="Z261" i="1"/>
  <c r="Z263" i="1"/>
  <c r="V270" i="1"/>
  <c r="V278" i="1"/>
  <c r="Z279" i="1"/>
  <c r="V286" i="1"/>
  <c r="Z287" i="1"/>
  <c r="V294" i="1"/>
  <c r="Z295" i="1"/>
  <c r="Z303" i="1"/>
  <c r="Z311" i="1"/>
  <c r="Z331" i="1"/>
  <c r="Z319" i="1"/>
  <c r="V253" i="1"/>
  <c r="V257" i="1"/>
  <c r="V261" i="1"/>
  <c r="V265" i="1"/>
  <c r="V269" i="1"/>
  <c r="V273" i="1"/>
  <c r="V277" i="1"/>
  <c r="V281" i="1"/>
  <c r="V285" i="1"/>
  <c r="V289" i="1"/>
  <c r="V293" i="1"/>
  <c r="V297" i="1"/>
  <c r="Z329" i="1"/>
  <c r="V252" i="1"/>
  <c r="V256" i="1"/>
  <c r="V260" i="1"/>
  <c r="V264" i="1"/>
  <c r="V268" i="1"/>
  <c r="V272" i="1"/>
  <c r="V276" i="1"/>
  <c r="V280" i="1"/>
  <c r="V284" i="1"/>
  <c r="V288" i="1"/>
  <c r="V292" i="1"/>
  <c r="V296" i="1"/>
  <c r="V255" i="1"/>
  <c r="V259" i="1"/>
  <c r="V263" i="1"/>
  <c r="V267" i="1"/>
  <c r="V271" i="1"/>
  <c r="V275" i="1"/>
  <c r="V279" i="1"/>
  <c r="V283" i="1"/>
  <c r="V287" i="1"/>
  <c r="V291" i="1"/>
  <c r="V295" i="1"/>
  <c r="Z321" i="1"/>
  <c r="Z325" i="1"/>
  <c r="Z328" i="1"/>
  <c r="V327" i="1"/>
  <c r="V331" i="1"/>
  <c r="V335" i="1"/>
  <c r="K43" i="3"/>
  <c r="J43" i="3"/>
  <c r="K59" i="3"/>
  <c r="J59" i="3"/>
  <c r="K75" i="3"/>
  <c r="J75" i="3"/>
  <c r="K91" i="3"/>
  <c r="J91" i="3"/>
  <c r="K107" i="3"/>
  <c r="J107" i="3"/>
  <c r="K123" i="3"/>
  <c r="J123" i="3"/>
  <c r="K139" i="3"/>
  <c r="J139" i="3"/>
  <c r="K143" i="3"/>
  <c r="J143" i="3"/>
  <c r="K147" i="3"/>
  <c r="J147" i="3"/>
  <c r="K151" i="3"/>
  <c r="J151" i="3"/>
  <c r="V330" i="1"/>
  <c r="V334" i="1"/>
  <c r="K2" i="3"/>
  <c r="J2" i="3"/>
  <c r="K6" i="3"/>
  <c r="J6" i="3"/>
  <c r="K10" i="3"/>
  <c r="J10" i="3"/>
  <c r="K14" i="3"/>
  <c r="J14" i="3"/>
  <c r="K18" i="3"/>
  <c r="J18" i="3"/>
  <c r="K22" i="3"/>
  <c r="J22" i="3"/>
  <c r="K26" i="3"/>
  <c r="J26" i="3"/>
  <c r="K30" i="3"/>
  <c r="J30" i="3"/>
  <c r="K39" i="3"/>
  <c r="J39" i="3"/>
  <c r="K55" i="3"/>
  <c r="J55" i="3"/>
  <c r="K71" i="3"/>
  <c r="J71" i="3"/>
  <c r="K87" i="3"/>
  <c r="J87" i="3"/>
  <c r="K103" i="3"/>
  <c r="J103" i="3"/>
  <c r="K119" i="3"/>
  <c r="J119" i="3"/>
  <c r="K135" i="3"/>
  <c r="J135" i="3"/>
  <c r="K35" i="3"/>
  <c r="J35" i="3"/>
  <c r="K51" i="3"/>
  <c r="J51" i="3"/>
  <c r="K67" i="3"/>
  <c r="J67" i="3"/>
  <c r="K83" i="3"/>
  <c r="J83" i="3"/>
  <c r="K99" i="3"/>
  <c r="J99" i="3"/>
  <c r="K115" i="3"/>
  <c r="J115" i="3"/>
  <c r="K131" i="3"/>
  <c r="J131" i="3"/>
  <c r="J155" i="3"/>
  <c r="K156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J118" i="3"/>
  <c r="J122" i="3"/>
  <c r="J126" i="3"/>
  <c r="J130" i="3"/>
  <c r="J134" i="3"/>
  <c r="J138" i="3"/>
  <c r="J157" i="3"/>
</calcChain>
</file>

<file path=xl/sharedStrings.xml><?xml version="1.0" encoding="utf-8"?>
<sst xmlns="http://schemas.openxmlformats.org/spreadsheetml/2006/main" count="248" uniqueCount="97">
  <si>
    <t>fecha</t>
  </si>
  <si>
    <t>d_residencial</t>
  </si>
  <si>
    <t>d_terciario</t>
  </si>
  <si>
    <t>d_transporte</t>
  </si>
  <si>
    <t>d_industria_otros</t>
  </si>
  <si>
    <t>d_gas</t>
  </si>
  <si>
    <t>ln_d_gas</t>
  </si>
  <si>
    <t>dif_ln_d_gas</t>
  </si>
  <si>
    <t>febrero</t>
  </si>
  <si>
    <t>marzo</t>
  </si>
  <si>
    <t>abril</t>
  </si>
  <si>
    <t>mayo</t>
  </si>
  <si>
    <t>junio</t>
  </si>
  <si>
    <t>julio</t>
  </si>
  <si>
    <t>agosto</t>
  </si>
  <si>
    <t>septimbre</t>
  </si>
  <si>
    <t>octubre</t>
  </si>
  <si>
    <t>noviembre</t>
  </si>
  <si>
    <t>diciembre</t>
  </si>
  <si>
    <t>ipc_gas</t>
  </si>
  <si>
    <t>ln_ipc_gas</t>
  </si>
  <si>
    <t>dif_ln_ipc_gas</t>
  </si>
  <si>
    <t>pib</t>
  </si>
  <si>
    <t>ln_pib</t>
  </si>
  <si>
    <t>dif_ln_pib</t>
  </si>
  <si>
    <t>prop_lab</t>
  </si>
  <si>
    <t>covid</t>
  </si>
  <si>
    <t>temp</t>
  </si>
  <si>
    <t>niñoniña</t>
  </si>
  <si>
    <t>niño</t>
  </si>
  <si>
    <t>dum_niño</t>
  </si>
  <si>
    <t>0.5</t>
  </si>
  <si>
    <t>0.4</t>
  </si>
  <si>
    <t>0.2</t>
  </si>
  <si>
    <t>-0.1</t>
  </si>
  <si>
    <t>-0.3</t>
  </si>
  <si>
    <t>-0.4</t>
  </si>
  <si>
    <t>-0.6</t>
  </si>
  <si>
    <t>-0.9</t>
  </si>
  <si>
    <t>-1.2</t>
  </si>
  <si>
    <t>-1.3</t>
  </si>
  <si>
    <t>-0.8</t>
  </si>
  <si>
    <t>-0.7</t>
  </si>
  <si>
    <t>-0.5</t>
  </si>
  <si>
    <t>Variable</t>
  </si>
  <si>
    <t>Fuente</t>
  </si>
  <si>
    <t>Descripción</t>
  </si>
  <si>
    <t>Creación Propia</t>
  </si>
  <si>
    <t>Hace referencia a la fecha en la cual es registrada cada observación</t>
  </si>
  <si>
    <t>Concentra 2009-2021</t>
  </si>
  <si>
    <t>Demanda Gas Natural Sector Residencial GBTU-Mes</t>
  </si>
  <si>
    <t>Concentra 2009-2022</t>
  </si>
  <si>
    <t>Demanda Gas Natural Sector Terciario GBTU-Mes</t>
  </si>
  <si>
    <t>Concentra 2009-2023</t>
  </si>
  <si>
    <t>Demanda Gas Natural GNV GBTU-Mes</t>
  </si>
  <si>
    <t>Concentra 2009-2024</t>
  </si>
  <si>
    <t>Demanda Gas Natural lndustria+Refinerias+ GBTU-Mes</t>
  </si>
  <si>
    <t>Concentra 2009-2025</t>
  </si>
  <si>
    <t>Dummy que busca capturar el efecto deterministico de las series en los meses de febrero</t>
  </si>
  <si>
    <t>Dummy que busca capturar el efecto deterministico de las series en los meses de marzo</t>
  </si>
  <si>
    <t>Dummy que busca capturar el efecto deterministico de las series en los meses de abril</t>
  </si>
  <si>
    <t>Dummy que busca capturar el efecto deterministico de las series en los meses de mayo</t>
  </si>
  <si>
    <t>Dummy que busca capturar el efecto deterministico de las series en los meses de junio</t>
  </si>
  <si>
    <t>Dummy que busca capturar el efecto deterministico de las series en los meses de julio</t>
  </si>
  <si>
    <t>Dummy que busca capturar el efecto deterministico de las series en los meses de agosto</t>
  </si>
  <si>
    <t>septiembre</t>
  </si>
  <si>
    <t>Dummy que busca capturar el efecto deterministico de las series en los meses de septiembre</t>
  </si>
  <si>
    <t>Dummy que busca capturar el efecto deterministico de las series en los meses de octubre</t>
  </si>
  <si>
    <t>Dummy que busca capturar el efecto deterministico de las series en los meses de noviembre</t>
  </si>
  <si>
    <t>Dummy que busca capturar el efecto deterministico de las series en los meses de diciembre</t>
  </si>
  <si>
    <t>DANE</t>
  </si>
  <si>
    <t>Índice de Precios del Gas Natural</t>
  </si>
  <si>
    <t>Desagregación serie trimestal 2010Q1 - 2035Q4 documento Escenarios PIB Colombia 2050 - Update U3 Revisión Febrero 2022 RR (UPME)</t>
  </si>
  <si>
    <t>PIB Real Precios Constantes Año base 2015. Observaciones 2005Q1 - 2020Q4 y proyecciones 2021Q1 - 2050Q4. Se realiza la desagregación de serie trimestral a mensual para el periodo 2010/01 a 2035/12.</t>
  </si>
  <si>
    <t>Proporción de día laborales en el mes</t>
  </si>
  <si>
    <t>Dummy que busca capturar el efecto negativo en la demanda de los combustibles causado por la pandemia del COVID-19 entre el 2020/04 - 2020/11</t>
  </si>
  <si>
    <t>Observaciones y proyecciones 2010/01 - 2035/12 documento Temperaturas IDEAM.xlsx (IDEAM)</t>
  </si>
  <si>
    <t>Temperatura promedio en grados centígrados</t>
  </si>
  <si>
    <t>Observaciones 2010/01 - 2021/09 national weather service climate prediction center</t>
  </si>
  <si>
    <t>Índice Oceánico Niño (ONI) en ºC</t>
  </si>
  <si>
    <t>Índice Oceánico Niño (ONI) mayores a 0.5ºC</t>
  </si>
  <si>
    <t>Dummy que busca capturar los periodos en donde se registran ONI mayores a 0.5ºC</t>
  </si>
  <si>
    <t>Etiquetas de fila</t>
  </si>
  <si>
    <t>PUERTO BOYACA</t>
  </si>
  <si>
    <t>GNVC</t>
  </si>
  <si>
    <t>INDUSTRIAL ORIGINAL</t>
  </si>
  <si>
    <t>INDUSTRIAL</t>
  </si>
  <si>
    <t>PETROQUIMICA</t>
  </si>
  <si>
    <t>RESIDENCIAL</t>
  </si>
  <si>
    <t>TERCIARIO</t>
  </si>
  <si>
    <t>TRANSPORTADORES GN</t>
  </si>
  <si>
    <t>IND+OTROS</t>
  </si>
  <si>
    <t>TOTAL</t>
  </si>
  <si>
    <t>pib_bajo</t>
  </si>
  <si>
    <t>ce_2013</t>
  </si>
  <si>
    <t>ce_2015</t>
  </si>
  <si>
    <t>ce_2011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</si>
</sst>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"/>
    <numFmt numFmtId="166" formatCode="0.0000"/>
  </numFmts>
  <fonts count="8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right"/>
    </xf>
    <xf numFmtId="4" fontId="4" fillId="2" borderId="1" xfId="0" applyNumberFormat="1" applyFont="1" applyFill="1" applyBorder="1" applyAlignment="1">
      <alignment horizontal="center"/>
    </xf>
    <xf numFmtId="1" fontId="3" fillId="0" borderId="0" xfId="0" applyNumberFormat="1" applyFont="1"/>
    <xf numFmtId="2" fontId="1" fillId="0" borderId="0" xfId="0" applyNumberFormat="1" applyFont="1" applyAlignment="1">
      <alignment horizontal="right"/>
    </xf>
    <xf numFmtId="0" fontId="5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horizontal="left" vertical="center" wrapText="1"/>
    </xf>
    <xf numFmtId="14" fontId="3" fillId="0" borderId="0" xfId="0" applyNumberFormat="1" applyFont="1"/>
    <xf numFmtId="0" fontId="7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M10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5703125" defaultRowHeight="15" customHeight="1" x14ac:dyDescent="0.2"/>
  <cols>
    <col min="1" max="65" width="14.42578125" customWidth="1"/>
  </cols>
  <sheetData>
    <row r="1" spans="1:65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4" t="s">
        <v>93</v>
      </c>
      <c r="X1" s="4" t="s">
        <v>22</v>
      </c>
      <c r="Y1" s="3" t="s">
        <v>23</v>
      </c>
      <c r="Z1" s="3" t="s">
        <v>24</v>
      </c>
      <c r="AA1" s="5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6" t="s">
        <v>30</v>
      </c>
      <c r="AG1" s="6" t="s">
        <v>96</v>
      </c>
      <c r="AH1" s="6" t="s">
        <v>94</v>
      </c>
      <c r="AI1" s="6" t="s">
        <v>95</v>
      </c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</row>
    <row r="2" spans="1:65" ht="15.75" customHeight="1" x14ac:dyDescent="0.25">
      <c r="A2" s="8">
        <v>39814</v>
      </c>
      <c r="B2" s="9">
        <v>103.7953500000001</v>
      </c>
      <c r="C2" s="9">
        <v>30.916268999999993</v>
      </c>
      <c r="D2" s="9">
        <v>75.896342999999987</v>
      </c>
      <c r="E2" s="9">
        <v>250.63596199999998</v>
      </c>
      <c r="F2" s="9">
        <v>461.24392400000011</v>
      </c>
      <c r="G2" s="9">
        <f t="shared" ref="G2:G157" si="0">LN(F2)</f>
        <v>6.1339270223682449</v>
      </c>
      <c r="H2" s="9"/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1">
        <v>45.37</v>
      </c>
      <c r="U2" s="9">
        <f t="shared" ref="U2:U256" si="1">LN(T2)</f>
        <v>3.8148510936758724</v>
      </c>
      <c r="V2" s="9"/>
      <c r="W2" s="12">
        <v>48773.641000000003</v>
      </c>
      <c r="X2" s="12">
        <v>48773.641000000003</v>
      </c>
      <c r="Y2" s="9">
        <f t="shared" ref="Y2:Y65" si="2">LN(X2)</f>
        <v>10.794945302468594</v>
      </c>
      <c r="Z2" s="9"/>
      <c r="AA2" s="13">
        <v>0.80645161290322576</v>
      </c>
      <c r="AB2" s="10">
        <v>0</v>
      </c>
      <c r="AC2" s="14"/>
      <c r="AD2" s="15">
        <v>-0.8</v>
      </c>
      <c r="AE2" s="15">
        <v>0</v>
      </c>
      <c r="AF2" s="16">
        <v>0</v>
      </c>
      <c r="AG2" s="16">
        <v>0</v>
      </c>
      <c r="AH2" s="16">
        <v>0</v>
      </c>
      <c r="AI2" s="16">
        <v>0</v>
      </c>
    </row>
    <row r="3" spans="1:65" ht="15.75" customHeight="1" x14ac:dyDescent="0.25">
      <c r="A3" s="8">
        <v>39845</v>
      </c>
      <c r="B3" s="9">
        <v>116.36869699999998</v>
      </c>
      <c r="C3" s="9">
        <v>34.062169000000004</v>
      </c>
      <c r="D3" s="9">
        <v>81.459267000000011</v>
      </c>
      <c r="E3" s="9">
        <v>268.27501200000006</v>
      </c>
      <c r="F3" s="9">
        <v>500.16514500000005</v>
      </c>
      <c r="G3" s="9">
        <f t="shared" si="0"/>
        <v>6.2149383338884574</v>
      </c>
      <c r="H3" s="9"/>
      <c r="I3" s="10">
        <v>1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1">
        <v>47.62</v>
      </c>
      <c r="U3" s="9">
        <f t="shared" si="1"/>
        <v>3.8632528410587166</v>
      </c>
      <c r="V3" s="9"/>
      <c r="W3" s="12">
        <v>47396.951000000001</v>
      </c>
      <c r="X3" s="12">
        <v>47396.951000000001</v>
      </c>
      <c r="Y3" s="9">
        <f t="shared" si="2"/>
        <v>10.766313180719719</v>
      </c>
      <c r="Z3" s="9"/>
      <c r="AA3" s="13">
        <v>0.8571428571428571</v>
      </c>
      <c r="AB3" s="10">
        <v>0</v>
      </c>
      <c r="AC3" s="14"/>
      <c r="AD3" s="15">
        <v>-0.8</v>
      </c>
      <c r="AE3" s="15">
        <v>0</v>
      </c>
      <c r="AF3" s="16">
        <v>0</v>
      </c>
      <c r="AG3" s="16">
        <v>0</v>
      </c>
      <c r="AH3" s="16">
        <v>0</v>
      </c>
      <c r="AI3" s="16">
        <v>0</v>
      </c>
    </row>
    <row r="4" spans="1:65" ht="15.75" customHeight="1" x14ac:dyDescent="0.25">
      <c r="A4" s="8">
        <v>39873</v>
      </c>
      <c r="B4" s="9">
        <v>109.06495800000015</v>
      </c>
      <c r="C4" s="9">
        <v>32.143195999999961</v>
      </c>
      <c r="D4" s="9">
        <v>82.90013500000002</v>
      </c>
      <c r="E4" s="9">
        <v>238.75941100000003</v>
      </c>
      <c r="F4" s="9">
        <v>462.86770000000013</v>
      </c>
      <c r="G4" s="9">
        <f t="shared" si="0"/>
        <v>6.1374412681129238</v>
      </c>
      <c r="H4" s="9"/>
      <c r="I4" s="10">
        <v>0</v>
      </c>
      <c r="J4" s="10">
        <v>1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1">
        <v>50.72</v>
      </c>
      <c r="U4" s="9">
        <f t="shared" si="1"/>
        <v>3.9263203101289705</v>
      </c>
      <c r="V4" s="9"/>
      <c r="W4" s="12">
        <v>46919.625999999997</v>
      </c>
      <c r="X4" s="12">
        <v>46919.625999999997</v>
      </c>
      <c r="Y4" s="9">
        <f t="shared" si="2"/>
        <v>10.756191331721149</v>
      </c>
      <c r="Z4" s="9"/>
      <c r="AA4" s="13">
        <v>0.80645161290322576</v>
      </c>
      <c r="AB4" s="10">
        <v>0</v>
      </c>
      <c r="AC4" s="14"/>
      <c r="AD4" s="15">
        <v>-0.6</v>
      </c>
      <c r="AE4" s="15">
        <v>0</v>
      </c>
      <c r="AF4" s="16">
        <v>0</v>
      </c>
      <c r="AG4" s="16">
        <v>0</v>
      </c>
      <c r="AH4" s="16">
        <v>0</v>
      </c>
      <c r="AI4" s="16">
        <v>0</v>
      </c>
    </row>
    <row r="5" spans="1:65" ht="15.75" customHeight="1" x14ac:dyDescent="0.25">
      <c r="A5" s="8">
        <v>39904</v>
      </c>
      <c r="B5" s="9">
        <v>111.98555600000005</v>
      </c>
      <c r="C5" s="9">
        <v>32.725053000000017</v>
      </c>
      <c r="D5" s="9">
        <v>82.633070000000018</v>
      </c>
      <c r="E5" s="9">
        <v>253.85496999999987</v>
      </c>
      <c r="F5" s="9">
        <v>481.19864899999993</v>
      </c>
      <c r="G5" s="9">
        <f t="shared" si="0"/>
        <v>6.1762801765321598</v>
      </c>
      <c r="H5" s="9"/>
      <c r="I5" s="10">
        <v>0</v>
      </c>
      <c r="J5" s="10">
        <v>0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1">
        <v>49.07</v>
      </c>
      <c r="U5" s="9">
        <f t="shared" si="1"/>
        <v>3.8932478501018122</v>
      </c>
      <c r="V5" s="9"/>
      <c r="W5" s="12">
        <v>48993.152000000002</v>
      </c>
      <c r="X5" s="12">
        <v>48993.152000000002</v>
      </c>
      <c r="Y5" s="9">
        <f t="shared" si="2"/>
        <v>10.799435812224068</v>
      </c>
      <c r="Z5" s="9"/>
      <c r="AA5" s="13">
        <v>0.8</v>
      </c>
      <c r="AB5" s="10">
        <v>0</v>
      </c>
      <c r="AC5" s="14"/>
      <c r="AD5" s="15">
        <v>-0.3</v>
      </c>
      <c r="AE5" s="15">
        <v>0</v>
      </c>
      <c r="AF5" s="16">
        <v>0</v>
      </c>
      <c r="AG5" s="16">
        <v>0</v>
      </c>
      <c r="AH5" s="16">
        <v>0</v>
      </c>
      <c r="AI5" s="16">
        <v>0</v>
      </c>
    </row>
    <row r="6" spans="1:65" ht="15.75" customHeight="1" x14ac:dyDescent="0.25">
      <c r="A6" s="8">
        <v>39934</v>
      </c>
      <c r="B6" s="9">
        <v>105.5631770000001</v>
      </c>
      <c r="C6" s="9">
        <v>31.35100999999997</v>
      </c>
      <c r="D6" s="9">
        <v>80.891123999999991</v>
      </c>
      <c r="E6" s="9">
        <v>258.50485600000002</v>
      </c>
      <c r="F6" s="9">
        <v>476.31016700000009</v>
      </c>
      <c r="G6" s="9">
        <f t="shared" si="0"/>
        <v>6.1660692533694652</v>
      </c>
      <c r="H6" s="9"/>
      <c r="I6" s="10">
        <v>0</v>
      </c>
      <c r="J6" s="10">
        <v>0</v>
      </c>
      <c r="K6" s="10">
        <v>0</v>
      </c>
      <c r="L6" s="10">
        <v>1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1">
        <v>47.96</v>
      </c>
      <c r="U6" s="9">
        <f t="shared" si="1"/>
        <v>3.8703673301593136</v>
      </c>
      <c r="V6" s="9"/>
      <c r="W6" s="12">
        <v>49690.648000000001</v>
      </c>
      <c r="X6" s="12">
        <v>49690.648000000001</v>
      </c>
      <c r="Y6" s="9">
        <f t="shared" si="2"/>
        <v>10.813572025364625</v>
      </c>
      <c r="Z6" s="9"/>
      <c r="AA6" s="13">
        <v>0.80645161290322576</v>
      </c>
      <c r="AB6" s="10">
        <v>0</v>
      </c>
      <c r="AC6" s="14"/>
      <c r="AD6" s="15">
        <v>0</v>
      </c>
      <c r="AE6" s="15">
        <v>0</v>
      </c>
      <c r="AF6" s="16">
        <v>0</v>
      </c>
      <c r="AG6" s="16">
        <v>0</v>
      </c>
      <c r="AH6" s="16">
        <v>0</v>
      </c>
      <c r="AI6" s="16">
        <v>0</v>
      </c>
    </row>
    <row r="7" spans="1:65" ht="15.75" customHeight="1" x14ac:dyDescent="0.25">
      <c r="A7" s="8">
        <v>39965</v>
      </c>
      <c r="B7" s="9">
        <v>110.25401099999998</v>
      </c>
      <c r="C7" s="9">
        <v>32.865260999999975</v>
      </c>
      <c r="D7" s="9">
        <v>80.255420000000015</v>
      </c>
      <c r="E7" s="9">
        <v>257.67429199999992</v>
      </c>
      <c r="F7" s="9">
        <v>481.0489839999999</v>
      </c>
      <c r="G7" s="9">
        <f t="shared" si="0"/>
        <v>6.1759691027584784</v>
      </c>
      <c r="H7" s="9"/>
      <c r="I7" s="10">
        <v>0</v>
      </c>
      <c r="J7" s="10">
        <v>0</v>
      </c>
      <c r="K7" s="10">
        <v>0</v>
      </c>
      <c r="L7" s="10">
        <v>0</v>
      </c>
      <c r="M7" s="10">
        <v>1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1">
        <v>46.34</v>
      </c>
      <c r="U7" s="9">
        <f t="shared" si="1"/>
        <v>3.8360055190042304</v>
      </c>
      <c r="V7" s="9"/>
      <c r="W7" s="12">
        <v>49991.106</v>
      </c>
      <c r="X7" s="12">
        <v>49991.106</v>
      </c>
      <c r="Y7" s="9">
        <f t="shared" si="2"/>
        <v>10.819600388587759</v>
      </c>
      <c r="Z7" s="9"/>
      <c r="AA7" s="13">
        <v>0.76666666666666672</v>
      </c>
      <c r="AB7" s="10">
        <v>0</v>
      </c>
      <c r="AC7" s="14"/>
      <c r="AD7" s="15">
        <v>0.3</v>
      </c>
      <c r="AE7" s="15">
        <v>0</v>
      </c>
      <c r="AF7" s="16">
        <v>0</v>
      </c>
      <c r="AG7" s="16">
        <v>0</v>
      </c>
      <c r="AH7" s="16">
        <v>0</v>
      </c>
      <c r="AI7" s="16">
        <v>0</v>
      </c>
    </row>
    <row r="8" spans="1:65" ht="15.75" customHeight="1" x14ac:dyDescent="0.25">
      <c r="A8" s="8">
        <v>39995</v>
      </c>
      <c r="B8" s="9">
        <v>108.52804700000006</v>
      </c>
      <c r="C8" s="9">
        <v>32.796704999999996</v>
      </c>
      <c r="D8" s="9">
        <v>82.177852000000001</v>
      </c>
      <c r="E8" s="9">
        <v>257.78783600000003</v>
      </c>
      <c r="F8" s="9">
        <v>481.2904400000001</v>
      </c>
      <c r="G8" s="9">
        <f t="shared" si="0"/>
        <v>6.1764709132404043</v>
      </c>
      <c r="H8" s="9"/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1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1">
        <v>46.85</v>
      </c>
      <c r="U8" s="9">
        <f t="shared" si="1"/>
        <v>3.8469510086844312</v>
      </c>
      <c r="V8" s="9"/>
      <c r="W8" s="12">
        <v>50853.735000000001</v>
      </c>
      <c r="X8" s="12">
        <v>50853.735000000001</v>
      </c>
      <c r="Y8" s="9">
        <f t="shared" si="2"/>
        <v>10.836708850106723</v>
      </c>
      <c r="Z8" s="9"/>
      <c r="AA8" s="13">
        <v>0.83870967741935487</v>
      </c>
      <c r="AB8" s="10">
        <v>0</v>
      </c>
      <c r="AC8" s="14"/>
      <c r="AD8" s="15">
        <v>0.5</v>
      </c>
      <c r="AE8" s="15">
        <v>0.5</v>
      </c>
      <c r="AF8" s="16">
        <v>1</v>
      </c>
      <c r="AG8" s="16">
        <v>0</v>
      </c>
      <c r="AH8" s="16">
        <v>0</v>
      </c>
      <c r="AI8" s="16">
        <v>0</v>
      </c>
    </row>
    <row r="9" spans="1:65" ht="15.75" customHeight="1" x14ac:dyDescent="0.25">
      <c r="A9" s="8">
        <v>40026</v>
      </c>
      <c r="B9" s="9">
        <v>107.96292899999996</v>
      </c>
      <c r="C9" s="9">
        <v>32.290757000000013</v>
      </c>
      <c r="D9" s="9">
        <v>80.859068000000022</v>
      </c>
      <c r="E9" s="9">
        <v>263.73439799999994</v>
      </c>
      <c r="F9" s="9">
        <v>484.84715199999994</v>
      </c>
      <c r="G9" s="9">
        <f t="shared" si="0"/>
        <v>6.1838336907516593</v>
      </c>
      <c r="H9" s="9"/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</v>
      </c>
      <c r="P9" s="10">
        <v>0</v>
      </c>
      <c r="Q9" s="10">
        <v>0</v>
      </c>
      <c r="R9" s="10">
        <v>0</v>
      </c>
      <c r="S9" s="10">
        <v>0</v>
      </c>
      <c r="T9" s="11">
        <v>46.64</v>
      </c>
      <c r="U9" s="9">
        <f t="shared" si="1"/>
        <v>3.842458542042237</v>
      </c>
      <c r="V9" s="9"/>
      <c r="W9" s="12">
        <v>50408.398999999998</v>
      </c>
      <c r="X9" s="12">
        <v>50408.398999999998</v>
      </c>
      <c r="Y9" s="9">
        <f t="shared" si="2"/>
        <v>10.827913087000818</v>
      </c>
      <c r="Z9" s="9"/>
      <c r="AA9" s="13">
        <v>0.77419354838709675</v>
      </c>
      <c r="AB9" s="10">
        <v>0</v>
      </c>
      <c r="AC9" s="14"/>
      <c r="AD9" s="15">
        <v>0.6</v>
      </c>
      <c r="AE9" s="15">
        <v>0.6</v>
      </c>
      <c r="AF9" s="16">
        <v>1</v>
      </c>
      <c r="AG9" s="16">
        <v>0</v>
      </c>
      <c r="AH9" s="16">
        <v>0</v>
      </c>
      <c r="AI9" s="16">
        <v>0</v>
      </c>
    </row>
    <row r="10" spans="1:65" ht="15.75" customHeight="1" x14ac:dyDescent="0.25">
      <c r="A10" s="8">
        <v>40057</v>
      </c>
      <c r="B10" s="9">
        <v>112.01972300000008</v>
      </c>
      <c r="C10" s="9">
        <v>33.989224000000007</v>
      </c>
      <c r="D10" s="9">
        <v>80.271349999999998</v>
      </c>
      <c r="E10" s="9">
        <v>265.59151600000007</v>
      </c>
      <c r="F10" s="9">
        <v>491.87181300000015</v>
      </c>
      <c r="G10" s="9">
        <f t="shared" si="0"/>
        <v>6.1982181398622398</v>
      </c>
      <c r="H10" s="9"/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</v>
      </c>
      <c r="Q10" s="10">
        <v>0</v>
      </c>
      <c r="R10" s="10">
        <v>0</v>
      </c>
      <c r="S10" s="10">
        <v>0</v>
      </c>
      <c r="T10" s="11">
        <v>46.17</v>
      </c>
      <c r="U10" s="9">
        <f t="shared" si="1"/>
        <v>3.8323302365188976</v>
      </c>
      <c r="V10" s="9"/>
      <c r="W10" s="12">
        <v>52652.819000000003</v>
      </c>
      <c r="X10" s="12">
        <v>52652.819000000003</v>
      </c>
      <c r="Y10" s="9">
        <f t="shared" si="2"/>
        <v>10.871475058388995</v>
      </c>
      <c r="Z10" s="9"/>
      <c r="AA10" s="13">
        <v>0.8666666666666667</v>
      </c>
      <c r="AB10" s="10">
        <v>0</v>
      </c>
      <c r="AC10" s="14"/>
      <c r="AD10" s="15">
        <v>0.7</v>
      </c>
      <c r="AE10" s="15">
        <v>0.7</v>
      </c>
      <c r="AF10" s="16">
        <v>1</v>
      </c>
      <c r="AG10" s="16">
        <v>0</v>
      </c>
      <c r="AH10" s="16">
        <v>0</v>
      </c>
      <c r="AI10" s="16">
        <v>0</v>
      </c>
    </row>
    <row r="11" spans="1:65" ht="15.75" customHeight="1" x14ac:dyDescent="0.25">
      <c r="A11" s="8">
        <v>40087</v>
      </c>
      <c r="B11" s="9">
        <v>111.8169179999999</v>
      </c>
      <c r="C11" s="9">
        <v>33.968459999999993</v>
      </c>
      <c r="D11" s="9">
        <v>80.877161999999998</v>
      </c>
      <c r="E11" s="9">
        <v>261.49904600000019</v>
      </c>
      <c r="F11" s="9">
        <v>488.16158600000006</v>
      </c>
      <c r="G11" s="9">
        <f t="shared" si="0"/>
        <v>6.1906464698978576</v>
      </c>
      <c r="H11" s="9"/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1</v>
      </c>
      <c r="R11" s="10">
        <v>0</v>
      </c>
      <c r="S11" s="10">
        <v>0</v>
      </c>
      <c r="T11" s="11">
        <v>45.6</v>
      </c>
      <c r="U11" s="9">
        <f t="shared" si="1"/>
        <v>3.8199077165203406</v>
      </c>
      <c r="V11" s="9"/>
      <c r="W11" s="12">
        <v>55687.748</v>
      </c>
      <c r="X11" s="12">
        <v>55687.748</v>
      </c>
      <c r="Y11" s="9">
        <f t="shared" si="2"/>
        <v>10.927515437626369</v>
      </c>
      <c r="Z11" s="9"/>
      <c r="AA11" s="13">
        <v>0.83870967741935487</v>
      </c>
      <c r="AB11" s="10">
        <v>0</v>
      </c>
      <c r="AC11" s="14"/>
      <c r="AD11" s="15">
        <v>1</v>
      </c>
      <c r="AE11" s="15">
        <v>1</v>
      </c>
      <c r="AF11" s="16">
        <v>1</v>
      </c>
      <c r="AG11" s="16">
        <v>0</v>
      </c>
      <c r="AH11" s="16">
        <v>0</v>
      </c>
      <c r="AI11" s="16">
        <v>0</v>
      </c>
    </row>
    <row r="12" spans="1:65" ht="15.75" customHeight="1" x14ac:dyDescent="0.25">
      <c r="A12" s="8">
        <v>40118</v>
      </c>
      <c r="B12" s="9">
        <v>107.3390890000001</v>
      </c>
      <c r="C12" s="9">
        <v>33.261810000000004</v>
      </c>
      <c r="D12" s="9">
        <v>80.551540000000003</v>
      </c>
      <c r="E12" s="9">
        <v>266.99275800000004</v>
      </c>
      <c r="F12" s="9">
        <v>488.14519700000017</v>
      </c>
      <c r="G12" s="9">
        <f t="shared" si="0"/>
        <v>6.1906128964345015</v>
      </c>
      <c r="H12" s="9"/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1</v>
      </c>
      <c r="S12" s="10">
        <v>0</v>
      </c>
      <c r="T12" s="11">
        <v>44.81</v>
      </c>
      <c r="U12" s="9">
        <f t="shared" si="1"/>
        <v>3.8024313287980518</v>
      </c>
      <c r="V12" s="9"/>
      <c r="W12" s="12">
        <v>56204.690999999999</v>
      </c>
      <c r="X12" s="12">
        <v>56204.690999999999</v>
      </c>
      <c r="Y12" s="9">
        <f t="shared" si="2"/>
        <v>10.936755502149266</v>
      </c>
      <c r="Z12" s="9"/>
      <c r="AA12" s="13">
        <v>0.76666666666666672</v>
      </c>
      <c r="AB12" s="10">
        <v>0</v>
      </c>
      <c r="AC12" s="14"/>
      <c r="AD12" s="15">
        <v>1.4</v>
      </c>
      <c r="AE12" s="15">
        <v>1.4</v>
      </c>
      <c r="AF12" s="16">
        <v>1</v>
      </c>
      <c r="AG12" s="16">
        <v>0</v>
      </c>
      <c r="AH12" s="16">
        <v>0</v>
      </c>
      <c r="AI12" s="16">
        <v>0</v>
      </c>
    </row>
    <row r="13" spans="1:65" ht="15.75" customHeight="1" x14ac:dyDescent="0.25">
      <c r="A13" s="8">
        <v>40148</v>
      </c>
      <c r="B13" s="9">
        <v>102.28155799999993</v>
      </c>
      <c r="C13" s="9">
        <v>31.939151000000017</v>
      </c>
      <c r="D13" s="9">
        <v>84.024343999999999</v>
      </c>
      <c r="E13" s="9">
        <v>255.77449300000015</v>
      </c>
      <c r="F13" s="9">
        <v>474.0195460000001</v>
      </c>
      <c r="G13" s="9">
        <f t="shared" si="0"/>
        <v>6.1612485571318043</v>
      </c>
      <c r="H13" s="9"/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1</v>
      </c>
      <c r="T13" s="11">
        <v>45.7</v>
      </c>
      <c r="U13" s="9">
        <f t="shared" si="1"/>
        <v>3.8220982979001592</v>
      </c>
      <c r="V13" s="9"/>
      <c r="W13" s="12">
        <v>55043.466999999997</v>
      </c>
      <c r="X13" s="12">
        <v>55043.466999999997</v>
      </c>
      <c r="Y13" s="9">
        <f t="shared" si="2"/>
        <v>10.91587846117573</v>
      </c>
      <c r="Z13" s="9"/>
      <c r="AA13" s="13">
        <v>0.80645161290322576</v>
      </c>
      <c r="AB13" s="10">
        <v>0</v>
      </c>
      <c r="AC13" s="14"/>
      <c r="AD13" s="15">
        <v>1.6</v>
      </c>
      <c r="AE13" s="15">
        <v>1.6</v>
      </c>
      <c r="AF13" s="16">
        <v>1</v>
      </c>
      <c r="AG13" s="16">
        <v>0</v>
      </c>
      <c r="AH13" s="16">
        <v>0</v>
      </c>
      <c r="AI13" s="16">
        <v>0</v>
      </c>
    </row>
    <row r="14" spans="1:65" ht="15.75" customHeight="1" x14ac:dyDescent="0.25">
      <c r="A14" s="8">
        <v>40179</v>
      </c>
      <c r="B14" s="17">
        <v>106.42903700000024</v>
      </c>
      <c r="C14" s="17">
        <v>32.990615000000027</v>
      </c>
      <c r="D14" s="17">
        <v>74.218379999999996</v>
      </c>
      <c r="E14" s="17">
        <v>251.68676199999996</v>
      </c>
      <c r="F14" s="9">
        <v>465.32479400000022</v>
      </c>
      <c r="G14" s="9">
        <f t="shared" si="0"/>
        <v>6.1427356434829612</v>
      </c>
      <c r="H14" s="18">
        <f t="shared" ref="H14:H157" si="3">G14-G2</f>
        <v>8.808621114716253E-3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1">
        <v>46.84</v>
      </c>
      <c r="U14" s="9">
        <f t="shared" si="1"/>
        <v>3.8467375387295166</v>
      </c>
      <c r="V14" s="18">
        <f t="shared" ref="V14:V268" si="4">U14-U2</f>
        <v>3.1886445053644241E-2</v>
      </c>
      <c r="W14" s="17">
        <v>50469.222999999998</v>
      </c>
      <c r="X14" s="17">
        <v>50469.222999999998</v>
      </c>
      <c r="Y14" s="9">
        <f t="shared" si="2"/>
        <v>10.829118983931473</v>
      </c>
      <c r="Z14" s="18">
        <f t="shared" ref="Z14:Z268" si="5">Y14-Y2</f>
        <v>3.4173681462878136E-2</v>
      </c>
      <c r="AA14" s="13">
        <v>0.77419354799999995</v>
      </c>
      <c r="AB14" s="10">
        <v>0</v>
      </c>
      <c r="AC14" s="19">
        <v>24.52</v>
      </c>
      <c r="AD14" s="19">
        <v>1.5</v>
      </c>
      <c r="AE14" s="19">
        <v>1.5</v>
      </c>
      <c r="AF14" s="20">
        <v>1</v>
      </c>
      <c r="AG14" s="16">
        <v>0</v>
      </c>
      <c r="AH14" s="16">
        <v>0</v>
      </c>
      <c r="AI14" s="16">
        <v>0</v>
      </c>
    </row>
    <row r="15" spans="1:65" ht="15.75" customHeight="1" x14ac:dyDescent="0.25">
      <c r="A15" s="8">
        <v>40210</v>
      </c>
      <c r="B15" s="17">
        <v>112.24640800000013</v>
      </c>
      <c r="C15" s="17">
        <v>33.714382999999998</v>
      </c>
      <c r="D15" s="17">
        <v>80.309194000000005</v>
      </c>
      <c r="E15" s="17">
        <v>252.44355500000012</v>
      </c>
      <c r="F15" s="9">
        <v>478.71354000000025</v>
      </c>
      <c r="G15" s="9">
        <f t="shared" si="0"/>
        <v>6.1711023809368273</v>
      </c>
      <c r="H15" s="18">
        <f t="shared" si="3"/>
        <v>-4.3835952951630119E-2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1">
        <v>46.7</v>
      </c>
      <c r="U15" s="9">
        <f t="shared" si="1"/>
        <v>3.8437441646748516</v>
      </c>
      <c r="V15" s="18">
        <f t="shared" si="4"/>
        <v>-1.9508676383864998E-2</v>
      </c>
      <c r="W15" s="17">
        <v>48862.129000000001</v>
      </c>
      <c r="X15" s="17">
        <v>48862.129000000001</v>
      </c>
      <c r="Y15" s="9">
        <f t="shared" si="2"/>
        <v>10.79675791733767</v>
      </c>
      <c r="Z15" s="18">
        <f t="shared" si="5"/>
        <v>3.0444736617951662E-2</v>
      </c>
      <c r="AA15" s="13">
        <v>0.85714285700000004</v>
      </c>
      <c r="AB15" s="10">
        <v>0</v>
      </c>
      <c r="AC15" s="19">
        <v>24.97</v>
      </c>
      <c r="AD15" s="19">
        <v>1.2</v>
      </c>
      <c r="AE15" s="19">
        <v>1.2</v>
      </c>
      <c r="AF15" s="20">
        <v>1</v>
      </c>
      <c r="AG15" s="16">
        <v>0</v>
      </c>
      <c r="AH15" s="16">
        <v>0</v>
      </c>
      <c r="AI15" s="16">
        <v>0</v>
      </c>
    </row>
    <row r="16" spans="1:65" ht="15.75" customHeight="1" x14ac:dyDescent="0.25">
      <c r="A16" s="8">
        <v>40238</v>
      </c>
      <c r="B16" s="17">
        <v>103.39069599999989</v>
      </c>
      <c r="C16" s="17">
        <v>31.220581000000003</v>
      </c>
      <c r="D16" s="17">
        <v>76.35471800000002</v>
      </c>
      <c r="E16" s="17">
        <v>244.03634900000011</v>
      </c>
      <c r="F16" s="9">
        <v>455.00234399999999</v>
      </c>
      <c r="G16" s="9">
        <f t="shared" si="0"/>
        <v>6.1203025705860323</v>
      </c>
      <c r="H16" s="18">
        <f t="shared" si="3"/>
        <v>-1.7138697526891455E-2</v>
      </c>
      <c r="I16" s="10">
        <v>0</v>
      </c>
      <c r="J16" s="10">
        <v>1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1">
        <v>46.63</v>
      </c>
      <c r="U16" s="9">
        <f t="shared" si="1"/>
        <v>3.8422441108202294</v>
      </c>
      <c r="V16" s="18">
        <f t="shared" si="4"/>
        <v>-8.4076199308741106E-2</v>
      </c>
      <c r="W16" s="17">
        <v>48976.678999999996</v>
      </c>
      <c r="X16" s="17">
        <v>48976.678999999996</v>
      </c>
      <c r="Y16" s="9">
        <f t="shared" si="2"/>
        <v>10.799099525022445</v>
      </c>
      <c r="Z16" s="18">
        <f t="shared" si="5"/>
        <v>4.2908193301295583E-2</v>
      </c>
      <c r="AA16" s="13">
        <v>0.83870967699999999</v>
      </c>
      <c r="AB16" s="10">
        <v>0</v>
      </c>
      <c r="AC16" s="19">
        <v>24.72</v>
      </c>
      <c r="AD16" s="19">
        <v>0.8</v>
      </c>
      <c r="AE16" s="19">
        <v>0.8</v>
      </c>
      <c r="AF16" s="20">
        <v>1</v>
      </c>
      <c r="AG16" s="16">
        <v>0</v>
      </c>
      <c r="AH16" s="16">
        <v>0</v>
      </c>
      <c r="AI16" s="16">
        <v>0</v>
      </c>
    </row>
    <row r="17" spans="1:35" ht="15.75" customHeight="1" x14ac:dyDescent="0.25">
      <c r="A17" s="8">
        <v>40269</v>
      </c>
      <c r="B17" s="17">
        <v>116.13797699999998</v>
      </c>
      <c r="C17" s="17">
        <v>35.371846000000012</v>
      </c>
      <c r="D17" s="17">
        <v>75.771321</v>
      </c>
      <c r="E17" s="17">
        <v>250.1675919999999</v>
      </c>
      <c r="F17" s="9">
        <v>477.44873599999988</v>
      </c>
      <c r="G17" s="9">
        <f t="shared" si="0"/>
        <v>6.1684567949950733</v>
      </c>
      <c r="H17" s="18">
        <f t="shared" si="3"/>
        <v>-7.8233815370865045E-3</v>
      </c>
      <c r="I17" s="10">
        <v>0</v>
      </c>
      <c r="J17" s="10">
        <v>0</v>
      </c>
      <c r="K17" s="10">
        <v>1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1">
        <v>46.93</v>
      </c>
      <c r="U17" s="9">
        <f t="shared" si="1"/>
        <v>3.8486571298063263</v>
      </c>
      <c r="V17" s="18">
        <f t="shared" si="4"/>
        <v>-4.4590720295485831E-2</v>
      </c>
      <c r="W17" s="17">
        <v>51164.01</v>
      </c>
      <c r="X17" s="17">
        <v>51164.01</v>
      </c>
      <c r="Y17" s="9">
        <f t="shared" si="2"/>
        <v>10.84279163416919</v>
      </c>
      <c r="Z17" s="18">
        <f t="shared" si="5"/>
        <v>4.3355821945121775E-2</v>
      </c>
      <c r="AA17" s="13">
        <v>0.8</v>
      </c>
      <c r="AB17" s="10">
        <v>0</v>
      </c>
      <c r="AC17" s="19">
        <v>24.24</v>
      </c>
      <c r="AD17" s="19">
        <v>0.4</v>
      </c>
      <c r="AE17" s="19">
        <v>0</v>
      </c>
      <c r="AF17" s="20">
        <v>0</v>
      </c>
      <c r="AG17" s="16">
        <v>0</v>
      </c>
      <c r="AH17" s="16">
        <v>0</v>
      </c>
      <c r="AI17" s="16">
        <v>0</v>
      </c>
    </row>
    <row r="18" spans="1:35" ht="15.75" customHeight="1" x14ac:dyDescent="0.25">
      <c r="A18" s="8">
        <v>40299</v>
      </c>
      <c r="B18" s="17">
        <v>109.36502600000003</v>
      </c>
      <c r="C18" s="17">
        <v>33.788120000000013</v>
      </c>
      <c r="D18" s="17">
        <v>77.213167999999996</v>
      </c>
      <c r="E18" s="17">
        <v>254.61635300000006</v>
      </c>
      <c r="F18" s="9">
        <v>474.98266700000011</v>
      </c>
      <c r="G18" s="9">
        <f t="shared" si="0"/>
        <v>6.1632783128425306</v>
      </c>
      <c r="H18" s="18">
        <f t="shared" si="3"/>
        <v>-2.7909405269346266E-3</v>
      </c>
      <c r="I18" s="10">
        <v>0</v>
      </c>
      <c r="J18" s="10">
        <v>0</v>
      </c>
      <c r="K18" s="10">
        <v>0</v>
      </c>
      <c r="L18" s="10">
        <v>1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1">
        <v>47.48</v>
      </c>
      <c r="U18" s="9">
        <f t="shared" si="1"/>
        <v>3.8603085697414672</v>
      </c>
      <c r="V18" s="18">
        <f t="shared" si="4"/>
        <v>-1.0058760417846369E-2</v>
      </c>
      <c r="W18" s="17">
        <v>51904.964999999997</v>
      </c>
      <c r="X18" s="17">
        <v>51904.964999999997</v>
      </c>
      <c r="Y18" s="9">
        <f t="shared" si="2"/>
        <v>10.857169729318285</v>
      </c>
      <c r="Z18" s="18">
        <f t="shared" si="5"/>
        <v>4.3597703953659916E-2</v>
      </c>
      <c r="AA18" s="13">
        <v>0.77419354799999995</v>
      </c>
      <c r="AB18" s="10">
        <v>0</v>
      </c>
      <c r="AC18" s="19">
        <v>24.14</v>
      </c>
      <c r="AD18" s="19">
        <v>-0.2</v>
      </c>
      <c r="AE18" s="19">
        <v>0</v>
      </c>
      <c r="AF18" s="20">
        <v>0</v>
      </c>
      <c r="AG18" s="16">
        <v>0</v>
      </c>
      <c r="AH18" s="16">
        <v>0</v>
      </c>
      <c r="AI18" s="16">
        <v>0</v>
      </c>
    </row>
    <row r="19" spans="1:35" ht="15.75" customHeight="1" x14ac:dyDescent="0.25">
      <c r="A19" s="8">
        <v>40330</v>
      </c>
      <c r="B19" s="17">
        <v>116.27303300000023</v>
      </c>
      <c r="C19" s="17">
        <v>35.848397999999982</v>
      </c>
      <c r="D19" s="17">
        <v>76.183388000000022</v>
      </c>
      <c r="E19" s="17">
        <v>245.64302899999996</v>
      </c>
      <c r="F19" s="9">
        <v>473.94784800000019</v>
      </c>
      <c r="G19" s="9">
        <f t="shared" si="0"/>
        <v>6.161097290325392</v>
      </c>
      <c r="H19" s="18">
        <f t="shared" si="3"/>
        <v>-1.487181243308644E-2</v>
      </c>
      <c r="I19" s="10">
        <v>0</v>
      </c>
      <c r="J19" s="10">
        <v>0</v>
      </c>
      <c r="K19" s="10">
        <v>0</v>
      </c>
      <c r="L19" s="10">
        <v>0</v>
      </c>
      <c r="M19" s="10">
        <v>1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1">
        <v>47.87</v>
      </c>
      <c r="U19" s="9">
        <f t="shared" si="1"/>
        <v>3.8684890034044175</v>
      </c>
      <c r="V19" s="18">
        <f t="shared" si="4"/>
        <v>3.2483484400187113E-2</v>
      </c>
      <c r="W19" s="17">
        <v>52528.29</v>
      </c>
      <c r="X19" s="17">
        <v>52528.29</v>
      </c>
      <c r="Y19" s="9">
        <f t="shared" si="2"/>
        <v>10.869107160591197</v>
      </c>
      <c r="Z19" s="18">
        <f t="shared" si="5"/>
        <v>4.9506772003438115E-2</v>
      </c>
      <c r="AA19" s="13">
        <v>0.8</v>
      </c>
      <c r="AB19" s="10">
        <v>0</v>
      </c>
      <c r="AC19" s="19">
        <v>23.43</v>
      </c>
      <c r="AD19" s="19">
        <v>-0.7</v>
      </c>
      <c r="AE19" s="19">
        <v>0</v>
      </c>
      <c r="AF19" s="20">
        <v>0</v>
      </c>
      <c r="AG19" s="16">
        <v>0</v>
      </c>
      <c r="AH19" s="16">
        <v>0</v>
      </c>
      <c r="AI19" s="16">
        <v>0</v>
      </c>
    </row>
    <row r="20" spans="1:35" ht="15.75" customHeight="1" x14ac:dyDescent="0.25">
      <c r="A20" s="8">
        <v>40360</v>
      </c>
      <c r="B20" s="17">
        <v>115.56542500000002</v>
      </c>
      <c r="C20" s="17">
        <v>36.280270999999964</v>
      </c>
      <c r="D20" s="17">
        <v>76.269987000000029</v>
      </c>
      <c r="E20" s="17">
        <v>246.55316000000002</v>
      </c>
      <c r="F20" s="9">
        <v>474.66884300000004</v>
      </c>
      <c r="G20" s="9">
        <f t="shared" si="0"/>
        <v>6.1626173882652102</v>
      </c>
      <c r="H20" s="18">
        <f t="shared" si="3"/>
        <v>-1.3853524975194098E-2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1">
        <v>47.73</v>
      </c>
      <c r="U20" s="9">
        <f t="shared" si="1"/>
        <v>3.8655601310178049</v>
      </c>
      <c r="V20" s="18">
        <f t="shared" si="4"/>
        <v>1.8609122333373751E-2</v>
      </c>
      <c r="W20" s="17">
        <v>52122.726999999999</v>
      </c>
      <c r="X20" s="17">
        <v>52122.726999999999</v>
      </c>
      <c r="Y20" s="9">
        <f t="shared" si="2"/>
        <v>10.861356351435674</v>
      </c>
      <c r="Z20" s="18">
        <f t="shared" si="5"/>
        <v>2.4647501328951549E-2</v>
      </c>
      <c r="AA20" s="13">
        <v>0.80645161300000001</v>
      </c>
      <c r="AB20" s="10">
        <v>0</v>
      </c>
      <c r="AC20" s="19">
        <v>23.19</v>
      </c>
      <c r="AD20" s="19">
        <v>-1</v>
      </c>
      <c r="AE20" s="19">
        <v>0</v>
      </c>
      <c r="AF20" s="20">
        <v>0</v>
      </c>
      <c r="AG20" s="16">
        <v>0</v>
      </c>
      <c r="AH20" s="16">
        <v>0</v>
      </c>
      <c r="AI20" s="16">
        <v>0</v>
      </c>
    </row>
    <row r="21" spans="1:35" ht="15.75" customHeight="1" x14ac:dyDescent="0.25">
      <c r="A21" s="8">
        <v>40391</v>
      </c>
      <c r="B21" s="17">
        <v>114.85498299999999</v>
      </c>
      <c r="C21" s="17">
        <v>35.065210000000022</v>
      </c>
      <c r="D21" s="17">
        <v>75.78281400000003</v>
      </c>
      <c r="E21" s="17">
        <v>251.69523800000002</v>
      </c>
      <c r="F21" s="9">
        <v>477.39824500000009</v>
      </c>
      <c r="G21" s="9">
        <f t="shared" si="0"/>
        <v>6.1683510377354258</v>
      </c>
      <c r="H21" s="18">
        <f t="shared" si="3"/>
        <v>-1.5482653016233527E-2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1</v>
      </c>
      <c r="P21" s="10">
        <v>0</v>
      </c>
      <c r="Q21" s="10">
        <v>0</v>
      </c>
      <c r="R21" s="10">
        <v>0</v>
      </c>
      <c r="S21" s="10">
        <v>0</v>
      </c>
      <c r="T21" s="11">
        <v>48.55</v>
      </c>
      <c r="U21" s="9">
        <f t="shared" si="1"/>
        <v>3.8825941947373339</v>
      </c>
      <c r="V21" s="18">
        <f t="shared" si="4"/>
        <v>4.0135652695096891E-2</v>
      </c>
      <c r="W21" s="17">
        <v>52906.464</v>
      </c>
      <c r="X21" s="17">
        <v>52906.464</v>
      </c>
      <c r="Y21" s="9">
        <f t="shared" si="2"/>
        <v>10.876280803198092</v>
      </c>
      <c r="Z21" s="18">
        <f t="shared" si="5"/>
        <v>4.8367716197274646E-2</v>
      </c>
      <c r="AA21" s="13">
        <v>0.77419354799999995</v>
      </c>
      <c r="AB21" s="10">
        <v>0</v>
      </c>
      <c r="AC21" s="19">
        <v>23.44</v>
      </c>
      <c r="AD21" s="19">
        <v>-1.3</v>
      </c>
      <c r="AE21" s="19">
        <v>0</v>
      </c>
      <c r="AF21" s="20">
        <v>0</v>
      </c>
      <c r="AG21" s="16">
        <v>0</v>
      </c>
      <c r="AH21" s="16">
        <v>0</v>
      </c>
      <c r="AI21" s="16">
        <v>0</v>
      </c>
    </row>
    <row r="22" spans="1:35" ht="15.75" customHeight="1" x14ac:dyDescent="0.25">
      <c r="A22" s="8">
        <v>40422</v>
      </c>
      <c r="B22" s="17">
        <v>121.29243799999986</v>
      </c>
      <c r="C22" s="17">
        <v>37.58948000000003</v>
      </c>
      <c r="D22" s="17">
        <v>78.079944000000012</v>
      </c>
      <c r="E22" s="17">
        <v>271.29545600000017</v>
      </c>
      <c r="F22" s="9">
        <v>508.25731800000005</v>
      </c>
      <c r="G22" s="9">
        <f t="shared" si="0"/>
        <v>6.230987850830771</v>
      </c>
      <c r="H22" s="18">
        <f t="shared" si="3"/>
        <v>3.2769710968531207E-2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1</v>
      </c>
      <c r="Q22" s="10">
        <v>0</v>
      </c>
      <c r="R22" s="10">
        <v>0</v>
      </c>
      <c r="S22" s="10">
        <v>0</v>
      </c>
      <c r="T22" s="11">
        <v>48.04</v>
      </c>
      <c r="U22" s="9">
        <f t="shared" si="1"/>
        <v>3.872033997211783</v>
      </c>
      <c r="V22" s="18">
        <f t="shared" si="4"/>
        <v>3.9703760692885393E-2</v>
      </c>
      <c r="W22" s="17">
        <v>55208.870999999999</v>
      </c>
      <c r="X22" s="17">
        <v>55208.870999999999</v>
      </c>
      <c r="Y22" s="9">
        <f t="shared" si="2"/>
        <v>10.918878925875015</v>
      </c>
      <c r="Z22" s="18">
        <f t="shared" si="5"/>
        <v>4.740386748601999E-2</v>
      </c>
      <c r="AA22" s="13">
        <v>0.86666666699999995</v>
      </c>
      <c r="AB22" s="10">
        <v>0</v>
      </c>
      <c r="AC22" s="19">
        <v>23.23</v>
      </c>
      <c r="AD22" s="19">
        <v>-1.6</v>
      </c>
      <c r="AE22" s="19">
        <v>0</v>
      </c>
      <c r="AF22" s="20">
        <v>0</v>
      </c>
      <c r="AG22" s="16">
        <v>0</v>
      </c>
      <c r="AH22" s="16">
        <v>0</v>
      </c>
      <c r="AI22" s="16">
        <v>0</v>
      </c>
    </row>
    <row r="23" spans="1:35" ht="15.75" customHeight="1" x14ac:dyDescent="0.25">
      <c r="A23" s="8">
        <v>40452</v>
      </c>
      <c r="B23" s="17">
        <v>117.65448400000028</v>
      </c>
      <c r="C23" s="17">
        <v>36.570476000000028</v>
      </c>
      <c r="D23" s="17">
        <v>76.228814999999997</v>
      </c>
      <c r="E23" s="17">
        <v>258.96794299999988</v>
      </c>
      <c r="F23" s="9">
        <v>489.42171800000017</v>
      </c>
      <c r="G23" s="9">
        <f t="shared" si="0"/>
        <v>6.1932245268118544</v>
      </c>
      <c r="H23" s="18">
        <f t="shared" si="3"/>
        <v>2.5780569139968179E-3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1</v>
      </c>
      <c r="R23" s="10">
        <v>0</v>
      </c>
      <c r="S23" s="10">
        <v>0</v>
      </c>
      <c r="T23" s="11">
        <v>48.05</v>
      </c>
      <c r="U23" s="9">
        <f t="shared" si="1"/>
        <v>3.8722421354163012</v>
      </c>
      <c r="V23" s="18">
        <f t="shared" si="4"/>
        <v>5.2334418895960688E-2</v>
      </c>
      <c r="W23" s="17">
        <v>58593.453999999998</v>
      </c>
      <c r="X23" s="17">
        <v>58593.453999999998</v>
      </c>
      <c r="Y23" s="9">
        <f t="shared" si="2"/>
        <v>10.978378262840828</v>
      </c>
      <c r="Z23" s="18">
        <f t="shared" si="5"/>
        <v>5.0862825214458951E-2</v>
      </c>
      <c r="AA23" s="13">
        <v>0.80645161300000001</v>
      </c>
      <c r="AB23" s="10">
        <v>0</v>
      </c>
      <c r="AC23" s="19">
        <v>23.27</v>
      </c>
      <c r="AD23" s="19">
        <v>-1.6</v>
      </c>
      <c r="AE23" s="19">
        <v>0</v>
      </c>
      <c r="AF23" s="20">
        <v>0</v>
      </c>
      <c r="AG23" s="16">
        <v>0</v>
      </c>
      <c r="AH23" s="16">
        <v>0</v>
      </c>
      <c r="AI23" s="16">
        <v>0</v>
      </c>
    </row>
    <row r="24" spans="1:35" ht="15.75" customHeight="1" x14ac:dyDescent="0.25">
      <c r="A24" s="8">
        <v>40483</v>
      </c>
      <c r="B24" s="17">
        <v>120.02905499999981</v>
      </c>
      <c r="C24" s="17">
        <v>37.63373500000003</v>
      </c>
      <c r="D24" s="17">
        <v>71.482877000000002</v>
      </c>
      <c r="E24" s="17">
        <v>251.62599999999986</v>
      </c>
      <c r="F24" s="9">
        <v>480.77166699999975</v>
      </c>
      <c r="G24" s="9">
        <f t="shared" si="0"/>
        <v>6.1753924526160713</v>
      </c>
      <c r="H24" s="18">
        <f t="shared" si="3"/>
        <v>-1.522044381843024E-2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1</v>
      </c>
      <c r="S24" s="10">
        <v>0</v>
      </c>
      <c r="T24" s="11">
        <v>48.85</v>
      </c>
      <c r="U24" s="9">
        <f t="shared" si="1"/>
        <v>3.8887543784887919</v>
      </c>
      <c r="V24" s="18">
        <f t="shared" si="4"/>
        <v>8.6323049690740117E-2</v>
      </c>
      <c r="W24" s="17">
        <v>59201.548999999999</v>
      </c>
      <c r="X24" s="17">
        <v>59201.548999999999</v>
      </c>
      <c r="Y24" s="9">
        <f t="shared" si="2"/>
        <v>10.988702986070326</v>
      </c>
      <c r="Z24" s="18">
        <f t="shared" si="5"/>
        <v>5.1947483921059856E-2</v>
      </c>
      <c r="AA24" s="13">
        <v>0.8</v>
      </c>
      <c r="AB24" s="10">
        <v>0</v>
      </c>
      <c r="AC24" s="19">
        <v>22.78</v>
      </c>
      <c r="AD24" s="19">
        <v>-1.6</v>
      </c>
      <c r="AE24" s="19">
        <v>0</v>
      </c>
      <c r="AF24" s="20">
        <v>0</v>
      </c>
      <c r="AG24" s="16">
        <v>0</v>
      </c>
      <c r="AH24" s="16">
        <v>0</v>
      </c>
      <c r="AI24" s="16">
        <v>0</v>
      </c>
    </row>
    <row r="25" spans="1:35" ht="15.75" customHeight="1" x14ac:dyDescent="0.25">
      <c r="A25" s="8">
        <v>40513</v>
      </c>
      <c r="B25" s="17">
        <v>118.31846100000007</v>
      </c>
      <c r="C25" s="17">
        <v>37.17973999999996</v>
      </c>
      <c r="D25" s="17">
        <v>77.82923199999999</v>
      </c>
      <c r="E25" s="17">
        <v>252.05916099999993</v>
      </c>
      <c r="F25" s="9">
        <v>485.38659399999995</v>
      </c>
      <c r="G25" s="9">
        <f t="shared" si="0"/>
        <v>6.1849456744521012</v>
      </c>
      <c r="H25" s="18">
        <f t="shared" si="3"/>
        <v>2.369711732029689E-2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1</v>
      </c>
      <c r="T25" s="11">
        <v>49.37</v>
      </c>
      <c r="U25" s="9">
        <f t="shared" si="1"/>
        <v>3.8993429522707714</v>
      </c>
      <c r="V25" s="18">
        <f t="shared" si="4"/>
        <v>7.7244654370612231E-2</v>
      </c>
      <c r="W25" s="17">
        <v>58212.637999999999</v>
      </c>
      <c r="X25" s="17">
        <v>58212.637999999999</v>
      </c>
      <c r="Y25" s="9">
        <f t="shared" si="2"/>
        <v>10.971857757912689</v>
      </c>
      <c r="Z25" s="18">
        <f t="shared" si="5"/>
        <v>5.5979296736959228E-2</v>
      </c>
      <c r="AA25" s="13">
        <v>0.80645161300000001</v>
      </c>
      <c r="AB25" s="10">
        <v>0</v>
      </c>
      <c r="AC25" s="19">
        <v>22.78</v>
      </c>
      <c r="AD25" s="19">
        <v>-1.6</v>
      </c>
      <c r="AE25" s="19">
        <v>0</v>
      </c>
      <c r="AF25" s="20">
        <v>0</v>
      </c>
      <c r="AG25" s="16">
        <v>0</v>
      </c>
      <c r="AH25" s="16">
        <v>0</v>
      </c>
      <c r="AI25" s="16">
        <v>0</v>
      </c>
    </row>
    <row r="26" spans="1:35" ht="15.75" customHeight="1" x14ac:dyDescent="0.25">
      <c r="A26" s="8">
        <v>40544</v>
      </c>
      <c r="B26" s="17">
        <v>112.15930299999987</v>
      </c>
      <c r="C26" s="17">
        <v>34.186432000000018</v>
      </c>
      <c r="D26" s="17">
        <v>71.516314000000023</v>
      </c>
      <c r="E26" s="17">
        <v>258.91533800000013</v>
      </c>
      <c r="F26" s="9">
        <v>476.77738700000003</v>
      </c>
      <c r="G26" s="9">
        <f t="shared" si="0"/>
        <v>6.1670496880325043</v>
      </c>
      <c r="H26" s="18">
        <f t="shared" si="3"/>
        <v>2.4314044549543112E-2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1">
        <v>51.83</v>
      </c>
      <c r="U26" s="9">
        <f t="shared" si="1"/>
        <v>3.9479691322016151</v>
      </c>
      <c r="V26" s="18">
        <f t="shared" si="4"/>
        <v>0.10123159347209842</v>
      </c>
      <c r="W26" s="17">
        <v>54201.438000000002</v>
      </c>
      <c r="X26" s="17">
        <v>54201.438000000002</v>
      </c>
      <c r="Y26" s="9">
        <f t="shared" si="2"/>
        <v>10.900462718441101</v>
      </c>
      <c r="Z26" s="18">
        <f t="shared" si="5"/>
        <v>7.1343734509628831E-2</v>
      </c>
      <c r="AA26" s="13">
        <v>0.77419354799999995</v>
      </c>
      <c r="AB26" s="10">
        <v>0</v>
      </c>
      <c r="AC26" s="19">
        <v>24.01</v>
      </c>
      <c r="AD26" s="19">
        <v>-1.4</v>
      </c>
      <c r="AE26" s="19">
        <v>0</v>
      </c>
      <c r="AF26" s="20">
        <v>0</v>
      </c>
      <c r="AG26" s="20">
        <v>1</v>
      </c>
      <c r="AH26" s="16">
        <v>0</v>
      </c>
      <c r="AI26" s="16">
        <v>0</v>
      </c>
    </row>
    <row r="27" spans="1:35" ht="15.75" customHeight="1" x14ac:dyDescent="0.25">
      <c r="A27" s="8">
        <v>40575</v>
      </c>
      <c r="B27" s="17">
        <v>127.15425999999995</v>
      </c>
      <c r="C27" s="17">
        <v>38.627289999999967</v>
      </c>
      <c r="D27" s="17">
        <v>76.901873000000037</v>
      </c>
      <c r="E27" s="17">
        <v>268.48443300000008</v>
      </c>
      <c r="F27" s="9">
        <v>511.16785600000003</v>
      </c>
      <c r="G27" s="9">
        <f t="shared" si="0"/>
        <v>6.2366980215871086</v>
      </c>
      <c r="H27" s="18">
        <f t="shared" si="3"/>
        <v>6.5595640650281339E-2</v>
      </c>
      <c r="I27" s="10">
        <v>1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1">
        <v>51.53</v>
      </c>
      <c r="U27" s="9">
        <f t="shared" si="1"/>
        <v>3.9421641623401329</v>
      </c>
      <c r="V27" s="18">
        <f t="shared" si="4"/>
        <v>9.8419997665281311E-2</v>
      </c>
      <c r="W27" s="17">
        <v>51922.175000000003</v>
      </c>
      <c r="X27" s="17">
        <v>51922.175000000003</v>
      </c>
      <c r="Y27" s="9">
        <f t="shared" si="2"/>
        <v>10.857501241871892</v>
      </c>
      <c r="Z27" s="18">
        <f t="shared" si="5"/>
        <v>6.0743324534222154E-2</v>
      </c>
      <c r="AA27" s="13">
        <v>0.85714285700000004</v>
      </c>
      <c r="AB27" s="10">
        <v>0</v>
      </c>
      <c r="AC27" s="19">
        <v>24.16</v>
      </c>
      <c r="AD27" s="19">
        <v>-1.2</v>
      </c>
      <c r="AE27" s="19">
        <v>0</v>
      </c>
      <c r="AF27" s="20">
        <v>0</v>
      </c>
      <c r="AG27" s="20">
        <v>1</v>
      </c>
      <c r="AH27" s="16">
        <v>0</v>
      </c>
      <c r="AI27" s="16">
        <v>0</v>
      </c>
    </row>
    <row r="28" spans="1:35" ht="15.75" customHeight="1" x14ac:dyDescent="0.25">
      <c r="A28" s="8">
        <v>40603</v>
      </c>
      <c r="B28" s="17">
        <v>120.27589499999989</v>
      </c>
      <c r="C28" s="17">
        <v>37.667650999999971</v>
      </c>
      <c r="D28" s="17">
        <v>76.137076000000022</v>
      </c>
      <c r="E28" s="17">
        <v>261.64926499999996</v>
      </c>
      <c r="F28" s="9">
        <v>495.72988699999985</v>
      </c>
      <c r="G28" s="9">
        <f t="shared" si="0"/>
        <v>6.2060311957246421</v>
      </c>
      <c r="H28" s="18">
        <f t="shared" si="3"/>
        <v>8.5728625138609793E-2</v>
      </c>
      <c r="I28" s="10">
        <v>0</v>
      </c>
      <c r="J28" s="10">
        <v>1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1">
        <v>53.39</v>
      </c>
      <c r="U28" s="9">
        <f t="shared" si="1"/>
        <v>3.9776234625120948</v>
      </c>
      <c r="V28" s="18">
        <f t="shared" si="4"/>
        <v>0.13537935169186532</v>
      </c>
      <c r="W28" s="17">
        <v>52315.324000000001</v>
      </c>
      <c r="X28" s="17">
        <v>52315.324000000001</v>
      </c>
      <c r="Y28" s="9">
        <f t="shared" si="2"/>
        <v>10.865044609048383</v>
      </c>
      <c r="Z28" s="18">
        <f t="shared" si="5"/>
        <v>6.5945084025937462E-2</v>
      </c>
      <c r="AA28" s="13">
        <v>0.83870967699999999</v>
      </c>
      <c r="AB28" s="10">
        <v>0</v>
      </c>
      <c r="AC28" s="19">
        <v>24.15</v>
      </c>
      <c r="AD28" s="19">
        <v>-0.9</v>
      </c>
      <c r="AE28" s="19">
        <v>0</v>
      </c>
      <c r="AF28" s="20">
        <v>0</v>
      </c>
      <c r="AG28" s="20">
        <v>1</v>
      </c>
      <c r="AH28" s="16">
        <v>0</v>
      </c>
      <c r="AI28" s="16">
        <v>0</v>
      </c>
    </row>
    <row r="29" spans="1:35" ht="15.75" customHeight="1" x14ac:dyDescent="0.25">
      <c r="A29" s="8">
        <v>40634</v>
      </c>
      <c r="B29" s="17">
        <v>124.87336799999997</v>
      </c>
      <c r="C29" s="17">
        <v>38.073696999999974</v>
      </c>
      <c r="D29" s="17">
        <v>75.142027000000013</v>
      </c>
      <c r="E29" s="17">
        <v>255.64986699999989</v>
      </c>
      <c r="F29" s="9">
        <v>493.73895899999985</v>
      </c>
      <c r="G29" s="9">
        <f t="shared" si="0"/>
        <v>6.2020069544463219</v>
      </c>
      <c r="H29" s="18">
        <f t="shared" si="3"/>
        <v>3.3550159451248618E-2</v>
      </c>
      <c r="I29" s="10">
        <v>0</v>
      </c>
      <c r="J29" s="10">
        <v>0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1">
        <v>53.81</v>
      </c>
      <c r="U29" s="9">
        <f t="shared" si="1"/>
        <v>3.9854593235013285</v>
      </c>
      <c r="V29" s="18">
        <f t="shared" si="4"/>
        <v>0.13680219369500213</v>
      </c>
      <c r="W29" s="17">
        <v>54361.887999999999</v>
      </c>
      <c r="X29" s="17">
        <v>54361.887999999999</v>
      </c>
      <c r="Y29" s="9">
        <f t="shared" si="2"/>
        <v>10.903418599082119</v>
      </c>
      <c r="Z29" s="18">
        <f t="shared" si="5"/>
        <v>6.0626964912929182E-2</v>
      </c>
      <c r="AA29" s="13">
        <v>0.8</v>
      </c>
      <c r="AB29" s="10">
        <v>0</v>
      </c>
      <c r="AC29" s="19">
        <v>23.93</v>
      </c>
      <c r="AD29" s="19">
        <v>-0.7</v>
      </c>
      <c r="AE29" s="19">
        <v>0</v>
      </c>
      <c r="AF29" s="20">
        <v>0</v>
      </c>
      <c r="AG29" s="20">
        <v>1</v>
      </c>
      <c r="AH29" s="16">
        <v>0</v>
      </c>
      <c r="AI29" s="16">
        <v>0</v>
      </c>
    </row>
    <row r="30" spans="1:35" ht="15.75" customHeight="1" x14ac:dyDescent="0.25">
      <c r="A30" s="8">
        <v>40664</v>
      </c>
      <c r="B30" s="17">
        <v>120.81201799999982</v>
      </c>
      <c r="C30" s="17">
        <v>37.69888399999995</v>
      </c>
      <c r="D30" s="17">
        <v>76.632315999999989</v>
      </c>
      <c r="E30" s="17">
        <v>260.81705999999997</v>
      </c>
      <c r="F30" s="9">
        <v>495.96027799999973</v>
      </c>
      <c r="G30" s="9">
        <f t="shared" si="0"/>
        <v>6.2064958388405582</v>
      </c>
      <c r="H30" s="18">
        <f t="shared" si="3"/>
        <v>4.3217525998027639E-2</v>
      </c>
      <c r="I30" s="10">
        <v>0</v>
      </c>
      <c r="J30" s="10">
        <v>0</v>
      </c>
      <c r="K30" s="10">
        <v>0</v>
      </c>
      <c r="L30" s="10">
        <v>1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1">
        <v>53.76</v>
      </c>
      <c r="U30" s="9">
        <f t="shared" si="1"/>
        <v>3.9845296962148939</v>
      </c>
      <c r="V30" s="18">
        <f t="shared" si="4"/>
        <v>0.12422112647342676</v>
      </c>
      <c r="W30" s="17">
        <v>55449.756000000001</v>
      </c>
      <c r="X30" s="17">
        <v>55449.756000000001</v>
      </c>
      <c r="Y30" s="9">
        <f t="shared" si="2"/>
        <v>10.923232592408146</v>
      </c>
      <c r="Z30" s="18">
        <f t="shared" si="5"/>
        <v>6.6062863089861423E-2</v>
      </c>
      <c r="AA30" s="13">
        <v>0.83870967699999999</v>
      </c>
      <c r="AB30" s="10">
        <v>0</v>
      </c>
      <c r="AC30" s="19">
        <v>23.75</v>
      </c>
      <c r="AD30" s="19">
        <v>-0.6</v>
      </c>
      <c r="AE30" s="19">
        <v>0</v>
      </c>
      <c r="AF30" s="20">
        <v>0</v>
      </c>
      <c r="AG30" s="20">
        <v>1</v>
      </c>
      <c r="AH30" s="16">
        <v>0</v>
      </c>
      <c r="AI30" s="16">
        <v>0</v>
      </c>
    </row>
    <row r="31" spans="1:35" ht="15.75" customHeight="1" x14ac:dyDescent="0.25">
      <c r="A31" s="8">
        <v>40695</v>
      </c>
      <c r="B31" s="17">
        <v>123.33485599999995</v>
      </c>
      <c r="C31" s="17">
        <v>38.777842999999983</v>
      </c>
      <c r="D31" s="17">
        <v>77.181481999999988</v>
      </c>
      <c r="E31" s="17">
        <v>262.173608</v>
      </c>
      <c r="F31" s="9">
        <v>501.46778899999993</v>
      </c>
      <c r="G31" s="9">
        <f t="shared" si="0"/>
        <v>6.217539376027136</v>
      </c>
      <c r="H31" s="18">
        <f t="shared" si="3"/>
        <v>5.6442085701744027E-2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1">
        <v>53.87</v>
      </c>
      <c r="U31" s="9">
        <f t="shared" si="1"/>
        <v>3.9865737366924425</v>
      </c>
      <c r="V31" s="18">
        <f t="shared" si="4"/>
        <v>0.11808473328802505</v>
      </c>
      <c r="W31" s="17">
        <v>56186.856</v>
      </c>
      <c r="X31" s="17">
        <v>56186.856</v>
      </c>
      <c r="Y31" s="9">
        <f t="shared" si="2"/>
        <v>10.936438129524264</v>
      </c>
      <c r="Z31" s="18">
        <f t="shared" si="5"/>
        <v>6.7330968933067226E-2</v>
      </c>
      <c r="AA31" s="13">
        <v>0.8</v>
      </c>
      <c r="AB31" s="10">
        <v>0</v>
      </c>
      <c r="AC31" s="19">
        <v>23.68</v>
      </c>
      <c r="AD31" s="19">
        <v>-0.4</v>
      </c>
      <c r="AE31" s="19">
        <v>0</v>
      </c>
      <c r="AF31" s="20">
        <v>0</v>
      </c>
      <c r="AG31" s="20">
        <v>1</v>
      </c>
      <c r="AH31" s="16">
        <v>0</v>
      </c>
      <c r="AI31" s="16">
        <v>0</v>
      </c>
    </row>
    <row r="32" spans="1:35" ht="15.75" customHeight="1" x14ac:dyDescent="0.25">
      <c r="A32" s="8">
        <v>40725</v>
      </c>
      <c r="B32" s="17">
        <v>118.97723200000011</v>
      </c>
      <c r="C32" s="17">
        <v>37.779740000000011</v>
      </c>
      <c r="D32" s="17">
        <v>76.658354000000045</v>
      </c>
      <c r="E32" s="17">
        <v>264.43254000000007</v>
      </c>
      <c r="F32" s="9">
        <v>497.84786600000024</v>
      </c>
      <c r="G32" s="9">
        <f t="shared" si="0"/>
        <v>6.2102945403932512</v>
      </c>
      <c r="H32" s="18">
        <f t="shared" si="3"/>
        <v>4.7677152128041023E-2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1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1">
        <v>53.77</v>
      </c>
      <c r="U32" s="9">
        <f t="shared" si="1"/>
        <v>3.9847156908215866</v>
      </c>
      <c r="V32" s="18">
        <f t="shared" si="4"/>
        <v>0.11915555980378167</v>
      </c>
      <c r="W32" s="17">
        <v>55960.866000000002</v>
      </c>
      <c r="X32" s="17">
        <v>55960.866000000002</v>
      </c>
      <c r="Y32" s="9">
        <f t="shared" si="2"/>
        <v>10.932407903999204</v>
      </c>
      <c r="Z32" s="18">
        <f t="shared" si="5"/>
        <v>7.1051552563529796E-2</v>
      </c>
      <c r="AA32" s="13">
        <v>0.77419354799999995</v>
      </c>
      <c r="AB32" s="10">
        <v>0</v>
      </c>
      <c r="AC32" s="19">
        <v>23.72</v>
      </c>
      <c r="AD32" s="19">
        <v>-0.5</v>
      </c>
      <c r="AE32" s="19">
        <v>0</v>
      </c>
      <c r="AF32" s="20">
        <v>0</v>
      </c>
      <c r="AG32" s="20">
        <v>1</v>
      </c>
      <c r="AH32" s="16">
        <v>0</v>
      </c>
      <c r="AI32" s="16">
        <v>0</v>
      </c>
    </row>
    <row r="33" spans="1:35" ht="15.75" customHeight="1" x14ac:dyDescent="0.25">
      <c r="A33" s="8">
        <v>40756</v>
      </c>
      <c r="B33" s="17">
        <v>122.04385199999997</v>
      </c>
      <c r="C33" s="17">
        <v>38.68050599999998</v>
      </c>
      <c r="D33" s="17">
        <v>78.552696999999995</v>
      </c>
      <c r="E33" s="17">
        <v>270.30339099999992</v>
      </c>
      <c r="F33" s="9">
        <v>509.58044599999982</v>
      </c>
      <c r="G33" s="9">
        <f t="shared" si="0"/>
        <v>6.2335877322501716</v>
      </c>
      <c r="H33" s="18">
        <f t="shared" si="3"/>
        <v>6.5236694514745786E-2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1</v>
      </c>
      <c r="P33" s="10">
        <v>0</v>
      </c>
      <c r="Q33" s="10">
        <v>0</v>
      </c>
      <c r="R33" s="10">
        <v>0</v>
      </c>
      <c r="S33" s="10">
        <v>0</v>
      </c>
      <c r="T33" s="11">
        <v>54.01</v>
      </c>
      <c r="U33" s="9">
        <f t="shared" si="1"/>
        <v>3.9891692146047997</v>
      </c>
      <c r="V33" s="18">
        <f t="shared" si="4"/>
        <v>0.10657501986746576</v>
      </c>
      <c r="W33" s="17">
        <v>57761.358999999997</v>
      </c>
      <c r="X33" s="17">
        <v>57761.358999999997</v>
      </c>
      <c r="Y33" s="9">
        <f t="shared" si="2"/>
        <v>10.964075301683271</v>
      </c>
      <c r="Z33" s="18">
        <f t="shared" si="5"/>
        <v>8.7794498485179062E-2</v>
      </c>
      <c r="AA33" s="13">
        <v>0.83870967699999999</v>
      </c>
      <c r="AB33" s="10">
        <v>0</v>
      </c>
      <c r="AC33" s="19">
        <v>24.01</v>
      </c>
      <c r="AD33" s="19">
        <v>-0.6</v>
      </c>
      <c r="AE33" s="19">
        <v>0</v>
      </c>
      <c r="AF33" s="20">
        <v>0</v>
      </c>
      <c r="AG33" s="20">
        <v>1</v>
      </c>
      <c r="AH33" s="16">
        <v>0</v>
      </c>
      <c r="AI33" s="16">
        <v>0</v>
      </c>
    </row>
    <row r="34" spans="1:35" ht="15.75" customHeight="1" x14ac:dyDescent="0.25">
      <c r="A34" s="8">
        <v>40787</v>
      </c>
      <c r="B34" s="17">
        <v>124.78854899999993</v>
      </c>
      <c r="C34" s="17">
        <v>40.184731000000014</v>
      </c>
      <c r="D34" s="17">
        <v>80.359339999999989</v>
      </c>
      <c r="E34" s="17">
        <v>281.69215300000008</v>
      </c>
      <c r="F34" s="9">
        <v>527.02477299999998</v>
      </c>
      <c r="G34" s="9">
        <f t="shared" si="0"/>
        <v>6.2672475550266729</v>
      </c>
      <c r="H34" s="18">
        <f t="shared" si="3"/>
        <v>3.6259704195901854E-2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1</v>
      </c>
      <c r="Q34" s="10">
        <v>0</v>
      </c>
      <c r="R34" s="10">
        <v>0</v>
      </c>
      <c r="S34" s="10">
        <v>0</v>
      </c>
      <c r="T34" s="11">
        <v>54.28</v>
      </c>
      <c r="U34" s="9">
        <f t="shared" si="1"/>
        <v>3.9941558349666684</v>
      </c>
      <c r="V34" s="18">
        <f t="shared" si="4"/>
        <v>0.12212183775488539</v>
      </c>
      <c r="W34" s="17">
        <v>59123.978000000003</v>
      </c>
      <c r="X34" s="17">
        <v>59123.978000000003</v>
      </c>
      <c r="Y34" s="9">
        <f t="shared" si="2"/>
        <v>10.987391840232577</v>
      </c>
      <c r="Z34" s="18">
        <f t="shared" si="5"/>
        <v>6.8512914357562238E-2</v>
      </c>
      <c r="AA34" s="13">
        <v>0.86666666699999995</v>
      </c>
      <c r="AB34" s="10">
        <v>0</v>
      </c>
      <c r="AC34" s="19">
        <v>23.81</v>
      </c>
      <c r="AD34" s="19">
        <v>-0.8</v>
      </c>
      <c r="AE34" s="19">
        <v>0</v>
      </c>
      <c r="AF34" s="20">
        <v>0</v>
      </c>
      <c r="AG34" s="20">
        <v>1</v>
      </c>
      <c r="AH34" s="16">
        <v>0</v>
      </c>
      <c r="AI34" s="16">
        <v>0</v>
      </c>
    </row>
    <row r="35" spans="1:35" ht="15.75" customHeight="1" x14ac:dyDescent="0.25">
      <c r="A35" s="8">
        <v>40817</v>
      </c>
      <c r="B35" s="17">
        <v>122.40945399999988</v>
      </c>
      <c r="C35" s="17">
        <v>38.968182999999968</v>
      </c>
      <c r="D35" s="17">
        <v>77.662880999999999</v>
      </c>
      <c r="E35" s="17">
        <v>278.26452799999987</v>
      </c>
      <c r="F35" s="9">
        <v>517.30504599999972</v>
      </c>
      <c r="G35" s="9">
        <f t="shared" si="0"/>
        <v>6.248632731456385</v>
      </c>
      <c r="H35" s="18">
        <f t="shared" si="3"/>
        <v>5.5408204644530556E-2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1</v>
      </c>
      <c r="R35" s="10">
        <v>0</v>
      </c>
      <c r="S35" s="10">
        <v>0</v>
      </c>
      <c r="T35" s="11">
        <v>56.78</v>
      </c>
      <c r="U35" s="9">
        <f t="shared" si="1"/>
        <v>4.0391841510448252</v>
      </c>
      <c r="V35" s="18">
        <f t="shared" si="4"/>
        <v>0.16694201562852395</v>
      </c>
      <c r="W35" s="17">
        <v>62414.915000000001</v>
      </c>
      <c r="X35" s="17">
        <v>62414.915000000001</v>
      </c>
      <c r="Y35" s="9">
        <f t="shared" si="2"/>
        <v>11.041559548232105</v>
      </c>
      <c r="Z35" s="18">
        <f t="shared" si="5"/>
        <v>6.3181285391276987E-2</v>
      </c>
      <c r="AA35" s="13">
        <v>0.80645161300000001</v>
      </c>
      <c r="AB35" s="10">
        <v>0</v>
      </c>
      <c r="AC35" s="19">
        <v>23.7</v>
      </c>
      <c r="AD35" s="19">
        <v>-1</v>
      </c>
      <c r="AE35" s="19">
        <v>0</v>
      </c>
      <c r="AF35" s="20">
        <v>0</v>
      </c>
      <c r="AG35" s="20">
        <v>1</v>
      </c>
      <c r="AH35" s="16">
        <v>0</v>
      </c>
      <c r="AI35" s="16">
        <v>0</v>
      </c>
    </row>
    <row r="36" spans="1:35" ht="15.75" customHeight="1" x14ac:dyDescent="0.25">
      <c r="A36" s="8">
        <v>40848</v>
      </c>
      <c r="B36" s="17">
        <v>124.15344799999988</v>
      </c>
      <c r="C36" s="17">
        <v>39.714438000000023</v>
      </c>
      <c r="D36" s="17">
        <v>76.369944000000018</v>
      </c>
      <c r="E36" s="17">
        <v>272.48931699999997</v>
      </c>
      <c r="F36" s="9">
        <v>512.72714699999983</v>
      </c>
      <c r="G36" s="9">
        <f t="shared" si="0"/>
        <v>6.2397438264809377</v>
      </c>
      <c r="H36" s="18">
        <f t="shared" si="3"/>
        <v>6.4351373864866446E-2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1</v>
      </c>
      <c r="S36" s="10">
        <v>0</v>
      </c>
      <c r="T36" s="11">
        <v>58.99</v>
      </c>
      <c r="U36" s="9">
        <f t="shared" si="1"/>
        <v>4.0773679380149837</v>
      </c>
      <c r="V36" s="18">
        <f t="shared" si="4"/>
        <v>0.18861355952619174</v>
      </c>
      <c r="W36" s="17">
        <v>63455.46</v>
      </c>
      <c r="X36" s="17">
        <v>63455.46</v>
      </c>
      <c r="Y36" s="9">
        <f t="shared" si="2"/>
        <v>11.058093521449727</v>
      </c>
      <c r="Z36" s="18">
        <f t="shared" si="5"/>
        <v>6.9390535379401541E-2</v>
      </c>
      <c r="AA36" s="13">
        <v>0.8</v>
      </c>
      <c r="AB36" s="10">
        <v>0</v>
      </c>
      <c r="AC36" s="19">
        <v>23.69</v>
      </c>
      <c r="AD36" s="19">
        <v>-1.1000000000000001</v>
      </c>
      <c r="AE36" s="19">
        <v>0</v>
      </c>
      <c r="AF36" s="20">
        <v>0</v>
      </c>
      <c r="AG36" s="20">
        <v>1</v>
      </c>
      <c r="AH36" s="16">
        <v>0</v>
      </c>
      <c r="AI36" s="16">
        <v>0</v>
      </c>
    </row>
    <row r="37" spans="1:35" ht="15.75" customHeight="1" x14ac:dyDescent="0.25">
      <c r="A37" s="8">
        <v>40878</v>
      </c>
      <c r="B37" s="17">
        <v>120.14559699999982</v>
      </c>
      <c r="C37" s="17">
        <v>41.134750000000011</v>
      </c>
      <c r="D37" s="17">
        <v>74.637948999999963</v>
      </c>
      <c r="E37" s="17">
        <v>265.02745599999986</v>
      </c>
      <c r="F37" s="9">
        <v>500.94575199999963</v>
      </c>
      <c r="G37" s="9">
        <f t="shared" si="0"/>
        <v>6.2164978157811044</v>
      </c>
      <c r="H37" s="18">
        <f t="shared" si="3"/>
        <v>3.1552141329003192E-2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1</v>
      </c>
      <c r="T37" s="11">
        <v>58.62</v>
      </c>
      <c r="U37" s="9">
        <f t="shared" si="1"/>
        <v>4.0710759352827459</v>
      </c>
      <c r="V37" s="18">
        <f t="shared" si="4"/>
        <v>0.17173298301197448</v>
      </c>
      <c r="W37" s="17">
        <v>61473.968000000001</v>
      </c>
      <c r="X37" s="17">
        <v>61473.968000000001</v>
      </c>
      <c r="Y37" s="9">
        <f t="shared" si="2"/>
        <v>11.02636907963157</v>
      </c>
      <c r="Z37" s="18">
        <f t="shared" si="5"/>
        <v>5.4511321718880623E-2</v>
      </c>
      <c r="AA37" s="13">
        <v>0.80645161300000001</v>
      </c>
      <c r="AB37" s="10">
        <v>0</v>
      </c>
      <c r="AC37" s="19">
        <v>23.76</v>
      </c>
      <c r="AD37" s="19">
        <v>-1</v>
      </c>
      <c r="AE37" s="19">
        <v>0</v>
      </c>
      <c r="AF37" s="20">
        <v>0</v>
      </c>
      <c r="AG37" s="20">
        <v>1</v>
      </c>
      <c r="AH37" s="16">
        <v>0</v>
      </c>
      <c r="AI37" s="16">
        <v>0</v>
      </c>
    </row>
    <row r="38" spans="1:35" ht="15.75" customHeight="1" x14ac:dyDescent="0.25">
      <c r="A38" s="8">
        <v>40909</v>
      </c>
      <c r="B38" s="17">
        <v>116.97657700000008</v>
      </c>
      <c r="C38" s="17">
        <v>44.191531999999967</v>
      </c>
      <c r="D38" s="17">
        <v>64.968806000000015</v>
      </c>
      <c r="E38" s="17">
        <v>258.99355300000008</v>
      </c>
      <c r="F38" s="9">
        <v>485.13046800000012</v>
      </c>
      <c r="G38" s="9">
        <f t="shared" si="0"/>
        <v>6.1844178609473737</v>
      </c>
      <c r="H38" s="18">
        <f t="shared" si="3"/>
        <v>1.7368172914869362E-2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1">
        <v>61.19</v>
      </c>
      <c r="U38" s="9">
        <f t="shared" si="1"/>
        <v>4.1139837774744494</v>
      </c>
      <c r="V38" s="18">
        <f t="shared" si="4"/>
        <v>0.16601464527283438</v>
      </c>
      <c r="W38" s="17">
        <v>57485.188000000002</v>
      </c>
      <c r="X38" s="17">
        <v>57485.188000000002</v>
      </c>
      <c r="Y38" s="9">
        <f t="shared" si="2"/>
        <v>10.959282593600863</v>
      </c>
      <c r="Z38" s="18">
        <f t="shared" si="5"/>
        <v>5.8819875159761281E-2</v>
      </c>
      <c r="AA38" s="13">
        <v>0.80645161300000001</v>
      </c>
      <c r="AB38" s="10">
        <v>0</v>
      </c>
      <c r="AC38" s="19">
        <v>24.07</v>
      </c>
      <c r="AD38" s="19">
        <v>-0.9</v>
      </c>
      <c r="AE38" s="19">
        <v>0</v>
      </c>
      <c r="AF38" s="20">
        <v>0</v>
      </c>
      <c r="AG38" s="20">
        <v>1</v>
      </c>
      <c r="AH38" s="16">
        <v>0</v>
      </c>
      <c r="AI38" s="16">
        <v>0</v>
      </c>
    </row>
    <row r="39" spans="1:35" ht="15.75" customHeight="1" x14ac:dyDescent="0.25">
      <c r="A39" s="8">
        <v>40940</v>
      </c>
      <c r="B39" s="17">
        <v>129.32622300000003</v>
      </c>
      <c r="C39" s="17">
        <v>49.916492000000005</v>
      </c>
      <c r="D39" s="17">
        <v>75.452502000000024</v>
      </c>
      <c r="E39" s="17">
        <v>276.41785400000009</v>
      </c>
      <c r="F39" s="9">
        <v>531.11307100000022</v>
      </c>
      <c r="G39" s="9">
        <f t="shared" si="0"/>
        <v>6.2749749383098381</v>
      </c>
      <c r="H39" s="18">
        <f t="shared" si="3"/>
        <v>3.8276916722729482E-2</v>
      </c>
      <c r="I39" s="10">
        <v>1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1">
        <v>60.54</v>
      </c>
      <c r="U39" s="9">
        <f t="shared" si="1"/>
        <v>4.103304303593573</v>
      </c>
      <c r="V39" s="18">
        <f t="shared" si="4"/>
        <v>0.16114014125344012</v>
      </c>
      <c r="W39" s="17">
        <v>54962.080999999998</v>
      </c>
      <c r="X39" s="17">
        <v>54962.080999999998</v>
      </c>
      <c r="Y39" s="9">
        <f t="shared" si="2"/>
        <v>10.91439879008043</v>
      </c>
      <c r="Z39" s="18">
        <f t="shared" si="5"/>
        <v>5.689754820853743E-2</v>
      </c>
      <c r="AA39" s="13">
        <v>0.86206896600000005</v>
      </c>
      <c r="AB39" s="10">
        <v>0</v>
      </c>
      <c r="AC39" s="19">
        <v>24.26</v>
      </c>
      <c r="AD39" s="19">
        <v>-0.7</v>
      </c>
      <c r="AE39" s="19">
        <v>0</v>
      </c>
      <c r="AF39" s="20">
        <v>0</v>
      </c>
      <c r="AG39" s="20">
        <v>1</v>
      </c>
      <c r="AH39" s="16">
        <v>0</v>
      </c>
      <c r="AI39" s="16">
        <v>0</v>
      </c>
    </row>
    <row r="40" spans="1:35" ht="15.75" customHeight="1" x14ac:dyDescent="0.25">
      <c r="A40" s="8">
        <v>40969</v>
      </c>
      <c r="B40" s="17">
        <v>126.96974900000025</v>
      </c>
      <c r="C40" s="17">
        <v>48.986948000000019</v>
      </c>
      <c r="D40" s="17">
        <v>75.253931999999978</v>
      </c>
      <c r="E40" s="17">
        <v>251.50647600000002</v>
      </c>
      <c r="F40" s="9">
        <v>502.71710500000029</v>
      </c>
      <c r="G40" s="9">
        <f t="shared" si="0"/>
        <v>6.2200275963778555</v>
      </c>
      <c r="H40" s="18">
        <f t="shared" si="3"/>
        <v>1.3996400653213392E-2</v>
      </c>
      <c r="I40" s="10">
        <v>0</v>
      </c>
      <c r="J40" s="10">
        <v>1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1">
        <v>61.15</v>
      </c>
      <c r="U40" s="9">
        <f t="shared" si="1"/>
        <v>4.1133298621331811</v>
      </c>
      <c r="V40" s="18">
        <f t="shared" si="4"/>
        <v>0.13570639962108633</v>
      </c>
      <c r="W40" s="17">
        <v>55415.309000000001</v>
      </c>
      <c r="X40" s="17">
        <v>55415.309000000001</v>
      </c>
      <c r="Y40" s="9">
        <f t="shared" si="2"/>
        <v>10.922611170301758</v>
      </c>
      <c r="Z40" s="18">
        <f t="shared" si="5"/>
        <v>5.7566561253375781E-2</v>
      </c>
      <c r="AA40" s="13">
        <v>0.83870967699999999</v>
      </c>
      <c r="AB40" s="10">
        <v>0</v>
      </c>
      <c r="AC40" s="19">
        <v>24.37</v>
      </c>
      <c r="AD40" s="19">
        <v>-0.6</v>
      </c>
      <c r="AE40" s="19">
        <v>0</v>
      </c>
      <c r="AF40" s="20">
        <v>0</v>
      </c>
      <c r="AG40" s="20">
        <v>1</v>
      </c>
      <c r="AH40" s="16">
        <v>0</v>
      </c>
      <c r="AI40" s="16">
        <v>0</v>
      </c>
    </row>
    <row r="41" spans="1:35" ht="15.75" customHeight="1" x14ac:dyDescent="0.25">
      <c r="A41" s="8">
        <v>41000</v>
      </c>
      <c r="B41" s="17">
        <v>127.88858199999974</v>
      </c>
      <c r="C41" s="17">
        <v>48.14758699999998</v>
      </c>
      <c r="D41" s="17">
        <v>75.110309999999984</v>
      </c>
      <c r="E41" s="17">
        <v>255.69611099999997</v>
      </c>
      <c r="F41" s="9">
        <v>506.84258999999969</v>
      </c>
      <c r="G41" s="9">
        <f t="shared" si="0"/>
        <v>6.228200482011566</v>
      </c>
      <c r="H41" s="18">
        <f t="shared" si="3"/>
        <v>2.6193527565244068E-2</v>
      </c>
      <c r="I41" s="10">
        <v>0</v>
      </c>
      <c r="J41" s="10">
        <v>0</v>
      </c>
      <c r="K41" s="10">
        <v>1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1">
        <v>60.77</v>
      </c>
      <c r="U41" s="9">
        <f t="shared" si="1"/>
        <v>4.1070962461472638</v>
      </c>
      <c r="V41" s="18">
        <f t="shared" si="4"/>
        <v>0.12163692264593529</v>
      </c>
      <c r="W41" s="17">
        <v>56912.307999999997</v>
      </c>
      <c r="X41" s="17">
        <v>56912.307999999997</v>
      </c>
      <c r="Y41" s="9">
        <f t="shared" si="2"/>
        <v>10.949266906037522</v>
      </c>
      <c r="Z41" s="18">
        <f t="shared" si="5"/>
        <v>4.5848306955402762E-2</v>
      </c>
      <c r="AA41" s="13">
        <v>0.76666666699999997</v>
      </c>
      <c r="AB41" s="10">
        <v>0</v>
      </c>
      <c r="AC41" s="19">
        <v>24.14</v>
      </c>
      <c r="AD41" s="19">
        <v>-0.5</v>
      </c>
      <c r="AE41" s="19">
        <v>0</v>
      </c>
      <c r="AF41" s="20">
        <v>0</v>
      </c>
      <c r="AG41" s="20">
        <v>1</v>
      </c>
      <c r="AH41" s="16">
        <v>0</v>
      </c>
      <c r="AI41" s="16">
        <v>0</v>
      </c>
    </row>
    <row r="42" spans="1:35" ht="15.75" customHeight="1" x14ac:dyDescent="0.25">
      <c r="A42" s="8">
        <v>41030</v>
      </c>
      <c r="B42" s="17">
        <v>123.35615299999978</v>
      </c>
      <c r="C42" s="17">
        <v>48.057167000000007</v>
      </c>
      <c r="D42" s="17">
        <v>72.899749</v>
      </c>
      <c r="E42" s="17">
        <v>265.81987499999997</v>
      </c>
      <c r="F42" s="9">
        <v>510.13294399999972</v>
      </c>
      <c r="G42" s="9">
        <f t="shared" si="0"/>
        <v>6.2346713662584783</v>
      </c>
      <c r="H42" s="18">
        <f t="shared" si="3"/>
        <v>2.8175527417920065E-2</v>
      </c>
      <c r="I42" s="10">
        <v>0</v>
      </c>
      <c r="J42" s="10">
        <v>0</v>
      </c>
      <c r="K42" s="10">
        <v>0</v>
      </c>
      <c r="L42" s="10">
        <v>1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1">
        <v>60.79</v>
      </c>
      <c r="U42" s="9">
        <f t="shared" si="1"/>
        <v>4.1074253017606308</v>
      </c>
      <c r="V42" s="18">
        <f t="shared" si="4"/>
        <v>0.12289560554573686</v>
      </c>
      <c r="W42" s="17">
        <v>58324.802000000003</v>
      </c>
      <c r="X42" s="17">
        <v>58324.802000000003</v>
      </c>
      <c r="Y42" s="9">
        <f t="shared" si="2"/>
        <v>10.973782702113187</v>
      </c>
      <c r="Z42" s="18">
        <f t="shared" si="5"/>
        <v>5.0550109705040924E-2</v>
      </c>
      <c r="AA42" s="13">
        <v>0.80645161300000001</v>
      </c>
      <c r="AB42" s="10">
        <v>0</v>
      </c>
      <c r="AC42" s="19">
        <v>23.94</v>
      </c>
      <c r="AD42" s="19">
        <v>-0.3</v>
      </c>
      <c r="AE42" s="19">
        <v>0</v>
      </c>
      <c r="AF42" s="20">
        <v>0</v>
      </c>
      <c r="AG42" s="20">
        <v>1</v>
      </c>
      <c r="AH42" s="16">
        <v>0</v>
      </c>
      <c r="AI42" s="16">
        <v>0</v>
      </c>
    </row>
    <row r="43" spans="1:35" ht="15.75" customHeight="1" x14ac:dyDescent="0.25">
      <c r="A43" s="8">
        <v>41061</v>
      </c>
      <c r="B43" s="17">
        <v>126.21121900000016</v>
      </c>
      <c r="C43" s="17">
        <v>47.997469999999986</v>
      </c>
      <c r="D43" s="17">
        <v>77.402525000000011</v>
      </c>
      <c r="E43" s="17">
        <v>263.86019399999986</v>
      </c>
      <c r="F43" s="9">
        <v>515.471408</v>
      </c>
      <c r="G43" s="9">
        <f t="shared" si="0"/>
        <v>6.2450818373213188</v>
      </c>
      <c r="H43" s="18">
        <f t="shared" si="3"/>
        <v>2.7542461294182807E-2</v>
      </c>
      <c r="I43" s="10">
        <v>0</v>
      </c>
      <c r="J43" s="10">
        <v>0</v>
      </c>
      <c r="K43" s="10">
        <v>0</v>
      </c>
      <c r="L43" s="10">
        <v>0</v>
      </c>
      <c r="M43" s="10">
        <v>1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1">
        <v>59.98</v>
      </c>
      <c r="U43" s="9">
        <f t="shared" si="1"/>
        <v>4.0940111733208626</v>
      </c>
      <c r="V43" s="18">
        <f t="shared" si="4"/>
        <v>0.10743743662842009</v>
      </c>
      <c r="W43" s="17">
        <v>58983.64</v>
      </c>
      <c r="X43" s="17">
        <v>58983.64</v>
      </c>
      <c r="Y43" s="9">
        <f t="shared" si="2"/>
        <v>10.985015396300801</v>
      </c>
      <c r="Z43" s="18">
        <f t="shared" si="5"/>
        <v>4.8577266776536732E-2</v>
      </c>
      <c r="AA43" s="13">
        <v>0.8</v>
      </c>
      <c r="AB43" s="10">
        <v>0</v>
      </c>
      <c r="AC43" s="19">
        <v>23.86</v>
      </c>
      <c r="AD43" s="19">
        <v>0</v>
      </c>
      <c r="AE43" s="19">
        <v>0</v>
      </c>
      <c r="AF43" s="20">
        <v>0</v>
      </c>
      <c r="AG43" s="20">
        <v>1</v>
      </c>
      <c r="AH43" s="16">
        <v>0</v>
      </c>
      <c r="AI43" s="16">
        <v>0</v>
      </c>
    </row>
    <row r="44" spans="1:35" ht="15.75" customHeight="1" x14ac:dyDescent="0.25">
      <c r="A44" s="8">
        <v>41091</v>
      </c>
      <c r="B44" s="17">
        <v>122.02859499999998</v>
      </c>
      <c r="C44" s="17">
        <v>45.206203000000038</v>
      </c>
      <c r="D44" s="17">
        <v>77.418802999999983</v>
      </c>
      <c r="E44" s="17">
        <v>269.43713700000006</v>
      </c>
      <c r="F44" s="9">
        <v>514.0907380000001</v>
      </c>
      <c r="G44" s="9">
        <f t="shared" si="0"/>
        <v>6.2423997829489659</v>
      </c>
      <c r="H44" s="18">
        <f t="shared" si="3"/>
        <v>3.2105242555714675E-2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1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1">
        <v>58.7</v>
      </c>
      <c r="U44" s="9">
        <f t="shared" si="1"/>
        <v>4.0724397268340509</v>
      </c>
      <c r="V44" s="18">
        <f t="shared" si="4"/>
        <v>8.7724036012464257E-2</v>
      </c>
      <c r="W44" s="17">
        <v>58023.267</v>
      </c>
      <c r="X44" s="17">
        <v>58023.267</v>
      </c>
      <c r="Y44" s="9">
        <f t="shared" si="2"/>
        <v>10.968599364259747</v>
      </c>
      <c r="Z44" s="18">
        <f t="shared" si="5"/>
        <v>3.6191460260543096E-2</v>
      </c>
      <c r="AA44" s="13">
        <v>0.77419354799999995</v>
      </c>
      <c r="AB44" s="10">
        <v>0</v>
      </c>
      <c r="AC44" s="19">
        <v>23.87</v>
      </c>
      <c r="AD44" s="19">
        <v>0.2</v>
      </c>
      <c r="AE44" s="19">
        <v>0</v>
      </c>
      <c r="AF44" s="20">
        <v>0</v>
      </c>
      <c r="AG44" s="20">
        <v>1</v>
      </c>
      <c r="AH44" s="16">
        <v>0</v>
      </c>
      <c r="AI44" s="16">
        <v>0</v>
      </c>
    </row>
    <row r="45" spans="1:35" ht="15.75" customHeight="1" x14ac:dyDescent="0.25">
      <c r="A45" s="8">
        <v>41122</v>
      </c>
      <c r="B45" s="17">
        <v>124.15958699999999</v>
      </c>
      <c r="C45" s="17">
        <v>45.745668000000016</v>
      </c>
      <c r="D45" s="17">
        <v>78.239603000000017</v>
      </c>
      <c r="E45" s="17">
        <v>271.64820699999979</v>
      </c>
      <c r="F45" s="9">
        <v>519.79306499999984</v>
      </c>
      <c r="G45" s="9">
        <f t="shared" si="0"/>
        <v>6.2534307804485154</v>
      </c>
      <c r="H45" s="18">
        <f t="shared" si="3"/>
        <v>1.9843048198343816E-2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1</v>
      </c>
      <c r="P45" s="10">
        <v>0</v>
      </c>
      <c r="Q45" s="10">
        <v>0</v>
      </c>
      <c r="R45" s="10">
        <v>0</v>
      </c>
      <c r="S45" s="10">
        <v>0</v>
      </c>
      <c r="T45" s="11">
        <v>59.25</v>
      </c>
      <c r="U45" s="9">
        <f t="shared" si="1"/>
        <v>4.0817657800152407</v>
      </c>
      <c r="V45" s="18">
        <f t="shared" si="4"/>
        <v>9.2596565410441034E-2</v>
      </c>
      <c r="W45" s="17">
        <v>58129.968999999997</v>
      </c>
      <c r="X45" s="17">
        <v>58129.968999999997</v>
      </c>
      <c r="Y45" s="9">
        <f t="shared" si="2"/>
        <v>10.970436627407794</v>
      </c>
      <c r="Z45" s="18">
        <f t="shared" si="5"/>
        <v>6.3613257245229704E-3</v>
      </c>
      <c r="AA45" s="13">
        <v>0.80645161300000001</v>
      </c>
      <c r="AB45" s="10">
        <v>0</v>
      </c>
      <c r="AC45" s="19">
        <v>24.04</v>
      </c>
      <c r="AD45" s="19">
        <v>0.4</v>
      </c>
      <c r="AE45" s="19">
        <v>0</v>
      </c>
      <c r="AF45" s="20">
        <v>0</v>
      </c>
      <c r="AG45" s="20">
        <v>1</v>
      </c>
      <c r="AH45" s="16">
        <v>0</v>
      </c>
      <c r="AI45" s="16">
        <v>0</v>
      </c>
    </row>
    <row r="46" spans="1:35" ht="15.75" customHeight="1" x14ac:dyDescent="0.25">
      <c r="A46" s="8">
        <v>41153</v>
      </c>
      <c r="B46" s="17">
        <v>128.76804400000006</v>
      </c>
      <c r="C46" s="17">
        <v>47.376688999999985</v>
      </c>
      <c r="D46" s="17">
        <v>79.941169000000002</v>
      </c>
      <c r="E46" s="17">
        <v>259.4831430000001</v>
      </c>
      <c r="F46" s="9">
        <v>515.56904500000019</v>
      </c>
      <c r="G46" s="9">
        <f t="shared" si="0"/>
        <v>6.2452712324124775</v>
      </c>
      <c r="H46" s="18">
        <f t="shared" si="3"/>
        <v>-2.1976322614195354E-2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</v>
      </c>
      <c r="Q46" s="10">
        <v>0</v>
      </c>
      <c r="R46" s="10">
        <v>0</v>
      </c>
      <c r="S46" s="10">
        <v>0</v>
      </c>
      <c r="T46" s="11">
        <v>59.08</v>
      </c>
      <c r="U46" s="9">
        <f t="shared" si="1"/>
        <v>4.0788924576631791</v>
      </c>
      <c r="V46" s="18">
        <f t="shared" si="4"/>
        <v>8.4736622696510722E-2</v>
      </c>
      <c r="W46" s="17">
        <v>60938.514000000003</v>
      </c>
      <c r="X46" s="17">
        <v>60938.514000000003</v>
      </c>
      <c r="Y46" s="9">
        <f t="shared" si="2"/>
        <v>11.01762066760176</v>
      </c>
      <c r="Z46" s="18">
        <f t="shared" si="5"/>
        <v>3.0228827369182198E-2</v>
      </c>
      <c r="AA46" s="13">
        <v>0.83333333300000001</v>
      </c>
      <c r="AB46" s="10">
        <v>0</v>
      </c>
      <c r="AC46" s="19">
        <v>24.04</v>
      </c>
      <c r="AD46" s="19">
        <v>0.4</v>
      </c>
      <c r="AE46" s="19">
        <v>0</v>
      </c>
      <c r="AF46" s="20">
        <v>0</v>
      </c>
      <c r="AG46" s="20">
        <v>1</v>
      </c>
      <c r="AH46" s="16">
        <v>0</v>
      </c>
      <c r="AI46" s="16">
        <v>0</v>
      </c>
    </row>
    <row r="47" spans="1:35" ht="15.75" customHeight="1" x14ac:dyDescent="0.25">
      <c r="A47" s="8">
        <v>41183</v>
      </c>
      <c r="B47" s="17">
        <v>127.46960500000002</v>
      </c>
      <c r="C47" s="17">
        <v>47.333150000000046</v>
      </c>
      <c r="D47" s="17">
        <v>79.445898999999983</v>
      </c>
      <c r="E47" s="17">
        <v>237.45248699999985</v>
      </c>
      <c r="F47" s="9">
        <v>491.70114099999989</v>
      </c>
      <c r="G47" s="9">
        <f t="shared" si="0"/>
        <v>6.1978710949358433</v>
      </c>
      <c r="H47" s="18">
        <f t="shared" si="3"/>
        <v>-5.0761636520541664E-2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1</v>
      </c>
      <c r="R47" s="10">
        <v>0</v>
      </c>
      <c r="S47" s="10">
        <v>0</v>
      </c>
      <c r="T47" s="11">
        <v>59.42</v>
      </c>
      <c r="U47" s="9">
        <f t="shared" si="1"/>
        <v>4.084630870034462</v>
      </c>
      <c r="V47" s="18">
        <f t="shared" si="4"/>
        <v>4.5446718989636814E-2</v>
      </c>
      <c r="W47" s="17">
        <v>64165.447</v>
      </c>
      <c r="X47" s="17">
        <v>64165.447</v>
      </c>
      <c r="Y47" s="9">
        <f t="shared" si="2"/>
        <v>11.069220136069008</v>
      </c>
      <c r="Z47" s="18">
        <f t="shared" si="5"/>
        <v>2.7660587836903616E-2</v>
      </c>
      <c r="AA47" s="13">
        <v>0.83870967699999999</v>
      </c>
      <c r="AB47" s="10">
        <v>0</v>
      </c>
      <c r="AC47" s="19">
        <v>23.78</v>
      </c>
      <c r="AD47" s="19">
        <v>0.3</v>
      </c>
      <c r="AE47" s="19">
        <v>0</v>
      </c>
      <c r="AF47" s="20">
        <v>0</v>
      </c>
      <c r="AG47" s="20">
        <v>1</v>
      </c>
      <c r="AH47" s="16">
        <v>0</v>
      </c>
      <c r="AI47" s="16">
        <v>0</v>
      </c>
    </row>
    <row r="48" spans="1:35" ht="15.75" customHeight="1" x14ac:dyDescent="0.25">
      <c r="A48" s="8">
        <v>41214</v>
      </c>
      <c r="B48" s="17">
        <v>126.60929099999996</v>
      </c>
      <c r="C48" s="17">
        <v>47.003767999999958</v>
      </c>
      <c r="D48" s="17">
        <v>80.08179800000002</v>
      </c>
      <c r="E48" s="17">
        <v>249.29798</v>
      </c>
      <c r="F48" s="9">
        <v>502.99283699999989</v>
      </c>
      <c r="G48" s="9">
        <f t="shared" si="0"/>
        <v>6.2205759294416811</v>
      </c>
      <c r="H48" s="18">
        <f t="shared" si="3"/>
        <v>-1.9167897039256587E-2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1</v>
      </c>
      <c r="S48" s="10">
        <v>0</v>
      </c>
      <c r="T48" s="11">
        <v>59.5</v>
      </c>
      <c r="U48" s="9">
        <f t="shared" si="1"/>
        <v>4.0859763125515842</v>
      </c>
      <c r="V48" s="18">
        <f t="shared" si="4"/>
        <v>8.6083745366005715E-3</v>
      </c>
      <c r="W48" s="17">
        <v>65289.321000000004</v>
      </c>
      <c r="X48" s="17">
        <v>65289.321000000004</v>
      </c>
      <c r="Y48" s="9">
        <f t="shared" si="2"/>
        <v>11.086583764371662</v>
      </c>
      <c r="Z48" s="18">
        <f t="shared" si="5"/>
        <v>2.8490242921934694E-2</v>
      </c>
      <c r="AA48" s="13">
        <v>0.8</v>
      </c>
      <c r="AB48" s="10">
        <v>0</v>
      </c>
      <c r="AC48" s="19">
        <v>23.74</v>
      </c>
      <c r="AD48" s="19">
        <v>0.1</v>
      </c>
      <c r="AE48" s="19">
        <v>0</v>
      </c>
      <c r="AF48" s="20">
        <v>0</v>
      </c>
      <c r="AG48" s="20">
        <v>1</v>
      </c>
      <c r="AH48" s="16">
        <v>0</v>
      </c>
      <c r="AI48" s="16">
        <v>0</v>
      </c>
    </row>
    <row r="49" spans="1:35" ht="15.75" customHeight="1" x14ac:dyDescent="0.25">
      <c r="A49" s="8">
        <v>41244</v>
      </c>
      <c r="B49" s="17">
        <v>121.85960200000007</v>
      </c>
      <c r="C49" s="17">
        <v>44.714004999999972</v>
      </c>
      <c r="D49" s="17">
        <v>82.877420000000015</v>
      </c>
      <c r="E49" s="17">
        <v>253.41727099999991</v>
      </c>
      <c r="F49" s="9">
        <v>502.86829799999998</v>
      </c>
      <c r="G49" s="9">
        <f t="shared" si="0"/>
        <v>6.2203283028135061</v>
      </c>
      <c r="H49" s="18">
        <f t="shared" si="3"/>
        <v>3.8304870324017415E-3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1</v>
      </c>
      <c r="T49" s="11">
        <v>59.2</v>
      </c>
      <c r="U49" s="9">
        <f t="shared" si="1"/>
        <v>4.0809215418899605</v>
      </c>
      <c r="V49" s="18">
        <f t="shared" si="4"/>
        <v>9.8456066072145632E-3</v>
      </c>
      <c r="W49" s="17">
        <v>62785.152999999998</v>
      </c>
      <c r="X49" s="17">
        <v>62785.152999999998</v>
      </c>
      <c r="Y49" s="9">
        <f t="shared" si="2"/>
        <v>11.047473907307886</v>
      </c>
      <c r="Z49" s="18">
        <f t="shared" si="5"/>
        <v>2.1104827676316162E-2</v>
      </c>
      <c r="AA49" s="13">
        <v>0.77419354799999995</v>
      </c>
      <c r="AB49" s="10">
        <v>0</v>
      </c>
      <c r="AC49" s="19">
        <v>23.79</v>
      </c>
      <c r="AD49" s="19">
        <v>-0.2</v>
      </c>
      <c r="AE49" s="19">
        <v>0</v>
      </c>
      <c r="AF49" s="20">
        <v>0</v>
      </c>
      <c r="AG49" s="20">
        <v>1</v>
      </c>
      <c r="AH49" s="16">
        <v>0</v>
      </c>
      <c r="AI49" s="16">
        <v>0</v>
      </c>
    </row>
    <row r="50" spans="1:35" ht="15.75" customHeight="1" x14ac:dyDescent="0.25">
      <c r="A50" s="8">
        <v>41275</v>
      </c>
      <c r="B50" s="17">
        <v>121.32699764300014</v>
      </c>
      <c r="C50" s="17">
        <v>45.50741211599999</v>
      </c>
      <c r="D50" s="17">
        <v>73.999962392</v>
      </c>
      <c r="E50" s="17">
        <v>257.65448049399976</v>
      </c>
      <c r="F50" s="9">
        <v>498.48885264499989</v>
      </c>
      <c r="G50" s="9">
        <f t="shared" si="0"/>
        <v>6.2115812273564783</v>
      </c>
      <c r="H50" s="18">
        <f t="shared" si="3"/>
        <v>2.7163366409104661E-2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1">
        <v>58.87</v>
      </c>
      <c r="U50" s="9">
        <f t="shared" si="1"/>
        <v>4.0753316230401699</v>
      </c>
      <c r="V50" s="18">
        <f t="shared" si="4"/>
        <v>-3.8652154434279495E-2</v>
      </c>
      <c r="W50" s="17">
        <v>59367.127999999997</v>
      </c>
      <c r="X50" s="17">
        <v>59367.127999999997</v>
      </c>
      <c r="Y50" s="9">
        <f t="shared" si="2"/>
        <v>10.991495951494667</v>
      </c>
      <c r="Z50" s="18">
        <f t="shared" si="5"/>
        <v>3.2213357893803973E-2</v>
      </c>
      <c r="AA50" s="13">
        <v>0.80645161300000001</v>
      </c>
      <c r="AB50" s="10">
        <v>0</v>
      </c>
      <c r="AC50" s="19">
        <v>24.05</v>
      </c>
      <c r="AD50" s="19">
        <v>-0.4</v>
      </c>
      <c r="AE50" s="19">
        <v>0</v>
      </c>
      <c r="AF50" s="20">
        <v>0</v>
      </c>
      <c r="AG50" s="20">
        <v>1</v>
      </c>
      <c r="AH50" s="16">
        <v>0</v>
      </c>
      <c r="AI50" s="16">
        <v>0</v>
      </c>
    </row>
    <row r="51" spans="1:35" ht="15.75" customHeight="1" x14ac:dyDescent="0.25">
      <c r="A51" s="8">
        <v>41306</v>
      </c>
      <c r="B51" s="17">
        <v>135.01048309199973</v>
      </c>
      <c r="C51" s="17">
        <v>49.968394769999989</v>
      </c>
      <c r="D51" s="17">
        <v>83.912299136999991</v>
      </c>
      <c r="E51" s="17">
        <v>275.14817291300005</v>
      </c>
      <c r="F51" s="9">
        <v>544.03934991199981</v>
      </c>
      <c r="G51" s="9">
        <f t="shared" si="0"/>
        <v>6.299021578636995</v>
      </c>
      <c r="H51" s="18">
        <f t="shared" si="3"/>
        <v>2.4046640327156865E-2</v>
      </c>
      <c r="I51" s="10">
        <v>1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1">
        <v>60.04</v>
      </c>
      <c r="U51" s="9">
        <f t="shared" si="1"/>
        <v>4.0950110067652608</v>
      </c>
      <c r="V51" s="18">
        <f t="shared" si="4"/>
        <v>-8.2932968283122577E-3</v>
      </c>
      <c r="W51" s="17">
        <v>56335.673000000003</v>
      </c>
      <c r="X51" s="17">
        <v>56335.673000000003</v>
      </c>
      <c r="Y51" s="9">
        <f t="shared" si="2"/>
        <v>10.939083236919027</v>
      </c>
      <c r="Z51" s="18">
        <f t="shared" si="5"/>
        <v>2.4684446838596941E-2</v>
      </c>
      <c r="AA51" s="13">
        <v>0.85714285700000004</v>
      </c>
      <c r="AB51" s="10">
        <v>0</v>
      </c>
      <c r="AC51" s="19">
        <v>24.26</v>
      </c>
      <c r="AD51" s="19">
        <v>-0.4</v>
      </c>
      <c r="AE51" s="19">
        <v>0</v>
      </c>
      <c r="AF51" s="20">
        <v>0</v>
      </c>
      <c r="AG51" s="20">
        <v>1</v>
      </c>
      <c r="AH51" s="16">
        <v>0</v>
      </c>
      <c r="AI51" s="16">
        <v>0</v>
      </c>
    </row>
    <row r="52" spans="1:35" ht="15.75" customHeight="1" x14ac:dyDescent="0.25">
      <c r="A52" s="8">
        <v>41334</v>
      </c>
      <c r="B52" s="17">
        <v>123.33021943999989</v>
      </c>
      <c r="C52" s="17">
        <v>45.217151487000002</v>
      </c>
      <c r="D52" s="17">
        <v>79.221879260999998</v>
      </c>
      <c r="E52" s="17">
        <v>270.73787022300007</v>
      </c>
      <c r="F52" s="9">
        <v>518.50712041099996</v>
      </c>
      <c r="G52" s="9">
        <f t="shared" si="0"/>
        <v>6.2509537602869578</v>
      </c>
      <c r="H52" s="18">
        <f t="shared" si="3"/>
        <v>3.09261639091023E-2</v>
      </c>
      <c r="I52" s="10">
        <v>0</v>
      </c>
      <c r="J52" s="10">
        <v>1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1">
        <v>59.64</v>
      </c>
      <c r="U52" s="9">
        <f t="shared" si="1"/>
        <v>4.0883264898965379</v>
      </c>
      <c r="V52" s="18">
        <f t="shared" si="4"/>
        <v>-2.5003372236643173E-2</v>
      </c>
      <c r="W52" s="17">
        <v>56595.589</v>
      </c>
      <c r="X52" s="17">
        <v>56595.589</v>
      </c>
      <c r="Y52" s="9">
        <f t="shared" si="2"/>
        <v>10.943686328292161</v>
      </c>
      <c r="Z52" s="18">
        <f t="shared" si="5"/>
        <v>2.1075157990402715E-2</v>
      </c>
      <c r="AA52" s="13">
        <v>0.74193548399999998</v>
      </c>
      <c r="AB52" s="10">
        <v>0</v>
      </c>
      <c r="AC52" s="19">
        <v>24.16</v>
      </c>
      <c r="AD52" s="19">
        <v>-0.3</v>
      </c>
      <c r="AE52" s="19">
        <v>0</v>
      </c>
      <c r="AF52" s="20">
        <v>0</v>
      </c>
      <c r="AG52" s="20">
        <v>1</v>
      </c>
      <c r="AH52" s="16">
        <v>0</v>
      </c>
      <c r="AI52" s="16">
        <v>0</v>
      </c>
    </row>
    <row r="53" spans="1:35" ht="15.75" customHeight="1" x14ac:dyDescent="0.25">
      <c r="A53" s="8">
        <v>41365</v>
      </c>
      <c r="B53" s="17">
        <v>130.80375711899978</v>
      </c>
      <c r="C53" s="17">
        <v>47.855998817000021</v>
      </c>
      <c r="D53" s="17">
        <v>83.883091387000007</v>
      </c>
      <c r="E53" s="17">
        <v>260.62679567799995</v>
      </c>
      <c r="F53" s="9">
        <v>523.16964300099971</v>
      </c>
      <c r="G53" s="9">
        <f t="shared" si="0"/>
        <v>6.2599057766725803</v>
      </c>
      <c r="H53" s="18">
        <f t="shared" si="3"/>
        <v>3.1705294661014349E-2</v>
      </c>
      <c r="I53" s="10">
        <v>0</v>
      </c>
      <c r="J53" s="10">
        <v>0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1">
        <v>59.47</v>
      </c>
      <c r="U53" s="9">
        <f t="shared" si="1"/>
        <v>4.0854719837185023</v>
      </c>
      <c r="V53" s="18">
        <f t="shared" si="4"/>
        <v>-2.1624262428761476E-2</v>
      </c>
      <c r="W53" s="17">
        <v>59775.830999999998</v>
      </c>
      <c r="X53" s="17">
        <v>59775.830999999998</v>
      </c>
      <c r="Y53" s="9">
        <f t="shared" si="2"/>
        <v>10.99835669436289</v>
      </c>
      <c r="Z53" s="18">
        <f t="shared" si="5"/>
        <v>4.9089788325368033E-2</v>
      </c>
      <c r="AA53" s="13">
        <v>0.86666666699999995</v>
      </c>
      <c r="AB53" s="10">
        <v>0</v>
      </c>
      <c r="AC53" s="19">
        <v>24.04</v>
      </c>
      <c r="AD53" s="19">
        <v>-0.3</v>
      </c>
      <c r="AE53" s="19">
        <v>0</v>
      </c>
      <c r="AF53" s="20">
        <v>0</v>
      </c>
      <c r="AG53" s="20">
        <v>1</v>
      </c>
      <c r="AH53" s="16">
        <v>0</v>
      </c>
      <c r="AI53" s="16">
        <v>0</v>
      </c>
    </row>
    <row r="54" spans="1:35" ht="15.75" customHeight="1" x14ac:dyDescent="0.25">
      <c r="A54" s="8">
        <v>41395</v>
      </c>
      <c r="B54" s="17">
        <v>129.97831538500009</v>
      </c>
      <c r="C54" s="17">
        <v>49.78304144999997</v>
      </c>
      <c r="D54" s="17">
        <v>91.676440598999989</v>
      </c>
      <c r="E54" s="17">
        <v>265.84511699899997</v>
      </c>
      <c r="F54" s="9">
        <v>537.28291443300009</v>
      </c>
      <c r="G54" s="9">
        <f t="shared" si="0"/>
        <v>6.2865247982956225</v>
      </c>
      <c r="H54" s="18">
        <f t="shared" si="3"/>
        <v>5.1853432037144209E-2</v>
      </c>
      <c r="I54" s="10">
        <v>0</v>
      </c>
      <c r="J54" s="10">
        <v>0</v>
      </c>
      <c r="K54" s="10">
        <v>0</v>
      </c>
      <c r="L54" s="10">
        <v>1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1">
        <v>60.14</v>
      </c>
      <c r="U54" s="9">
        <f t="shared" si="1"/>
        <v>4.0966751775603827</v>
      </c>
      <c r="V54" s="18">
        <f t="shared" si="4"/>
        <v>-1.0750124200248123E-2</v>
      </c>
      <c r="W54" s="17">
        <v>61806.661</v>
      </c>
      <c r="X54" s="17">
        <v>61806.661</v>
      </c>
      <c r="Y54" s="9">
        <f t="shared" si="2"/>
        <v>11.031766420809115</v>
      </c>
      <c r="Z54" s="18">
        <f t="shared" si="5"/>
        <v>5.7983718695927777E-2</v>
      </c>
      <c r="AA54" s="13">
        <v>0.80645161300000001</v>
      </c>
      <c r="AB54" s="10">
        <v>0</v>
      </c>
      <c r="AC54" s="19">
        <v>23.95</v>
      </c>
      <c r="AD54" s="19">
        <v>-0.4</v>
      </c>
      <c r="AE54" s="19">
        <v>0</v>
      </c>
      <c r="AF54" s="20">
        <v>0</v>
      </c>
      <c r="AG54" s="20">
        <v>1</v>
      </c>
      <c r="AH54" s="16">
        <v>0</v>
      </c>
      <c r="AI54" s="16">
        <v>0</v>
      </c>
    </row>
    <row r="55" spans="1:35" ht="15.75" customHeight="1" x14ac:dyDescent="0.25">
      <c r="A55" s="8">
        <v>41426</v>
      </c>
      <c r="B55" s="17">
        <v>133.84146519299995</v>
      </c>
      <c r="C55" s="17">
        <v>51.163779612000027</v>
      </c>
      <c r="D55" s="17">
        <v>83.837971988000035</v>
      </c>
      <c r="E55" s="17">
        <v>268.18351351699994</v>
      </c>
      <c r="F55" s="9">
        <v>537.02673030999995</v>
      </c>
      <c r="G55" s="9">
        <f t="shared" si="0"/>
        <v>6.2860478703836193</v>
      </c>
      <c r="H55" s="18">
        <f t="shared" si="3"/>
        <v>4.0966033062300511E-2</v>
      </c>
      <c r="I55" s="10">
        <v>0</v>
      </c>
      <c r="J55" s="10">
        <v>0</v>
      </c>
      <c r="K55" s="10">
        <v>0</v>
      </c>
      <c r="L55" s="10">
        <v>0</v>
      </c>
      <c r="M55" s="10">
        <v>1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1">
        <v>59.32</v>
      </c>
      <c r="U55" s="9">
        <f t="shared" si="1"/>
        <v>4.0829465172697317</v>
      </c>
      <c r="V55" s="18">
        <f t="shared" si="4"/>
        <v>-1.1064656051130939E-2</v>
      </c>
      <c r="W55" s="17">
        <v>61935.726999999999</v>
      </c>
      <c r="X55" s="17">
        <v>61935.726999999999</v>
      </c>
      <c r="Y55" s="9">
        <f t="shared" si="2"/>
        <v>11.033852465031947</v>
      </c>
      <c r="Z55" s="18">
        <f t="shared" si="5"/>
        <v>4.8837068731145905E-2</v>
      </c>
      <c r="AA55" s="13">
        <v>0.76666666699999997</v>
      </c>
      <c r="AB55" s="10">
        <v>0</v>
      </c>
      <c r="AC55" s="19">
        <v>23.91</v>
      </c>
      <c r="AD55" s="19">
        <v>-0.4</v>
      </c>
      <c r="AE55" s="19">
        <v>0</v>
      </c>
      <c r="AF55" s="20">
        <v>0</v>
      </c>
      <c r="AG55" s="20">
        <v>1</v>
      </c>
      <c r="AH55" s="16">
        <v>0</v>
      </c>
      <c r="AI55" s="16">
        <v>0</v>
      </c>
    </row>
    <row r="56" spans="1:35" ht="15.75" customHeight="1" x14ac:dyDescent="0.25">
      <c r="A56" s="8">
        <v>41456</v>
      </c>
      <c r="B56" s="17">
        <v>123.94862653999984</v>
      </c>
      <c r="C56" s="17">
        <v>48.703162350999968</v>
      </c>
      <c r="D56" s="17">
        <v>87.022820734000021</v>
      </c>
      <c r="E56" s="17">
        <v>273.34878212100006</v>
      </c>
      <c r="F56" s="9">
        <v>533.02339174599979</v>
      </c>
      <c r="G56" s="9">
        <f t="shared" si="0"/>
        <v>6.278565310155936</v>
      </c>
      <c r="H56" s="18">
        <f t="shared" si="3"/>
        <v>3.6165527206970083E-2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1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1">
        <v>59.41</v>
      </c>
      <c r="U56" s="9">
        <f t="shared" si="1"/>
        <v>4.0844625623676496</v>
      </c>
      <c r="V56" s="18">
        <f t="shared" si="4"/>
        <v>1.202283553359873E-2</v>
      </c>
      <c r="W56" s="17">
        <v>61940.870999999999</v>
      </c>
      <c r="X56" s="17">
        <v>61940.870999999999</v>
      </c>
      <c r="Y56" s="9">
        <f t="shared" si="2"/>
        <v>11.033935515423805</v>
      </c>
      <c r="Z56" s="18">
        <f t="shared" si="5"/>
        <v>6.5336151164057554E-2</v>
      </c>
      <c r="AA56" s="13">
        <v>0.83870967699999999</v>
      </c>
      <c r="AB56" s="10">
        <v>0</v>
      </c>
      <c r="AC56" s="19">
        <v>23.9</v>
      </c>
      <c r="AD56" s="19">
        <v>-0.4</v>
      </c>
      <c r="AE56" s="19">
        <v>0</v>
      </c>
      <c r="AF56" s="20">
        <v>0</v>
      </c>
      <c r="AG56" s="20">
        <v>1</v>
      </c>
      <c r="AH56" s="16">
        <v>0</v>
      </c>
      <c r="AI56" s="16">
        <v>0</v>
      </c>
    </row>
    <row r="57" spans="1:35" ht="15.75" customHeight="1" x14ac:dyDescent="0.25">
      <c r="A57" s="8">
        <v>41487</v>
      </c>
      <c r="B57" s="17">
        <v>132.37375021200006</v>
      </c>
      <c r="C57" s="17">
        <v>49.506511398000058</v>
      </c>
      <c r="D57" s="17">
        <v>86.91552496700001</v>
      </c>
      <c r="E57" s="17">
        <v>265.15001359100006</v>
      </c>
      <c r="F57" s="9">
        <v>533.94580016800023</v>
      </c>
      <c r="G57" s="9">
        <f t="shared" si="0"/>
        <v>6.28029433599621</v>
      </c>
      <c r="H57" s="18">
        <f t="shared" si="3"/>
        <v>2.6863555547694595E-2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1</v>
      </c>
      <c r="P57" s="10">
        <v>0</v>
      </c>
      <c r="Q57" s="10">
        <v>0</v>
      </c>
      <c r="R57" s="10">
        <v>0</v>
      </c>
      <c r="S57" s="10">
        <v>0</v>
      </c>
      <c r="T57" s="11">
        <v>60.83</v>
      </c>
      <c r="U57" s="9">
        <f t="shared" si="1"/>
        <v>4.1080830883326138</v>
      </c>
      <c r="V57" s="18">
        <f t="shared" si="4"/>
        <v>2.6317308317373111E-2</v>
      </c>
      <c r="W57" s="17">
        <v>61699.481</v>
      </c>
      <c r="X57" s="17">
        <v>61699.481</v>
      </c>
      <c r="Y57" s="9">
        <f t="shared" si="2"/>
        <v>11.030030798188733</v>
      </c>
      <c r="Z57" s="18">
        <f t="shared" si="5"/>
        <v>5.9594170780938427E-2</v>
      </c>
      <c r="AA57" s="13">
        <v>0.80645161300000001</v>
      </c>
      <c r="AB57" s="10">
        <v>0</v>
      </c>
      <c r="AC57" s="19">
        <v>24.18</v>
      </c>
      <c r="AD57" s="19">
        <v>-0.3</v>
      </c>
      <c r="AE57" s="19">
        <v>0</v>
      </c>
      <c r="AF57" s="20">
        <v>0</v>
      </c>
      <c r="AG57" s="20">
        <v>1</v>
      </c>
      <c r="AH57" s="20">
        <v>1</v>
      </c>
      <c r="AI57" s="16">
        <v>0</v>
      </c>
    </row>
    <row r="58" spans="1:35" ht="15.75" customHeight="1" x14ac:dyDescent="0.25">
      <c r="A58" s="8">
        <v>41518</v>
      </c>
      <c r="B58" s="17">
        <v>136.44248353200001</v>
      </c>
      <c r="C58" s="17">
        <v>52.014673184999999</v>
      </c>
      <c r="D58" s="17">
        <v>87.611860741000029</v>
      </c>
      <c r="E58" s="17">
        <v>271.40088016800019</v>
      </c>
      <c r="F58" s="9">
        <v>547.46989762600015</v>
      </c>
      <c r="G58" s="9">
        <f t="shared" si="0"/>
        <v>6.305307478674095</v>
      </c>
      <c r="H58" s="18">
        <f t="shared" si="3"/>
        <v>6.0036246261617521E-2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1</v>
      </c>
      <c r="Q58" s="10">
        <v>0</v>
      </c>
      <c r="R58" s="10">
        <v>0</v>
      </c>
      <c r="S58" s="10">
        <v>0</v>
      </c>
      <c r="T58" s="11">
        <v>60.97</v>
      </c>
      <c r="U58" s="9">
        <f t="shared" si="1"/>
        <v>4.1103819399197246</v>
      </c>
      <c r="V58" s="18">
        <f t="shared" si="4"/>
        <v>3.1489482256545465E-2</v>
      </c>
      <c r="W58" s="17">
        <v>64223.351999999999</v>
      </c>
      <c r="X58" s="17">
        <v>64223.351999999999</v>
      </c>
      <c r="Y58" s="9">
        <f t="shared" si="2"/>
        <v>11.070122161859064</v>
      </c>
      <c r="Z58" s="18">
        <f t="shared" si="5"/>
        <v>5.250149425730477E-2</v>
      </c>
      <c r="AA58" s="13">
        <v>0.83333333300000001</v>
      </c>
      <c r="AB58" s="10">
        <v>0</v>
      </c>
      <c r="AC58" s="19">
        <v>23.94</v>
      </c>
      <c r="AD58" s="19">
        <v>-0.3</v>
      </c>
      <c r="AE58" s="19">
        <v>0</v>
      </c>
      <c r="AF58" s="20">
        <v>0</v>
      </c>
      <c r="AG58" s="20">
        <v>1</v>
      </c>
      <c r="AH58" s="20">
        <v>1</v>
      </c>
      <c r="AI58" s="16">
        <v>0</v>
      </c>
    </row>
    <row r="59" spans="1:35" ht="15.75" customHeight="1" x14ac:dyDescent="0.25">
      <c r="A59" s="8">
        <v>41548</v>
      </c>
      <c r="B59" s="17">
        <v>128.59860420900029</v>
      </c>
      <c r="C59" s="17">
        <v>51.023276631000073</v>
      </c>
      <c r="D59" s="17">
        <v>84.994411005999964</v>
      </c>
      <c r="E59" s="17">
        <v>279.87645640600022</v>
      </c>
      <c r="F59" s="9">
        <v>544.49274825200052</v>
      </c>
      <c r="G59" s="9">
        <f t="shared" si="0"/>
        <v>6.2998546241061835</v>
      </c>
      <c r="H59" s="18">
        <f t="shared" si="3"/>
        <v>0.10198352917034015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1</v>
      </c>
      <c r="R59" s="10">
        <v>0</v>
      </c>
      <c r="S59" s="10">
        <v>0</v>
      </c>
      <c r="T59" s="11">
        <v>61.13</v>
      </c>
      <c r="U59" s="9">
        <f t="shared" si="1"/>
        <v>4.1130027440406343</v>
      </c>
      <c r="V59" s="18">
        <f t="shared" si="4"/>
        <v>2.8371874006172249E-2</v>
      </c>
      <c r="W59" s="17">
        <v>67953.332999999999</v>
      </c>
      <c r="X59" s="17">
        <v>67953.332999999999</v>
      </c>
      <c r="Y59" s="9">
        <f t="shared" si="2"/>
        <v>11.126576469148967</v>
      </c>
      <c r="Z59" s="18">
        <f t="shared" si="5"/>
        <v>5.7356333079958688E-2</v>
      </c>
      <c r="AA59" s="13">
        <v>0.83870967699999999</v>
      </c>
      <c r="AB59" s="10">
        <v>0</v>
      </c>
      <c r="AC59" s="19">
        <v>23.77</v>
      </c>
      <c r="AD59" s="19">
        <v>-0.2</v>
      </c>
      <c r="AE59" s="19">
        <v>0</v>
      </c>
      <c r="AF59" s="20">
        <v>0</v>
      </c>
      <c r="AG59" s="20">
        <v>1</v>
      </c>
      <c r="AH59" s="20">
        <v>1</v>
      </c>
      <c r="AI59" s="16">
        <v>0</v>
      </c>
    </row>
    <row r="60" spans="1:35" ht="15.75" customHeight="1" x14ac:dyDescent="0.25">
      <c r="A60" s="8">
        <v>41579</v>
      </c>
      <c r="B60" s="17">
        <v>138.50077490599992</v>
      </c>
      <c r="C60" s="17">
        <v>54.090191099999956</v>
      </c>
      <c r="D60" s="17">
        <v>84.908991282000031</v>
      </c>
      <c r="E60" s="17">
        <v>283.38522348400011</v>
      </c>
      <c r="F60" s="9">
        <v>560.88518077200001</v>
      </c>
      <c r="G60" s="9">
        <f t="shared" si="0"/>
        <v>6.3295162157195533</v>
      </c>
      <c r="H60" s="18">
        <f t="shared" si="3"/>
        <v>0.10894028627787211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1</v>
      </c>
      <c r="S60" s="10">
        <v>0</v>
      </c>
      <c r="T60" s="11">
        <v>61.58</v>
      </c>
      <c r="U60" s="9">
        <f t="shared" si="1"/>
        <v>4.1203371424963544</v>
      </c>
      <c r="V60" s="18">
        <f t="shared" si="4"/>
        <v>3.4360829944770188E-2</v>
      </c>
      <c r="W60" s="17">
        <v>69072.744000000006</v>
      </c>
      <c r="X60" s="17">
        <v>69072.744000000006</v>
      </c>
      <c r="Y60" s="9">
        <f t="shared" si="2"/>
        <v>11.142915489106255</v>
      </c>
      <c r="Z60" s="18">
        <f t="shared" si="5"/>
        <v>5.633172473459247E-2</v>
      </c>
      <c r="AA60" s="13">
        <v>0.8</v>
      </c>
      <c r="AB60" s="10">
        <v>0</v>
      </c>
      <c r="AC60" s="19">
        <v>23.81</v>
      </c>
      <c r="AD60" s="19">
        <v>-0.2</v>
      </c>
      <c r="AE60" s="19">
        <v>0</v>
      </c>
      <c r="AF60" s="20">
        <v>0</v>
      </c>
      <c r="AG60" s="20">
        <v>1</v>
      </c>
      <c r="AH60" s="20">
        <v>1</v>
      </c>
      <c r="AI60" s="16">
        <v>0</v>
      </c>
    </row>
    <row r="61" spans="1:35" ht="15.75" customHeight="1" x14ac:dyDescent="0.25">
      <c r="A61" s="8">
        <v>41609</v>
      </c>
      <c r="B61" s="17">
        <v>127.6961871810002</v>
      </c>
      <c r="C61" s="17">
        <v>51.504669530999976</v>
      </c>
      <c r="D61" s="17">
        <v>89.814730438000069</v>
      </c>
      <c r="E61" s="17">
        <v>281.88311112800005</v>
      </c>
      <c r="F61" s="9">
        <v>550.89869827800032</v>
      </c>
      <c r="G61" s="9">
        <f t="shared" si="0"/>
        <v>6.311550941575172</v>
      </c>
      <c r="H61" s="18">
        <f t="shared" si="3"/>
        <v>9.122263876166592E-2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1</v>
      </c>
      <c r="T61" s="11">
        <v>61.37</v>
      </c>
      <c r="U61" s="9">
        <f t="shared" si="1"/>
        <v>4.1169211164010058</v>
      </c>
      <c r="V61" s="18">
        <f t="shared" si="4"/>
        <v>3.5999574511045296E-2</v>
      </c>
      <c r="W61" s="17">
        <v>67232.595000000001</v>
      </c>
      <c r="X61" s="17">
        <v>67232.595000000001</v>
      </c>
      <c r="Y61" s="9">
        <f t="shared" si="2"/>
        <v>11.115913453557971</v>
      </c>
      <c r="Z61" s="18">
        <f t="shared" si="5"/>
        <v>6.8439546250084859E-2</v>
      </c>
      <c r="AA61" s="13">
        <v>0.80645161300000001</v>
      </c>
      <c r="AB61" s="10">
        <v>0</v>
      </c>
      <c r="AC61" s="19">
        <v>23.85</v>
      </c>
      <c r="AD61" s="19">
        <v>-0.3</v>
      </c>
      <c r="AE61" s="19">
        <v>0</v>
      </c>
      <c r="AF61" s="20">
        <v>0</v>
      </c>
      <c r="AG61" s="20">
        <v>1</v>
      </c>
      <c r="AH61" s="20">
        <v>1</v>
      </c>
      <c r="AI61" s="16">
        <v>0</v>
      </c>
    </row>
    <row r="62" spans="1:35" ht="15.75" customHeight="1" x14ac:dyDescent="0.25">
      <c r="A62" s="8">
        <v>41640</v>
      </c>
      <c r="B62" s="17">
        <v>140.56757264500027</v>
      </c>
      <c r="C62" s="17">
        <v>53.638568829999954</v>
      </c>
      <c r="D62" s="17">
        <v>84.545893765000031</v>
      </c>
      <c r="E62" s="17">
        <v>297.29568965899983</v>
      </c>
      <c r="F62" s="9">
        <v>576.04772489900006</v>
      </c>
      <c r="G62" s="9">
        <f t="shared" si="0"/>
        <v>6.3561905129909757</v>
      </c>
      <c r="H62" s="18">
        <f t="shared" si="3"/>
        <v>0.14460928563449738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1">
        <v>61.37</v>
      </c>
      <c r="U62" s="9">
        <f t="shared" si="1"/>
        <v>4.1169211164010058</v>
      </c>
      <c r="V62" s="18">
        <f t="shared" si="4"/>
        <v>4.1589493360835839E-2</v>
      </c>
      <c r="W62" s="17">
        <v>62625.048000000003</v>
      </c>
      <c r="X62" s="17">
        <v>62625.048000000003</v>
      </c>
      <c r="Y62" s="9">
        <f t="shared" si="2"/>
        <v>11.044920604853939</v>
      </c>
      <c r="Z62" s="18">
        <f t="shared" si="5"/>
        <v>5.3424653359272156E-2</v>
      </c>
      <c r="AA62" s="13">
        <v>0.80645161300000001</v>
      </c>
      <c r="AB62" s="10">
        <v>0</v>
      </c>
      <c r="AC62" s="19">
        <v>24.19</v>
      </c>
      <c r="AD62" s="19">
        <v>-0.4</v>
      </c>
      <c r="AE62" s="19">
        <v>0</v>
      </c>
      <c r="AF62" s="20">
        <v>0</v>
      </c>
      <c r="AG62" s="20">
        <v>1</v>
      </c>
      <c r="AH62" s="20">
        <v>1</v>
      </c>
      <c r="AI62" s="16">
        <v>0</v>
      </c>
    </row>
    <row r="63" spans="1:35" ht="15.75" customHeight="1" x14ac:dyDescent="0.25">
      <c r="A63" s="8">
        <v>41671</v>
      </c>
      <c r="B63" s="17">
        <v>138.32075844400023</v>
      </c>
      <c r="C63" s="17">
        <v>52.856712771000055</v>
      </c>
      <c r="D63" s="17">
        <v>90.123450524000035</v>
      </c>
      <c r="E63" s="17">
        <v>306.12024952200005</v>
      </c>
      <c r="F63" s="9">
        <v>587.42117126100038</v>
      </c>
      <c r="G63" s="9">
        <f t="shared" si="0"/>
        <v>6.3757420604388111</v>
      </c>
      <c r="H63" s="18">
        <f t="shared" si="3"/>
        <v>7.6720481801816121E-2</v>
      </c>
      <c r="I63" s="10">
        <v>1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1">
        <v>65.75</v>
      </c>
      <c r="U63" s="9">
        <f t="shared" si="1"/>
        <v>4.1858596710578739</v>
      </c>
      <c r="V63" s="18">
        <f t="shared" si="4"/>
        <v>9.0848664292613179E-2</v>
      </c>
      <c r="W63" s="17">
        <v>60709.131999999998</v>
      </c>
      <c r="X63" s="17">
        <v>60709.131999999998</v>
      </c>
      <c r="Y63" s="9">
        <f t="shared" si="2"/>
        <v>11.013849410542448</v>
      </c>
      <c r="Z63" s="18">
        <f t="shared" si="5"/>
        <v>7.476617362342175E-2</v>
      </c>
      <c r="AA63" s="13">
        <v>0.85714285700000004</v>
      </c>
      <c r="AB63" s="10">
        <v>0</v>
      </c>
      <c r="AC63" s="19">
        <v>24.34</v>
      </c>
      <c r="AD63" s="19">
        <v>-0.5</v>
      </c>
      <c r="AE63" s="19">
        <v>0</v>
      </c>
      <c r="AF63" s="20">
        <v>0</v>
      </c>
      <c r="AG63" s="20">
        <v>1</v>
      </c>
      <c r="AH63" s="20">
        <v>1</v>
      </c>
      <c r="AI63" s="16">
        <v>0</v>
      </c>
    </row>
    <row r="64" spans="1:35" ht="15.75" customHeight="1" x14ac:dyDescent="0.25">
      <c r="A64" s="8">
        <v>41699</v>
      </c>
      <c r="B64" s="17">
        <v>123.69194235500002</v>
      </c>
      <c r="C64" s="17">
        <v>47.341659021000019</v>
      </c>
      <c r="D64" s="17">
        <v>85.909441651999998</v>
      </c>
      <c r="E64" s="17">
        <v>299.69682484999981</v>
      </c>
      <c r="F64" s="9">
        <v>556.6398678779999</v>
      </c>
      <c r="G64" s="9">
        <f t="shared" si="0"/>
        <v>6.3219184740473233</v>
      </c>
      <c r="H64" s="18">
        <f t="shared" si="3"/>
        <v>7.0964713760365505E-2</v>
      </c>
      <c r="I64" s="10">
        <v>0</v>
      </c>
      <c r="J64" s="10">
        <v>1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1">
        <v>67.34</v>
      </c>
      <c r="U64" s="9">
        <f t="shared" si="1"/>
        <v>4.2097544137329281</v>
      </c>
      <c r="V64" s="18">
        <f t="shared" si="4"/>
        <v>0.12142792383639023</v>
      </c>
      <c r="W64" s="17">
        <v>60064.866000000002</v>
      </c>
      <c r="X64" s="17">
        <v>60064.866000000002</v>
      </c>
      <c r="Y64" s="9">
        <f t="shared" si="2"/>
        <v>11.003180357236479</v>
      </c>
      <c r="Z64" s="18">
        <f t="shared" si="5"/>
        <v>5.9494028944317989E-2</v>
      </c>
      <c r="AA64" s="13">
        <v>0.77419354799999995</v>
      </c>
      <c r="AB64" s="10">
        <v>0</v>
      </c>
      <c r="AC64" s="19">
        <v>24.43</v>
      </c>
      <c r="AD64" s="19">
        <v>-0.3</v>
      </c>
      <c r="AE64" s="19">
        <v>0</v>
      </c>
      <c r="AF64" s="20">
        <v>0</v>
      </c>
      <c r="AG64" s="20">
        <v>1</v>
      </c>
      <c r="AH64" s="20">
        <v>1</v>
      </c>
      <c r="AI64" s="16">
        <v>0</v>
      </c>
    </row>
    <row r="65" spans="1:35" ht="15.75" customHeight="1" x14ac:dyDescent="0.25">
      <c r="A65" s="8">
        <v>41730</v>
      </c>
      <c r="B65" s="17">
        <v>133.72336906299992</v>
      </c>
      <c r="C65" s="17">
        <v>51.985383000699962</v>
      </c>
      <c r="D65" s="17">
        <v>82.061371617000006</v>
      </c>
      <c r="E65" s="17">
        <v>297.23940651199979</v>
      </c>
      <c r="F65" s="9">
        <v>565.00953019269969</v>
      </c>
      <c r="G65" s="9">
        <f t="shared" si="0"/>
        <v>6.3368425986018835</v>
      </c>
      <c r="H65" s="18">
        <f t="shared" si="3"/>
        <v>7.6936821929303179E-2</v>
      </c>
      <c r="I65" s="10">
        <v>0</v>
      </c>
      <c r="J65" s="10">
        <v>0</v>
      </c>
      <c r="K65" s="10">
        <v>1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1">
        <v>66.08</v>
      </c>
      <c r="U65" s="9">
        <f t="shared" si="1"/>
        <v>4.1908661292127229</v>
      </c>
      <c r="V65" s="18">
        <f t="shared" si="4"/>
        <v>0.10539414549422066</v>
      </c>
      <c r="W65" s="17">
        <v>62423.161</v>
      </c>
      <c r="X65" s="17">
        <v>62423.161</v>
      </c>
      <c r="Y65" s="9">
        <f t="shared" si="2"/>
        <v>11.041691655362817</v>
      </c>
      <c r="Z65" s="18">
        <f t="shared" si="5"/>
        <v>4.3334960999926508E-2</v>
      </c>
      <c r="AA65" s="13">
        <v>0.8</v>
      </c>
      <c r="AB65" s="10">
        <v>0</v>
      </c>
      <c r="AC65" s="19">
        <v>24.24</v>
      </c>
      <c r="AD65" s="19">
        <v>0</v>
      </c>
      <c r="AE65" s="19">
        <v>0</v>
      </c>
      <c r="AF65" s="20">
        <v>0</v>
      </c>
      <c r="AG65" s="20">
        <v>1</v>
      </c>
      <c r="AH65" s="20">
        <v>1</v>
      </c>
      <c r="AI65" s="16">
        <v>0</v>
      </c>
    </row>
    <row r="66" spans="1:35" ht="15.75" customHeight="1" x14ac:dyDescent="0.25">
      <c r="A66" s="8">
        <v>41760</v>
      </c>
      <c r="B66" s="17">
        <v>129.97598631200029</v>
      </c>
      <c r="C66" s="17">
        <v>49.352206647000031</v>
      </c>
      <c r="D66" s="17">
        <v>93.826863139000011</v>
      </c>
      <c r="E66" s="17">
        <v>289.22109376399987</v>
      </c>
      <c r="F66" s="9">
        <v>562.37614986200015</v>
      </c>
      <c r="G66" s="9">
        <f t="shared" si="0"/>
        <v>6.3321709318127253</v>
      </c>
      <c r="H66" s="18">
        <f t="shared" si="3"/>
        <v>4.5646133517102783E-2</v>
      </c>
      <c r="I66" s="10">
        <v>0</v>
      </c>
      <c r="J66" s="10">
        <v>0</v>
      </c>
      <c r="K66" s="10">
        <v>0</v>
      </c>
      <c r="L66" s="10">
        <v>1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1">
        <v>64.47</v>
      </c>
      <c r="U66" s="9">
        <f t="shared" si="1"/>
        <v>4.1661999993225285</v>
      </c>
      <c r="V66" s="18">
        <f t="shared" si="4"/>
        <v>6.9524821762145805E-2</v>
      </c>
      <c r="W66" s="17">
        <v>63491.957999999999</v>
      </c>
      <c r="X66" s="17">
        <v>63491.957999999999</v>
      </c>
      <c r="Y66" s="9">
        <f t="shared" ref="Y66:Y129" si="6">LN(X66)</f>
        <v>11.058668531191252</v>
      </c>
      <c r="Z66" s="18">
        <f t="shared" si="5"/>
        <v>2.6902110382136968E-2</v>
      </c>
      <c r="AA66" s="13">
        <v>0.83870967699999999</v>
      </c>
      <c r="AB66" s="10">
        <v>0</v>
      </c>
      <c r="AC66" s="19">
        <v>24.06</v>
      </c>
      <c r="AD66" s="19">
        <v>0.2</v>
      </c>
      <c r="AE66" s="19">
        <v>0</v>
      </c>
      <c r="AF66" s="20">
        <v>0</v>
      </c>
      <c r="AG66" s="20">
        <v>1</v>
      </c>
      <c r="AH66" s="20">
        <v>1</v>
      </c>
      <c r="AI66" s="16">
        <v>0</v>
      </c>
    </row>
    <row r="67" spans="1:35" ht="15.75" customHeight="1" x14ac:dyDescent="0.25">
      <c r="A67" s="8">
        <v>41791</v>
      </c>
      <c r="B67" s="17">
        <v>137.10675808399995</v>
      </c>
      <c r="C67" s="17">
        <v>52.642017251000006</v>
      </c>
      <c r="D67" s="17">
        <v>85.142016010000034</v>
      </c>
      <c r="E67" s="17">
        <v>295.02898983699998</v>
      </c>
      <c r="F67" s="9">
        <v>569.91978118199995</v>
      </c>
      <c r="G67" s="9">
        <f t="shared" si="0"/>
        <v>6.345495616156108</v>
      </c>
      <c r="H67" s="18">
        <f t="shared" si="3"/>
        <v>5.944774577248868E-2</v>
      </c>
      <c r="I67" s="10">
        <v>0</v>
      </c>
      <c r="J67" s="10">
        <v>0</v>
      </c>
      <c r="K67" s="10">
        <v>0</v>
      </c>
      <c r="L67" s="10">
        <v>0</v>
      </c>
      <c r="M67" s="10">
        <v>1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1">
        <v>63.88</v>
      </c>
      <c r="U67" s="9">
        <f t="shared" si="1"/>
        <v>4.1570063233468115</v>
      </c>
      <c r="V67" s="18">
        <f t="shared" si="4"/>
        <v>7.4059806077079848E-2</v>
      </c>
      <c r="W67" s="17">
        <v>63868.114999999998</v>
      </c>
      <c r="X67" s="17">
        <v>63868.114999999998</v>
      </c>
      <c r="Y67" s="9">
        <f t="shared" si="6"/>
        <v>11.064575533046686</v>
      </c>
      <c r="Z67" s="18">
        <f t="shared" si="5"/>
        <v>3.0723068014738786E-2</v>
      </c>
      <c r="AA67" s="13">
        <v>0.73333333300000003</v>
      </c>
      <c r="AB67" s="10">
        <v>0</v>
      </c>
      <c r="AC67" s="19">
        <v>23.9</v>
      </c>
      <c r="AD67" s="19">
        <v>0.2</v>
      </c>
      <c r="AE67" s="19">
        <v>0</v>
      </c>
      <c r="AF67" s="20">
        <v>0</v>
      </c>
      <c r="AG67" s="20">
        <v>1</v>
      </c>
      <c r="AH67" s="20">
        <v>1</v>
      </c>
      <c r="AI67" s="16">
        <v>0</v>
      </c>
    </row>
    <row r="68" spans="1:35" ht="15.75" customHeight="1" x14ac:dyDescent="0.25">
      <c r="A68" s="8">
        <v>41821</v>
      </c>
      <c r="B68" s="17">
        <v>123.97754724000006</v>
      </c>
      <c r="C68" s="17">
        <v>50.227269572000068</v>
      </c>
      <c r="D68" s="17">
        <v>84.284071079</v>
      </c>
      <c r="E68" s="17">
        <v>282.86601482299983</v>
      </c>
      <c r="F68" s="9">
        <v>541.35490271399999</v>
      </c>
      <c r="G68" s="9">
        <f t="shared" si="0"/>
        <v>6.2940750761747504</v>
      </c>
      <c r="H68" s="18">
        <f t="shared" si="3"/>
        <v>1.5509766018814375E-2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1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1">
        <v>63.38</v>
      </c>
      <c r="U68" s="9">
        <f t="shared" si="1"/>
        <v>4.149148354262775</v>
      </c>
      <c r="V68" s="18">
        <f t="shared" si="4"/>
        <v>6.4685791895125355E-2</v>
      </c>
      <c r="W68" s="17">
        <v>63869.648999999998</v>
      </c>
      <c r="X68" s="17">
        <v>63869.648999999998</v>
      </c>
      <c r="Y68" s="9">
        <f t="shared" si="6"/>
        <v>11.064599551002724</v>
      </c>
      <c r="Z68" s="18">
        <f t="shared" si="5"/>
        <v>3.0664035578919169E-2</v>
      </c>
      <c r="AA68" s="13">
        <v>0.87096774200000004</v>
      </c>
      <c r="AB68" s="10">
        <v>0</v>
      </c>
      <c r="AC68" s="19">
        <v>23.88</v>
      </c>
      <c r="AD68" s="19">
        <v>0</v>
      </c>
      <c r="AE68" s="19">
        <v>0</v>
      </c>
      <c r="AF68" s="20">
        <v>0</v>
      </c>
      <c r="AG68" s="20">
        <v>1</v>
      </c>
      <c r="AH68" s="20">
        <v>1</v>
      </c>
      <c r="AI68" s="16">
        <v>0</v>
      </c>
    </row>
    <row r="69" spans="1:35" ht="15.75" customHeight="1" x14ac:dyDescent="0.25">
      <c r="A69" s="8">
        <v>41852</v>
      </c>
      <c r="B69" s="17">
        <v>133.80014332599976</v>
      </c>
      <c r="C69" s="17">
        <v>53.056866880999962</v>
      </c>
      <c r="D69" s="17">
        <v>96.416404931000017</v>
      </c>
      <c r="E69" s="17">
        <v>293.99657148200004</v>
      </c>
      <c r="F69" s="9">
        <v>577.26998661999983</v>
      </c>
      <c r="G69" s="9">
        <f t="shared" si="0"/>
        <v>6.3583100714896954</v>
      </c>
      <c r="H69" s="18">
        <f t="shared" si="3"/>
        <v>7.8015735493485394E-2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1</v>
      </c>
      <c r="P69" s="10">
        <v>0</v>
      </c>
      <c r="Q69" s="10">
        <v>0</v>
      </c>
      <c r="R69" s="10">
        <v>0</v>
      </c>
      <c r="S69" s="10">
        <v>0</v>
      </c>
      <c r="T69" s="11">
        <v>64.69</v>
      </c>
      <c r="U69" s="9">
        <f t="shared" si="1"/>
        <v>4.1696066300558936</v>
      </c>
      <c r="V69" s="18">
        <f t="shared" si="4"/>
        <v>6.1523541723279784E-2</v>
      </c>
      <c r="W69" s="17">
        <v>64507.01</v>
      </c>
      <c r="X69" s="17">
        <v>64507.01</v>
      </c>
      <c r="Y69" s="9">
        <f t="shared" si="6"/>
        <v>11.074529179048927</v>
      </c>
      <c r="Z69" s="18">
        <f t="shared" si="5"/>
        <v>4.4498380860193976E-2</v>
      </c>
      <c r="AA69" s="13">
        <v>0.77419354799999995</v>
      </c>
      <c r="AB69" s="10">
        <v>0</v>
      </c>
      <c r="AC69" s="19">
        <v>24.03</v>
      </c>
      <c r="AD69" s="19">
        <v>0.1</v>
      </c>
      <c r="AE69" s="19">
        <v>0</v>
      </c>
      <c r="AF69" s="20">
        <v>0</v>
      </c>
      <c r="AG69" s="20">
        <v>1</v>
      </c>
      <c r="AH69" s="20">
        <v>1</v>
      </c>
      <c r="AI69" s="16">
        <v>0</v>
      </c>
    </row>
    <row r="70" spans="1:35" ht="15.75" customHeight="1" x14ac:dyDescent="0.25">
      <c r="A70" s="8">
        <v>41883</v>
      </c>
      <c r="B70" s="17">
        <v>136.50838165499977</v>
      </c>
      <c r="C70" s="17">
        <v>53.64867459699996</v>
      </c>
      <c r="D70" s="17">
        <v>88.061476470000031</v>
      </c>
      <c r="E70" s="17">
        <v>289.73699695199986</v>
      </c>
      <c r="F70" s="9">
        <v>567.95552967399954</v>
      </c>
      <c r="G70" s="9">
        <f t="shared" si="0"/>
        <v>6.3420431228286427</v>
      </c>
      <c r="H70" s="18">
        <f t="shared" si="3"/>
        <v>3.6735644154547664E-2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1</v>
      </c>
      <c r="Q70" s="10">
        <v>0</v>
      </c>
      <c r="R70" s="10">
        <v>0</v>
      </c>
      <c r="S70" s="10">
        <v>0</v>
      </c>
      <c r="T70" s="11">
        <v>64.459999999999994</v>
      </c>
      <c r="U70" s="9">
        <f t="shared" si="1"/>
        <v>4.1660448763872919</v>
      </c>
      <c r="V70" s="18">
        <f t="shared" si="4"/>
        <v>5.566293646756737E-2</v>
      </c>
      <c r="W70" s="17">
        <v>67484.2</v>
      </c>
      <c r="X70" s="17">
        <v>67484.2</v>
      </c>
      <c r="Y70" s="9">
        <f t="shared" si="6"/>
        <v>11.119648775386935</v>
      </c>
      <c r="Z70" s="18">
        <f t="shared" si="5"/>
        <v>4.9526613527870467E-2</v>
      </c>
      <c r="AA70" s="13">
        <v>0.86666666699999995</v>
      </c>
      <c r="AB70" s="10">
        <v>0</v>
      </c>
      <c r="AC70" s="19">
        <v>23.98</v>
      </c>
      <c r="AD70" s="19">
        <v>0.2</v>
      </c>
      <c r="AE70" s="19">
        <v>0</v>
      </c>
      <c r="AF70" s="20">
        <v>0</v>
      </c>
      <c r="AG70" s="20">
        <v>1</v>
      </c>
      <c r="AH70" s="20">
        <v>1</v>
      </c>
      <c r="AI70" s="16">
        <v>0</v>
      </c>
    </row>
    <row r="71" spans="1:35" ht="15.75" customHeight="1" x14ac:dyDescent="0.25">
      <c r="A71" s="8">
        <v>41913</v>
      </c>
      <c r="B71" s="17">
        <v>131.26915044300031</v>
      </c>
      <c r="C71" s="17">
        <v>52.145544156000021</v>
      </c>
      <c r="D71" s="17">
        <v>88.421361560000037</v>
      </c>
      <c r="E71" s="17">
        <v>284.40309555899989</v>
      </c>
      <c r="F71" s="9">
        <v>556.23915171800024</v>
      </c>
      <c r="G71" s="9">
        <f t="shared" si="0"/>
        <v>6.3211983307608355</v>
      </c>
      <c r="H71" s="18">
        <f t="shared" si="3"/>
        <v>2.1343706654652017E-2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1</v>
      </c>
      <c r="R71" s="10">
        <v>0</v>
      </c>
      <c r="S71" s="10">
        <v>0</v>
      </c>
      <c r="T71" s="11">
        <v>65.45</v>
      </c>
      <c r="U71" s="9">
        <f t="shared" si="1"/>
        <v>4.181286492355909</v>
      </c>
      <c r="V71" s="18">
        <f t="shared" si="4"/>
        <v>6.8283748315274728E-2</v>
      </c>
      <c r="W71" s="17">
        <v>71396.576000000001</v>
      </c>
      <c r="X71" s="17">
        <v>71396.576000000001</v>
      </c>
      <c r="Y71" s="9">
        <f t="shared" si="6"/>
        <v>11.176005191995717</v>
      </c>
      <c r="Z71" s="18">
        <f t="shared" si="5"/>
        <v>4.9428722846750262E-2</v>
      </c>
      <c r="AA71" s="13">
        <v>0.83870967699999999</v>
      </c>
      <c r="AB71" s="10">
        <v>0</v>
      </c>
      <c r="AC71" s="19">
        <v>23.67</v>
      </c>
      <c r="AD71" s="19">
        <v>0.5</v>
      </c>
      <c r="AE71" s="19">
        <v>0.5</v>
      </c>
      <c r="AF71" s="20">
        <v>1</v>
      </c>
      <c r="AG71" s="20">
        <v>1</v>
      </c>
      <c r="AH71" s="20">
        <v>1</v>
      </c>
      <c r="AI71" s="16">
        <v>0</v>
      </c>
    </row>
    <row r="72" spans="1:35" ht="15.75" customHeight="1" x14ac:dyDescent="0.25">
      <c r="A72" s="8">
        <v>41944</v>
      </c>
      <c r="B72" s="17">
        <v>142.67076935900025</v>
      </c>
      <c r="C72" s="17">
        <v>54.424377627000034</v>
      </c>
      <c r="D72" s="17">
        <v>91.606400830000027</v>
      </c>
      <c r="E72" s="17">
        <v>293.58403951000008</v>
      </c>
      <c r="F72" s="9">
        <v>582.28558732600038</v>
      </c>
      <c r="G72" s="9">
        <f t="shared" si="0"/>
        <v>6.3669610272504782</v>
      </c>
      <c r="H72" s="18">
        <f t="shared" si="3"/>
        <v>3.7444811530924937E-2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1</v>
      </c>
      <c r="S72" s="10">
        <v>0</v>
      </c>
      <c r="T72" s="11">
        <v>66.83</v>
      </c>
      <c r="U72" s="9">
        <f t="shared" si="1"/>
        <v>4.2021520815229785</v>
      </c>
      <c r="V72" s="18">
        <f t="shared" si="4"/>
        <v>8.1814939026624067E-2</v>
      </c>
      <c r="W72" s="17">
        <v>71375.035000000003</v>
      </c>
      <c r="X72" s="17">
        <v>71375.035000000003</v>
      </c>
      <c r="Y72" s="9">
        <f t="shared" si="6"/>
        <v>11.175703437325968</v>
      </c>
      <c r="Z72" s="18">
        <f t="shared" si="5"/>
        <v>3.2787948219713314E-2</v>
      </c>
      <c r="AA72" s="13">
        <v>0.76666666699999997</v>
      </c>
      <c r="AB72" s="10">
        <v>0</v>
      </c>
      <c r="AC72" s="19">
        <v>23.64</v>
      </c>
      <c r="AD72" s="19">
        <v>0.6</v>
      </c>
      <c r="AE72" s="19">
        <v>0.6</v>
      </c>
      <c r="AF72" s="20">
        <v>1</v>
      </c>
      <c r="AG72" s="20">
        <v>1</v>
      </c>
      <c r="AH72" s="20">
        <v>1</v>
      </c>
      <c r="AI72" s="16">
        <v>0</v>
      </c>
    </row>
    <row r="73" spans="1:35" ht="15.75" customHeight="1" x14ac:dyDescent="0.25">
      <c r="A73" s="8">
        <v>41974</v>
      </c>
      <c r="B73" s="17">
        <v>133.99407395099973</v>
      </c>
      <c r="C73" s="17">
        <v>51.749209731999962</v>
      </c>
      <c r="D73" s="17">
        <v>93.579090760000014</v>
      </c>
      <c r="E73" s="17">
        <v>286.05669735400011</v>
      </c>
      <c r="F73" s="9">
        <v>565.37907179699982</v>
      </c>
      <c r="G73" s="9">
        <f t="shared" si="0"/>
        <v>6.3374964297123784</v>
      </c>
      <c r="H73" s="18">
        <f t="shared" si="3"/>
        <v>2.5945488137206318E-2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1</v>
      </c>
      <c r="T73" s="11">
        <v>66.72</v>
      </c>
      <c r="U73" s="9">
        <f t="shared" si="1"/>
        <v>4.2005047580504913</v>
      </c>
      <c r="V73" s="18">
        <f t="shared" si="4"/>
        <v>8.3583641649485507E-2</v>
      </c>
      <c r="W73" s="17">
        <v>69774.248999999996</v>
      </c>
      <c r="X73" s="17">
        <v>69774.248999999996</v>
      </c>
      <c r="Y73" s="9">
        <f t="shared" si="6"/>
        <v>11.153020295179276</v>
      </c>
      <c r="Z73" s="18">
        <f t="shared" si="5"/>
        <v>3.710684162130562E-2</v>
      </c>
      <c r="AA73" s="13">
        <v>0.80645161300000001</v>
      </c>
      <c r="AB73" s="10">
        <v>0</v>
      </c>
      <c r="AC73" s="19">
        <v>23.81</v>
      </c>
      <c r="AD73" s="19">
        <v>0.7</v>
      </c>
      <c r="AE73" s="19">
        <v>0.7</v>
      </c>
      <c r="AF73" s="20">
        <v>1</v>
      </c>
      <c r="AG73" s="20">
        <v>1</v>
      </c>
      <c r="AH73" s="20">
        <v>1</v>
      </c>
      <c r="AI73" s="16">
        <v>0</v>
      </c>
    </row>
    <row r="74" spans="1:35" ht="15.75" customHeight="1" x14ac:dyDescent="0.25">
      <c r="A74" s="8">
        <v>42005</v>
      </c>
      <c r="B74" s="17">
        <v>124.95580449999976</v>
      </c>
      <c r="C74" s="17">
        <v>48.217188311999983</v>
      </c>
      <c r="D74" s="17">
        <v>77.310974427000005</v>
      </c>
      <c r="E74" s="17">
        <v>273.57097329500016</v>
      </c>
      <c r="F74" s="9">
        <v>524.05494053399991</v>
      </c>
      <c r="G74" s="9">
        <f t="shared" si="0"/>
        <v>6.2615965271721663</v>
      </c>
      <c r="H74" s="18">
        <f t="shared" si="3"/>
        <v>-9.4593985818809401E-2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1">
        <v>68.06</v>
      </c>
      <c r="U74" s="9">
        <f t="shared" si="1"/>
        <v>4.2203896690727598</v>
      </c>
      <c r="V74" s="18">
        <f t="shared" si="4"/>
        <v>0.10346855267175403</v>
      </c>
      <c r="W74" s="17">
        <v>64753.360999999997</v>
      </c>
      <c r="X74" s="17">
        <v>64753.360999999997</v>
      </c>
      <c r="Y74" s="9">
        <f t="shared" si="6"/>
        <v>11.078340885550553</v>
      </c>
      <c r="Z74" s="18">
        <f t="shared" si="5"/>
        <v>3.3420280696613958E-2</v>
      </c>
      <c r="AA74" s="13">
        <v>0.80645161300000001</v>
      </c>
      <c r="AB74" s="10">
        <v>0</v>
      </c>
      <c r="AC74" s="19">
        <v>24.03</v>
      </c>
      <c r="AD74" s="19">
        <v>0.5</v>
      </c>
      <c r="AE74" s="19">
        <v>0.5</v>
      </c>
      <c r="AF74" s="20">
        <v>1</v>
      </c>
      <c r="AG74" s="20">
        <v>1</v>
      </c>
      <c r="AH74" s="20">
        <v>1</v>
      </c>
      <c r="AI74" s="16">
        <v>0</v>
      </c>
    </row>
    <row r="75" spans="1:35" ht="15.75" customHeight="1" x14ac:dyDescent="0.25">
      <c r="A75" s="8">
        <v>42036</v>
      </c>
      <c r="B75" s="17">
        <v>144.7025561379993</v>
      </c>
      <c r="C75" s="17">
        <v>46.326884861000003</v>
      </c>
      <c r="D75" s="17">
        <v>88.374992340999938</v>
      </c>
      <c r="E75" s="17">
        <v>310.57171729000004</v>
      </c>
      <c r="F75" s="9">
        <v>589.97615062999921</v>
      </c>
      <c r="G75" s="9">
        <f t="shared" si="0"/>
        <v>6.3800821134217287</v>
      </c>
      <c r="H75" s="18">
        <f t="shared" si="3"/>
        <v>4.3400529829176193E-3</v>
      </c>
      <c r="I75" s="10">
        <v>1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1">
        <v>69.83</v>
      </c>
      <c r="U75" s="9">
        <f t="shared" si="1"/>
        <v>4.246063716857944</v>
      </c>
      <c r="V75" s="18">
        <f t="shared" si="4"/>
        <v>6.0204045800070105E-2</v>
      </c>
      <c r="W75" s="17">
        <v>62138.656999999999</v>
      </c>
      <c r="X75" s="17">
        <v>62138.656999999999</v>
      </c>
      <c r="Y75" s="9">
        <f t="shared" si="6"/>
        <v>11.037123570225555</v>
      </c>
      <c r="Z75" s="18">
        <f t="shared" si="5"/>
        <v>2.3274159683106532E-2</v>
      </c>
      <c r="AA75" s="13">
        <v>0.85714285700000004</v>
      </c>
      <c r="AB75" s="10">
        <v>0</v>
      </c>
      <c r="AC75" s="19">
        <v>24.21</v>
      </c>
      <c r="AD75" s="19">
        <v>0.5</v>
      </c>
      <c r="AE75" s="19">
        <v>0.5</v>
      </c>
      <c r="AF75" s="20">
        <v>1</v>
      </c>
      <c r="AG75" s="20">
        <v>1</v>
      </c>
      <c r="AH75" s="20">
        <v>1</v>
      </c>
      <c r="AI75" s="16">
        <v>0</v>
      </c>
    </row>
    <row r="76" spans="1:35" ht="15.75" customHeight="1" x14ac:dyDescent="0.25">
      <c r="A76" s="8">
        <v>42064</v>
      </c>
      <c r="B76" s="17">
        <v>125.98477853899972</v>
      </c>
      <c r="C76" s="17">
        <v>43.006991293000027</v>
      </c>
      <c r="D76" s="17">
        <v>82.641314576000028</v>
      </c>
      <c r="E76" s="17">
        <v>297.008860889</v>
      </c>
      <c r="F76" s="9">
        <v>548.64194529699978</v>
      </c>
      <c r="G76" s="9">
        <f t="shared" si="0"/>
        <v>6.3074460343794376</v>
      </c>
      <c r="H76" s="18">
        <f t="shared" si="3"/>
        <v>-1.4472439667885695E-2</v>
      </c>
      <c r="I76" s="10">
        <v>0</v>
      </c>
      <c r="J76" s="10">
        <v>1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1">
        <v>71.819999999999993</v>
      </c>
      <c r="U76" s="9">
        <f t="shared" si="1"/>
        <v>4.2741629887979364</v>
      </c>
      <c r="V76" s="18">
        <f t="shared" si="4"/>
        <v>6.44085750650083E-2</v>
      </c>
      <c r="W76" s="17">
        <v>61850.982000000004</v>
      </c>
      <c r="X76" s="17">
        <v>61850.982000000004</v>
      </c>
      <c r="Y76" s="9">
        <f t="shared" si="6"/>
        <v>11.032483254816663</v>
      </c>
      <c r="Z76" s="18">
        <f t="shared" si="5"/>
        <v>2.9302897580183895E-2</v>
      </c>
      <c r="AA76" s="13">
        <v>0.80645161300000001</v>
      </c>
      <c r="AB76" s="10">
        <v>0</v>
      </c>
      <c r="AC76" s="19">
        <v>24.21</v>
      </c>
      <c r="AD76" s="19">
        <v>0.5</v>
      </c>
      <c r="AE76" s="19">
        <v>0.5</v>
      </c>
      <c r="AF76" s="20">
        <v>1</v>
      </c>
      <c r="AG76" s="20">
        <v>1</v>
      </c>
      <c r="AH76" s="20">
        <v>1</v>
      </c>
      <c r="AI76" s="16">
        <v>0</v>
      </c>
    </row>
    <row r="77" spans="1:35" ht="15.75" customHeight="1" x14ac:dyDescent="0.25">
      <c r="A77" s="8">
        <v>42095</v>
      </c>
      <c r="B77" s="17">
        <v>141.04274592000039</v>
      </c>
      <c r="C77" s="17">
        <v>44.300697621999987</v>
      </c>
      <c r="D77" s="17">
        <v>90.19934330800001</v>
      </c>
      <c r="E77" s="17">
        <v>306.40908753299982</v>
      </c>
      <c r="F77" s="9">
        <v>581.95187438300024</v>
      </c>
      <c r="G77" s="9">
        <f t="shared" si="0"/>
        <v>6.3663877542488523</v>
      </c>
      <c r="H77" s="18">
        <f t="shared" si="3"/>
        <v>2.9545155646968801E-2</v>
      </c>
      <c r="I77" s="10">
        <v>0</v>
      </c>
      <c r="J77" s="10">
        <v>0</v>
      </c>
      <c r="K77" s="10">
        <v>1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1">
        <v>72.39</v>
      </c>
      <c r="U77" s="9">
        <f t="shared" si="1"/>
        <v>4.2820681683050497</v>
      </c>
      <c r="V77" s="18">
        <f t="shared" si="4"/>
        <v>9.1202039092326714E-2</v>
      </c>
      <c r="W77" s="17">
        <v>64529.997000000003</v>
      </c>
      <c r="X77" s="17">
        <v>64529.997000000003</v>
      </c>
      <c r="Y77" s="9">
        <f t="shared" si="6"/>
        <v>11.07488546443988</v>
      </c>
      <c r="Z77" s="18">
        <f t="shared" si="5"/>
        <v>3.3193809077063818E-2</v>
      </c>
      <c r="AA77" s="13">
        <v>0.8</v>
      </c>
      <c r="AB77" s="10">
        <v>0</v>
      </c>
      <c r="AC77" s="19">
        <v>23.98</v>
      </c>
      <c r="AD77" s="19">
        <v>0.7</v>
      </c>
      <c r="AE77" s="19">
        <v>0.7</v>
      </c>
      <c r="AF77" s="20">
        <v>1</v>
      </c>
      <c r="AG77" s="20">
        <v>1</v>
      </c>
      <c r="AH77" s="20">
        <v>1</v>
      </c>
      <c r="AI77" s="16">
        <v>0</v>
      </c>
    </row>
    <row r="78" spans="1:35" ht="15.75" customHeight="1" x14ac:dyDescent="0.25">
      <c r="A78" s="8">
        <v>42125</v>
      </c>
      <c r="B78" s="17">
        <v>131.87701450099976</v>
      </c>
      <c r="C78" s="17">
        <v>41.326652840000015</v>
      </c>
      <c r="D78" s="17">
        <v>84.418729590000041</v>
      </c>
      <c r="E78" s="17">
        <v>314.6963717829999</v>
      </c>
      <c r="F78" s="9">
        <v>572.3187687139997</v>
      </c>
      <c r="G78" s="9">
        <f t="shared" si="0"/>
        <v>6.3496961241140681</v>
      </c>
      <c r="H78" s="18">
        <f t="shared" si="3"/>
        <v>1.7525192301342862E-2</v>
      </c>
      <c r="I78" s="10">
        <v>0</v>
      </c>
      <c r="J78" s="10">
        <v>0</v>
      </c>
      <c r="K78" s="10">
        <v>0</v>
      </c>
      <c r="L78" s="10">
        <v>1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1">
        <v>73.14</v>
      </c>
      <c r="U78" s="9">
        <f t="shared" si="1"/>
        <v>4.2923754127212348</v>
      </c>
      <c r="V78" s="18">
        <f t="shared" si="4"/>
        <v>0.1261754133987063</v>
      </c>
      <c r="W78" s="17">
        <v>65635.335000000006</v>
      </c>
      <c r="X78" s="17">
        <v>65635.335000000006</v>
      </c>
      <c r="Y78" s="9">
        <f t="shared" si="6"/>
        <v>11.091869473208638</v>
      </c>
      <c r="Z78" s="18">
        <f t="shared" si="5"/>
        <v>3.3200942017385771E-2</v>
      </c>
      <c r="AA78" s="13">
        <v>0.77419354799999995</v>
      </c>
      <c r="AB78" s="10">
        <v>0</v>
      </c>
      <c r="AC78" s="19">
        <v>23.94</v>
      </c>
      <c r="AD78" s="19">
        <v>0.9</v>
      </c>
      <c r="AE78" s="19">
        <v>0.9</v>
      </c>
      <c r="AF78" s="20">
        <v>1</v>
      </c>
      <c r="AG78" s="20">
        <v>1</v>
      </c>
      <c r="AH78" s="20">
        <v>1</v>
      </c>
      <c r="AI78" s="16">
        <v>0</v>
      </c>
    </row>
    <row r="79" spans="1:35" ht="15.75" customHeight="1" x14ac:dyDescent="0.25">
      <c r="A79" s="8">
        <v>42156</v>
      </c>
      <c r="B79" s="17">
        <v>138.06427590700011</v>
      </c>
      <c r="C79" s="17">
        <v>46.210647066999982</v>
      </c>
      <c r="D79" s="17">
        <v>82.684842186000012</v>
      </c>
      <c r="E79" s="17">
        <v>318.22567701000014</v>
      </c>
      <c r="F79" s="9">
        <v>585.18544217000021</v>
      </c>
      <c r="G79" s="9">
        <f t="shared" si="0"/>
        <v>6.3719287921618992</v>
      </c>
      <c r="H79" s="18">
        <f t="shared" si="3"/>
        <v>2.6433176005791204E-2</v>
      </c>
      <c r="I79" s="10">
        <v>0</v>
      </c>
      <c r="J79" s="10">
        <v>0</v>
      </c>
      <c r="K79" s="10">
        <v>0</v>
      </c>
      <c r="L79" s="10">
        <v>0</v>
      </c>
      <c r="M79" s="10">
        <v>1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1">
        <v>71</v>
      </c>
      <c r="U79" s="9">
        <f t="shared" si="1"/>
        <v>4.2626798770413155</v>
      </c>
      <c r="V79" s="18">
        <f t="shared" si="4"/>
        <v>0.10567355369450393</v>
      </c>
      <c r="W79" s="17">
        <v>66249.744999999995</v>
      </c>
      <c r="X79" s="17">
        <v>66249.744999999995</v>
      </c>
      <c r="Y79" s="9">
        <f t="shared" si="6"/>
        <v>11.101186894784457</v>
      </c>
      <c r="Z79" s="18">
        <f t="shared" si="5"/>
        <v>3.661136173777102E-2</v>
      </c>
      <c r="AA79" s="13">
        <v>0.76666666699999997</v>
      </c>
      <c r="AB79" s="10">
        <v>0</v>
      </c>
      <c r="AC79" s="19">
        <v>23.81</v>
      </c>
      <c r="AD79" s="19">
        <v>1.2</v>
      </c>
      <c r="AE79" s="19">
        <v>1.2</v>
      </c>
      <c r="AF79" s="20">
        <v>1</v>
      </c>
      <c r="AG79" s="20">
        <v>1</v>
      </c>
      <c r="AH79" s="20">
        <v>1</v>
      </c>
      <c r="AI79" s="16">
        <v>0</v>
      </c>
    </row>
    <row r="80" spans="1:35" ht="15.75" customHeight="1" x14ac:dyDescent="0.25">
      <c r="A80" s="8">
        <v>42186</v>
      </c>
      <c r="B80" s="17">
        <v>134.4980467459998</v>
      </c>
      <c r="C80" s="17">
        <v>41.894613141000036</v>
      </c>
      <c r="D80" s="17">
        <v>81.060367326999994</v>
      </c>
      <c r="E80" s="17">
        <v>299.12583327200031</v>
      </c>
      <c r="F80" s="9">
        <v>556.57886048600017</v>
      </c>
      <c r="G80" s="9">
        <f t="shared" si="0"/>
        <v>6.3218088686472225</v>
      </c>
      <c r="H80" s="18">
        <f t="shared" si="3"/>
        <v>2.7733792472472096E-2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1">
        <v>73.8</v>
      </c>
      <c r="U80" s="9">
        <f t="shared" si="1"/>
        <v>4.3013587316064266</v>
      </c>
      <c r="V80" s="18">
        <f t="shared" si="4"/>
        <v>0.15221037734365161</v>
      </c>
      <c r="W80" s="17">
        <v>66684.964000000007</v>
      </c>
      <c r="X80" s="17">
        <v>66684.964000000007</v>
      </c>
      <c r="Y80" s="9">
        <f t="shared" si="6"/>
        <v>11.107734779204808</v>
      </c>
      <c r="Z80" s="18">
        <f t="shared" si="5"/>
        <v>4.3135228202084264E-2</v>
      </c>
      <c r="AA80" s="13">
        <v>0.83870967699999999</v>
      </c>
      <c r="AB80" s="10">
        <v>0</v>
      </c>
      <c r="AC80" s="19">
        <v>23.85</v>
      </c>
      <c r="AD80" s="19">
        <v>1.5</v>
      </c>
      <c r="AE80" s="19">
        <v>1.5</v>
      </c>
      <c r="AF80" s="20">
        <v>1</v>
      </c>
      <c r="AG80" s="20">
        <v>1</v>
      </c>
      <c r="AH80" s="20">
        <v>1</v>
      </c>
      <c r="AI80" s="16">
        <v>0</v>
      </c>
    </row>
    <row r="81" spans="1:35" ht="15.75" customHeight="1" x14ac:dyDescent="0.25">
      <c r="A81" s="8">
        <v>42217</v>
      </c>
      <c r="B81" s="17">
        <v>135.05944499299994</v>
      </c>
      <c r="C81" s="17">
        <v>42.207993782000059</v>
      </c>
      <c r="D81" s="17">
        <v>81.989746760000017</v>
      </c>
      <c r="E81" s="17">
        <v>303.81507743999987</v>
      </c>
      <c r="F81" s="9">
        <v>563.07226297499983</v>
      </c>
      <c r="G81" s="9">
        <f t="shared" si="0"/>
        <v>6.3334079733222781</v>
      </c>
      <c r="H81" s="18">
        <f t="shared" si="3"/>
        <v>-2.4902098167417286E-2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1</v>
      </c>
      <c r="P81" s="10">
        <v>0</v>
      </c>
      <c r="Q81" s="10">
        <v>0</v>
      </c>
      <c r="R81" s="10">
        <v>0</v>
      </c>
      <c r="S81" s="10">
        <v>0</v>
      </c>
      <c r="T81" s="11">
        <v>76.59</v>
      </c>
      <c r="U81" s="9">
        <f t="shared" si="1"/>
        <v>4.3384665199215018</v>
      </c>
      <c r="V81" s="18">
        <f t="shared" si="4"/>
        <v>0.16885988986560818</v>
      </c>
      <c r="W81" s="17">
        <v>66985.225999999995</v>
      </c>
      <c r="X81" s="17">
        <v>66985.225999999995</v>
      </c>
      <c r="Y81" s="9">
        <f t="shared" si="6"/>
        <v>11.112227366595071</v>
      </c>
      <c r="Z81" s="18">
        <f t="shared" si="5"/>
        <v>3.7698187546144624E-2</v>
      </c>
      <c r="AA81" s="13">
        <v>0.77419354799999995</v>
      </c>
      <c r="AB81" s="10">
        <v>0</v>
      </c>
      <c r="AC81" s="19">
        <v>24.04</v>
      </c>
      <c r="AD81" s="19">
        <v>1.9</v>
      </c>
      <c r="AE81" s="19">
        <v>1.9</v>
      </c>
      <c r="AF81" s="20">
        <v>1</v>
      </c>
      <c r="AG81" s="20">
        <v>1</v>
      </c>
      <c r="AH81" s="20">
        <v>1</v>
      </c>
      <c r="AI81" s="16">
        <v>0</v>
      </c>
    </row>
    <row r="82" spans="1:35" ht="15.75" customHeight="1" x14ac:dyDescent="0.25">
      <c r="A82" s="8">
        <v>42248</v>
      </c>
      <c r="B82" s="17">
        <v>140.06454718500021</v>
      </c>
      <c r="C82" s="17">
        <v>48.316255169000051</v>
      </c>
      <c r="D82" s="17">
        <v>84.80605365800001</v>
      </c>
      <c r="E82" s="17">
        <v>306.68906513200028</v>
      </c>
      <c r="F82" s="9">
        <v>579.87592114400059</v>
      </c>
      <c r="G82" s="9">
        <f t="shared" si="0"/>
        <v>6.3628141515923113</v>
      </c>
      <c r="H82" s="18">
        <f t="shared" si="3"/>
        <v>2.0771028763668653E-2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1</v>
      </c>
      <c r="Q82" s="10">
        <v>0</v>
      </c>
      <c r="R82" s="10">
        <v>0</v>
      </c>
      <c r="S82" s="10">
        <v>0</v>
      </c>
      <c r="T82" s="11">
        <v>78.599999999999994</v>
      </c>
      <c r="U82" s="9">
        <f t="shared" si="1"/>
        <v>4.3643716994351607</v>
      </c>
      <c r="V82" s="18">
        <f t="shared" si="4"/>
        <v>0.19832682304786875</v>
      </c>
      <c r="W82" s="17">
        <v>69541.872000000003</v>
      </c>
      <c r="X82" s="17">
        <v>69541.872000000003</v>
      </c>
      <c r="Y82" s="9">
        <f t="shared" si="6"/>
        <v>11.149684324957935</v>
      </c>
      <c r="Z82" s="18">
        <f t="shared" si="5"/>
        <v>3.0035549571000075E-2</v>
      </c>
      <c r="AA82" s="13">
        <v>0.86666666699999995</v>
      </c>
      <c r="AB82" s="10">
        <v>0</v>
      </c>
      <c r="AC82" s="19">
        <v>23.97</v>
      </c>
      <c r="AD82" s="19">
        <v>2.2000000000000002</v>
      </c>
      <c r="AE82" s="19">
        <v>2.2000000000000002</v>
      </c>
      <c r="AF82" s="20">
        <v>1</v>
      </c>
      <c r="AG82" s="20">
        <v>1</v>
      </c>
      <c r="AH82" s="20">
        <v>1</v>
      </c>
      <c r="AI82" s="20">
        <v>1</v>
      </c>
    </row>
    <row r="83" spans="1:35" ht="15.75" customHeight="1" x14ac:dyDescent="0.25">
      <c r="A83" s="8">
        <v>42278</v>
      </c>
      <c r="B83" s="17">
        <v>134.03009756999978</v>
      </c>
      <c r="C83" s="17">
        <v>46.769932756000088</v>
      </c>
      <c r="D83" s="17">
        <v>81.132786930000009</v>
      </c>
      <c r="E83" s="17">
        <v>279.560903618</v>
      </c>
      <c r="F83" s="9">
        <v>541.49372087399991</v>
      </c>
      <c r="G83" s="9">
        <f t="shared" si="0"/>
        <v>6.2943314705732591</v>
      </c>
      <c r="H83" s="18">
        <f t="shared" si="3"/>
        <v>-2.6866860187576336E-2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1</v>
      </c>
      <c r="R83" s="10">
        <v>0</v>
      </c>
      <c r="S83" s="10">
        <v>0</v>
      </c>
      <c r="T83" s="11">
        <v>80.709999999999994</v>
      </c>
      <c r="U83" s="9">
        <f t="shared" si="1"/>
        <v>4.3908624833362806</v>
      </c>
      <c r="V83" s="18">
        <f t="shared" si="4"/>
        <v>0.20957599098037161</v>
      </c>
      <c r="W83" s="17">
        <v>72946.053</v>
      </c>
      <c r="X83" s="17">
        <v>72946.053</v>
      </c>
      <c r="Y83" s="9">
        <f t="shared" si="6"/>
        <v>11.197475446935426</v>
      </c>
      <c r="Z83" s="18">
        <f t="shared" si="5"/>
        <v>2.1470254939709221E-2</v>
      </c>
      <c r="AA83" s="13">
        <v>0.83870967699999999</v>
      </c>
      <c r="AB83" s="10">
        <v>0</v>
      </c>
      <c r="AC83" s="19">
        <v>23.8</v>
      </c>
      <c r="AD83" s="19">
        <v>2.4</v>
      </c>
      <c r="AE83" s="19">
        <v>2.4</v>
      </c>
      <c r="AF83" s="20">
        <v>1</v>
      </c>
      <c r="AG83" s="20">
        <v>1</v>
      </c>
      <c r="AH83" s="20">
        <v>1</v>
      </c>
      <c r="AI83" s="20">
        <v>1</v>
      </c>
    </row>
    <row r="84" spans="1:35" ht="15.75" customHeight="1" x14ac:dyDescent="0.25">
      <c r="A84" s="8">
        <v>42309</v>
      </c>
      <c r="B84" s="17">
        <v>141.6963183569998</v>
      </c>
      <c r="C84" s="17">
        <v>53.806981971000042</v>
      </c>
      <c r="D84" s="17">
        <v>84.061392434000027</v>
      </c>
      <c r="E84" s="17">
        <v>283.22418114299984</v>
      </c>
      <c r="F84" s="9">
        <v>562.78887390499972</v>
      </c>
      <c r="G84" s="9">
        <f t="shared" si="0"/>
        <v>6.332904555863939</v>
      </c>
      <c r="H84" s="18">
        <f t="shared" si="3"/>
        <v>-3.4056471386539222E-2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1</v>
      </c>
      <c r="S84" s="10">
        <v>0</v>
      </c>
      <c r="T84" s="11">
        <v>81.180000000000007</v>
      </c>
      <c r="U84" s="9">
        <f t="shared" si="1"/>
        <v>4.3966689114107513</v>
      </c>
      <c r="V84" s="18">
        <f t="shared" si="4"/>
        <v>0.19451682988777286</v>
      </c>
      <c r="W84" s="17">
        <v>72696.671000000002</v>
      </c>
      <c r="X84" s="17">
        <v>72696.671000000002</v>
      </c>
      <c r="Y84" s="9">
        <f t="shared" si="6"/>
        <v>11.194050871551578</v>
      </c>
      <c r="Z84" s="18">
        <f t="shared" si="5"/>
        <v>1.8347434225610471E-2</v>
      </c>
      <c r="AA84" s="13">
        <v>0.76666666699999997</v>
      </c>
      <c r="AB84" s="10">
        <v>0</v>
      </c>
      <c r="AC84" s="19">
        <v>23.75</v>
      </c>
      <c r="AD84" s="19">
        <v>2.6</v>
      </c>
      <c r="AE84" s="19">
        <v>2.6</v>
      </c>
      <c r="AF84" s="20">
        <v>1</v>
      </c>
      <c r="AG84" s="20">
        <v>1</v>
      </c>
      <c r="AH84" s="20">
        <v>1</v>
      </c>
      <c r="AI84" s="20">
        <v>1</v>
      </c>
    </row>
    <row r="85" spans="1:35" ht="15.75" customHeight="1" x14ac:dyDescent="0.25">
      <c r="A85" s="8">
        <v>42339</v>
      </c>
      <c r="B85" s="17">
        <v>131.41679964400015</v>
      </c>
      <c r="C85" s="17">
        <v>43.82873820699988</v>
      </c>
      <c r="D85" s="17">
        <v>76.526142265000018</v>
      </c>
      <c r="E85" s="17">
        <v>273.47973615899974</v>
      </c>
      <c r="F85" s="9">
        <v>525.25141627499977</v>
      </c>
      <c r="G85" s="9">
        <f t="shared" si="0"/>
        <v>6.2638770361041489</v>
      </c>
      <c r="H85" s="18">
        <f t="shared" si="3"/>
        <v>-7.3619393608229444E-2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1</v>
      </c>
      <c r="T85" s="11">
        <v>79.650000000000006</v>
      </c>
      <c r="U85" s="9">
        <f t="shared" si="1"/>
        <v>4.3776420363560575</v>
      </c>
      <c r="V85" s="18">
        <f t="shared" si="4"/>
        <v>0.17713727830556625</v>
      </c>
      <c r="W85" s="17">
        <v>70679.150999999998</v>
      </c>
      <c r="X85" s="17">
        <v>70679.150999999998</v>
      </c>
      <c r="Y85" s="9">
        <f t="shared" si="6"/>
        <v>11.165905914476939</v>
      </c>
      <c r="Z85" s="18">
        <f t="shared" si="5"/>
        <v>1.2885619297662743E-2</v>
      </c>
      <c r="AA85" s="13">
        <v>0.80645161300000001</v>
      </c>
      <c r="AB85" s="10">
        <v>0</v>
      </c>
      <c r="AC85" s="19">
        <v>23.75</v>
      </c>
      <c r="AD85" s="19">
        <v>2.6</v>
      </c>
      <c r="AE85" s="19">
        <v>2.6</v>
      </c>
      <c r="AF85" s="20">
        <v>1</v>
      </c>
      <c r="AG85" s="20">
        <v>1</v>
      </c>
      <c r="AH85" s="20">
        <v>1</v>
      </c>
      <c r="AI85" s="20">
        <v>1</v>
      </c>
    </row>
    <row r="86" spans="1:35" ht="15.75" customHeight="1" x14ac:dyDescent="0.25">
      <c r="A86" s="8">
        <v>42370</v>
      </c>
      <c r="B86" s="17">
        <v>129.75124427299994</v>
      </c>
      <c r="C86" s="17">
        <v>45.682045486000021</v>
      </c>
      <c r="D86" s="17">
        <v>73.733610308999999</v>
      </c>
      <c r="E86" s="17">
        <v>268.59019143000006</v>
      </c>
      <c r="F86" s="9">
        <v>517.75709149800002</v>
      </c>
      <c r="G86" s="9">
        <f t="shared" si="0"/>
        <v>6.2495061969428791</v>
      </c>
      <c r="H86" s="18">
        <f t="shared" si="3"/>
        <v>-1.2090330229287183E-2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1">
        <v>82.39</v>
      </c>
      <c r="U86" s="9">
        <f t="shared" si="1"/>
        <v>4.411464070327499</v>
      </c>
      <c r="V86" s="18">
        <f t="shared" si="4"/>
        <v>0.19107440125473918</v>
      </c>
      <c r="W86" s="17">
        <v>65653.630999999994</v>
      </c>
      <c r="X86" s="17">
        <v>65653.630999999994</v>
      </c>
      <c r="Y86" s="9">
        <f t="shared" si="6"/>
        <v>11.092148186655407</v>
      </c>
      <c r="Z86" s="18">
        <f t="shared" si="5"/>
        <v>1.380730110485473E-2</v>
      </c>
      <c r="AA86" s="13">
        <v>0.77419354799999995</v>
      </c>
      <c r="AB86" s="10">
        <v>0</v>
      </c>
      <c r="AC86" s="19">
        <v>24.07</v>
      </c>
      <c r="AD86" s="19">
        <v>2.5</v>
      </c>
      <c r="AE86" s="19">
        <v>2.5</v>
      </c>
      <c r="AF86" s="20">
        <v>1</v>
      </c>
      <c r="AG86" s="20">
        <v>1</v>
      </c>
      <c r="AH86" s="20">
        <v>1</v>
      </c>
      <c r="AI86" s="20">
        <v>1</v>
      </c>
    </row>
    <row r="87" spans="1:35" ht="15.75" customHeight="1" x14ac:dyDescent="0.25">
      <c r="A87" s="8">
        <v>42401</v>
      </c>
      <c r="B87" s="17">
        <v>134.46498795699986</v>
      </c>
      <c r="C87" s="17">
        <v>46.792044204000042</v>
      </c>
      <c r="D87" s="17">
        <v>77.230833732000008</v>
      </c>
      <c r="E87" s="17">
        <v>295.90004402099999</v>
      </c>
      <c r="F87" s="9">
        <v>554.38790991399992</v>
      </c>
      <c r="G87" s="9">
        <f t="shared" si="0"/>
        <v>6.3178646401234761</v>
      </c>
      <c r="H87" s="18">
        <f t="shared" si="3"/>
        <v>-6.2217473298252557E-2</v>
      </c>
      <c r="I87" s="10">
        <v>1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1">
        <v>87.12</v>
      </c>
      <c r="U87" s="9">
        <f t="shared" si="1"/>
        <v>4.4672864786247048</v>
      </c>
      <c r="V87" s="18">
        <f t="shared" si="4"/>
        <v>0.22122276176676081</v>
      </c>
      <c r="W87" s="17">
        <v>63607.24</v>
      </c>
      <c r="X87" s="17">
        <v>63607.24</v>
      </c>
      <c r="Y87" s="9">
        <f t="shared" si="6"/>
        <v>11.060482579327321</v>
      </c>
      <c r="Z87" s="18">
        <f t="shared" si="5"/>
        <v>2.3359009101765693E-2</v>
      </c>
      <c r="AA87" s="13">
        <v>0.86206896600000005</v>
      </c>
      <c r="AB87" s="10">
        <v>0</v>
      </c>
      <c r="AC87" s="19">
        <v>24.33</v>
      </c>
      <c r="AD87" s="19">
        <v>2.1</v>
      </c>
      <c r="AE87" s="19">
        <v>2.1</v>
      </c>
      <c r="AF87" s="20">
        <v>1</v>
      </c>
      <c r="AG87" s="20">
        <v>1</v>
      </c>
      <c r="AH87" s="20">
        <v>1</v>
      </c>
      <c r="AI87" s="20">
        <v>1</v>
      </c>
    </row>
    <row r="88" spans="1:35" ht="15.75" customHeight="1" x14ac:dyDescent="0.25">
      <c r="A88" s="8">
        <v>42430</v>
      </c>
      <c r="B88" s="17">
        <v>130.11940184500028</v>
      </c>
      <c r="C88" s="17">
        <v>45.242558729999935</v>
      </c>
      <c r="D88" s="17">
        <v>73.61556202200002</v>
      </c>
      <c r="E88" s="17">
        <v>280.17298771000009</v>
      </c>
      <c r="F88" s="9">
        <v>529.15051030700033</v>
      </c>
      <c r="G88" s="9">
        <f t="shared" si="0"/>
        <v>6.271272909929329</v>
      </c>
      <c r="H88" s="18">
        <f t="shared" si="3"/>
        <v>-3.6173124450108673E-2</v>
      </c>
      <c r="I88" s="10">
        <v>0</v>
      </c>
      <c r="J88" s="10">
        <v>1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1">
        <v>91.12</v>
      </c>
      <c r="U88" s="9">
        <f t="shared" si="1"/>
        <v>4.5121773191389272</v>
      </c>
      <c r="V88" s="18">
        <f t="shared" si="4"/>
        <v>0.23801433034099073</v>
      </c>
      <c r="W88" s="17">
        <v>63794.161</v>
      </c>
      <c r="X88" s="17">
        <v>63794.161</v>
      </c>
      <c r="Y88" s="9">
        <f t="shared" si="6"/>
        <v>11.063416944768461</v>
      </c>
      <c r="Z88" s="18">
        <f t="shared" si="5"/>
        <v>3.0933689951798016E-2</v>
      </c>
      <c r="AA88" s="13">
        <v>0.77419354799999995</v>
      </c>
      <c r="AB88" s="10">
        <v>0</v>
      </c>
      <c r="AC88" s="19">
        <v>24.35</v>
      </c>
      <c r="AD88" s="19">
        <v>1.6</v>
      </c>
      <c r="AE88" s="19">
        <v>1.6</v>
      </c>
      <c r="AF88" s="20">
        <v>1</v>
      </c>
      <c r="AG88" s="20">
        <v>1</v>
      </c>
      <c r="AH88" s="20">
        <v>1</v>
      </c>
      <c r="AI88" s="20">
        <v>1</v>
      </c>
    </row>
    <row r="89" spans="1:35" ht="15.75" customHeight="1" x14ac:dyDescent="0.25">
      <c r="A89" s="8">
        <v>42461</v>
      </c>
      <c r="B89" s="17">
        <v>137.14046336299995</v>
      </c>
      <c r="C89" s="17">
        <v>46.418519994</v>
      </c>
      <c r="D89" s="17">
        <v>76.080492591000009</v>
      </c>
      <c r="E89" s="17">
        <v>278.27243990500006</v>
      </c>
      <c r="F89" s="9">
        <v>537.91191585299998</v>
      </c>
      <c r="G89" s="9">
        <f t="shared" si="0"/>
        <v>6.2876948215770563</v>
      </c>
      <c r="H89" s="18">
        <f t="shared" si="3"/>
        <v>-7.8692932671796001E-2</v>
      </c>
      <c r="I89" s="10">
        <v>0</v>
      </c>
      <c r="J89" s="10">
        <v>0</v>
      </c>
      <c r="K89" s="10">
        <v>1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1">
        <v>88.77</v>
      </c>
      <c r="U89" s="9">
        <f t="shared" si="1"/>
        <v>4.4860487550802279</v>
      </c>
      <c r="V89" s="18">
        <f t="shared" si="4"/>
        <v>0.20398058677517827</v>
      </c>
      <c r="W89" s="17">
        <v>65199.356</v>
      </c>
      <c r="X89" s="17">
        <v>65199.356</v>
      </c>
      <c r="Y89" s="9">
        <f t="shared" si="6"/>
        <v>11.085204870565351</v>
      </c>
      <c r="Z89" s="18">
        <f t="shared" si="5"/>
        <v>1.031940612547011E-2</v>
      </c>
      <c r="AA89" s="13">
        <v>0.86666666699999995</v>
      </c>
      <c r="AB89" s="10">
        <v>0</v>
      </c>
      <c r="AC89" s="19">
        <v>24.16</v>
      </c>
      <c r="AD89" s="19">
        <v>0.9</v>
      </c>
      <c r="AE89" s="19">
        <v>0.9</v>
      </c>
      <c r="AF89" s="20">
        <v>1</v>
      </c>
      <c r="AG89" s="20">
        <v>1</v>
      </c>
      <c r="AH89" s="20">
        <v>1</v>
      </c>
      <c r="AI89" s="20">
        <v>1</v>
      </c>
    </row>
    <row r="90" spans="1:35" ht="15.75" customHeight="1" x14ac:dyDescent="0.25">
      <c r="A90" s="8">
        <v>42491</v>
      </c>
      <c r="B90" s="17">
        <v>135.84928203900023</v>
      </c>
      <c r="C90" s="17">
        <v>47.003824780000016</v>
      </c>
      <c r="D90" s="17">
        <v>76.107698358000007</v>
      </c>
      <c r="E90" s="17">
        <v>283.03643117699971</v>
      </c>
      <c r="F90" s="9">
        <v>541.99723635399994</v>
      </c>
      <c r="G90" s="9">
        <f t="shared" si="0"/>
        <v>6.2952609024487867</v>
      </c>
      <c r="H90" s="18">
        <f t="shared" si="3"/>
        <v>-5.4435221665281475E-2</v>
      </c>
      <c r="I90" s="10">
        <v>0</v>
      </c>
      <c r="J90" s="10">
        <v>0</v>
      </c>
      <c r="K90" s="10">
        <v>0</v>
      </c>
      <c r="L90" s="10">
        <v>1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1">
        <v>86.78</v>
      </c>
      <c r="U90" s="9">
        <f t="shared" si="1"/>
        <v>4.4633761803702043</v>
      </c>
      <c r="V90" s="18">
        <f t="shared" si="4"/>
        <v>0.17100076764896954</v>
      </c>
      <c r="W90" s="17">
        <v>67189.233999999997</v>
      </c>
      <c r="X90" s="17">
        <v>67189.233999999997</v>
      </c>
      <c r="Y90" s="9">
        <f t="shared" si="6"/>
        <v>11.115268305343182</v>
      </c>
      <c r="Z90" s="18">
        <f t="shared" si="5"/>
        <v>2.3398832134544634E-2</v>
      </c>
      <c r="AA90" s="13">
        <v>0.77419354799999995</v>
      </c>
      <c r="AB90" s="10">
        <v>0</v>
      </c>
      <c r="AC90" s="19">
        <v>24.1</v>
      </c>
      <c r="AD90" s="19">
        <v>0.4</v>
      </c>
      <c r="AE90" s="19">
        <v>0</v>
      </c>
      <c r="AF90" s="20">
        <v>0</v>
      </c>
      <c r="AG90" s="20">
        <v>1</v>
      </c>
      <c r="AH90" s="20">
        <v>1</v>
      </c>
      <c r="AI90" s="20">
        <v>1</v>
      </c>
    </row>
    <row r="91" spans="1:35" ht="15.75" customHeight="1" x14ac:dyDescent="0.25">
      <c r="A91" s="8">
        <v>42522</v>
      </c>
      <c r="B91" s="17">
        <v>140.35172218200017</v>
      </c>
      <c r="C91" s="17">
        <v>48.077124943999991</v>
      </c>
      <c r="D91" s="17">
        <v>72.179330652000019</v>
      </c>
      <c r="E91" s="17">
        <v>276.42153071299998</v>
      </c>
      <c r="F91" s="9">
        <v>537.02970849100018</v>
      </c>
      <c r="G91" s="9">
        <f t="shared" si="0"/>
        <v>6.2860534160530879</v>
      </c>
      <c r="H91" s="18">
        <f t="shared" si="3"/>
        <v>-8.5875376108811352E-2</v>
      </c>
      <c r="I91" s="10">
        <v>0</v>
      </c>
      <c r="J91" s="10">
        <v>0</v>
      </c>
      <c r="K91" s="10">
        <v>0</v>
      </c>
      <c r="L91" s="10">
        <v>0</v>
      </c>
      <c r="M91" s="10">
        <v>1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1">
        <v>84.99</v>
      </c>
      <c r="U91" s="9">
        <f t="shared" si="1"/>
        <v>4.4425336025105349</v>
      </c>
      <c r="V91" s="18">
        <f t="shared" si="4"/>
        <v>0.17985372546921941</v>
      </c>
      <c r="W91" s="17">
        <v>68043.926000000007</v>
      </c>
      <c r="X91" s="17">
        <v>68043.926000000007</v>
      </c>
      <c r="Y91" s="9">
        <f t="shared" si="6"/>
        <v>11.127908746197285</v>
      </c>
      <c r="Z91" s="18">
        <f t="shared" si="5"/>
        <v>2.6721851412828457E-2</v>
      </c>
      <c r="AA91" s="13">
        <v>0.83333333300000001</v>
      </c>
      <c r="AB91" s="10">
        <v>0</v>
      </c>
      <c r="AC91" s="19">
        <v>24.06</v>
      </c>
      <c r="AD91" s="19">
        <v>-0.1</v>
      </c>
      <c r="AE91" s="19">
        <v>0</v>
      </c>
      <c r="AF91" s="20">
        <v>0</v>
      </c>
      <c r="AG91" s="20">
        <v>1</v>
      </c>
      <c r="AH91" s="20">
        <v>1</v>
      </c>
      <c r="AI91" s="20">
        <v>1</v>
      </c>
    </row>
    <row r="92" spans="1:35" ht="15.75" customHeight="1" x14ac:dyDescent="0.25">
      <c r="A92" s="8">
        <v>42552</v>
      </c>
      <c r="B92" s="17">
        <v>134.46976668799991</v>
      </c>
      <c r="C92" s="17">
        <v>46.182400202999979</v>
      </c>
      <c r="D92" s="17">
        <v>71.629620666000008</v>
      </c>
      <c r="E92" s="17">
        <v>288.30879760300007</v>
      </c>
      <c r="F92" s="9">
        <v>540.59058516000005</v>
      </c>
      <c r="G92" s="9">
        <f t="shared" si="0"/>
        <v>6.2926622181524046</v>
      </c>
      <c r="H92" s="18">
        <f t="shared" si="3"/>
        <v>-2.9146650494817905E-2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1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1">
        <v>88.58</v>
      </c>
      <c r="U92" s="9">
        <f t="shared" si="1"/>
        <v>4.4839060984950523</v>
      </c>
      <c r="V92" s="18">
        <f t="shared" si="4"/>
        <v>0.18254736688862572</v>
      </c>
      <c r="W92" s="17">
        <v>65754.187999999995</v>
      </c>
      <c r="X92" s="17">
        <v>65754.187999999995</v>
      </c>
      <c r="Y92" s="9">
        <f t="shared" si="6"/>
        <v>11.093678643829008</v>
      </c>
      <c r="Z92" s="18">
        <f t="shared" si="5"/>
        <v>-1.4056135375799528E-2</v>
      </c>
      <c r="AA92" s="13">
        <v>0.77419354799999995</v>
      </c>
      <c r="AB92" s="10">
        <v>0</v>
      </c>
      <c r="AC92" s="19">
        <v>23.97</v>
      </c>
      <c r="AD92" s="19">
        <v>-0.4</v>
      </c>
      <c r="AE92" s="19">
        <v>0</v>
      </c>
      <c r="AF92" s="20">
        <v>0</v>
      </c>
      <c r="AG92" s="20">
        <v>1</v>
      </c>
      <c r="AH92" s="20">
        <v>1</v>
      </c>
      <c r="AI92" s="20">
        <v>1</v>
      </c>
    </row>
    <row r="93" spans="1:35" ht="15.75" customHeight="1" x14ac:dyDescent="0.25">
      <c r="A93" s="8">
        <v>42583</v>
      </c>
      <c r="B93" s="17">
        <v>135.3952391860002</v>
      </c>
      <c r="C93" s="17">
        <v>47.754248717999879</v>
      </c>
      <c r="D93" s="17">
        <v>72.382338305999994</v>
      </c>
      <c r="E93" s="17">
        <v>290.1053466109999</v>
      </c>
      <c r="F93" s="9">
        <v>545.63717282099992</v>
      </c>
      <c r="G93" s="9">
        <f t="shared" si="0"/>
        <v>6.3019542362116718</v>
      </c>
      <c r="H93" s="18">
        <f t="shared" si="3"/>
        <v>-3.1453737110606284E-2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1</v>
      </c>
      <c r="P93" s="10">
        <v>0</v>
      </c>
      <c r="Q93" s="10">
        <v>0</v>
      </c>
      <c r="R93" s="10">
        <v>0</v>
      </c>
      <c r="S93" s="10">
        <v>0</v>
      </c>
      <c r="T93" s="11">
        <v>87.31</v>
      </c>
      <c r="U93" s="9">
        <f t="shared" si="1"/>
        <v>4.4694650038227159</v>
      </c>
      <c r="V93" s="18">
        <f t="shared" si="4"/>
        <v>0.13099848390121416</v>
      </c>
      <c r="W93" s="17">
        <v>69190.385999999999</v>
      </c>
      <c r="X93" s="17">
        <v>69190.385999999999</v>
      </c>
      <c r="Y93" s="9">
        <f t="shared" si="6"/>
        <v>11.144617201318168</v>
      </c>
      <c r="Z93" s="18">
        <f t="shared" si="5"/>
        <v>3.23898347230962E-2</v>
      </c>
      <c r="AA93" s="13">
        <v>0.83870967699999999</v>
      </c>
      <c r="AB93" s="10">
        <v>0</v>
      </c>
      <c r="AC93" s="19">
        <v>24.17</v>
      </c>
      <c r="AD93" s="19">
        <v>-0.5</v>
      </c>
      <c r="AE93" s="19">
        <v>0</v>
      </c>
      <c r="AF93" s="20">
        <v>0</v>
      </c>
      <c r="AG93" s="20">
        <v>1</v>
      </c>
      <c r="AH93" s="20">
        <v>1</v>
      </c>
      <c r="AI93" s="20">
        <v>1</v>
      </c>
    </row>
    <row r="94" spans="1:35" ht="15.75" customHeight="1" x14ac:dyDescent="0.25">
      <c r="A94" s="8">
        <v>42614</v>
      </c>
      <c r="B94" s="17">
        <v>146.52583810599978</v>
      </c>
      <c r="C94" s="17">
        <v>52.120507143000005</v>
      </c>
      <c r="D94" s="17">
        <v>72.923657183000017</v>
      </c>
      <c r="E94" s="17">
        <v>295.53068398000005</v>
      </c>
      <c r="F94" s="9">
        <v>567.10068641199985</v>
      </c>
      <c r="G94" s="9">
        <f t="shared" si="0"/>
        <v>6.3405368654089518</v>
      </c>
      <c r="H94" s="18">
        <f t="shared" si="3"/>
        <v>-2.2277286183359557E-2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1</v>
      </c>
      <c r="Q94" s="10">
        <v>0</v>
      </c>
      <c r="R94" s="10">
        <v>0</v>
      </c>
      <c r="S94" s="10">
        <v>0</v>
      </c>
      <c r="T94" s="11">
        <v>86.66</v>
      </c>
      <c r="U94" s="9">
        <f t="shared" si="1"/>
        <v>4.4619924163117632</v>
      </c>
      <c r="V94" s="18">
        <f t="shared" si="4"/>
        <v>9.7620716876602565E-2</v>
      </c>
      <c r="W94" s="17">
        <v>71281.52</v>
      </c>
      <c r="X94" s="17">
        <v>71281.52</v>
      </c>
      <c r="Y94" s="9">
        <f t="shared" si="6"/>
        <v>11.174392386271988</v>
      </c>
      <c r="Z94" s="18">
        <f t="shared" si="5"/>
        <v>2.4708061314052898E-2</v>
      </c>
      <c r="AA94" s="13">
        <v>0.86666666699999995</v>
      </c>
      <c r="AB94" s="10">
        <v>0</v>
      </c>
      <c r="AC94" s="19">
        <v>24.08</v>
      </c>
      <c r="AD94" s="19">
        <v>-0.6</v>
      </c>
      <c r="AE94" s="19">
        <v>0</v>
      </c>
      <c r="AF94" s="20">
        <v>0</v>
      </c>
      <c r="AG94" s="20">
        <v>1</v>
      </c>
      <c r="AH94" s="20">
        <v>1</v>
      </c>
      <c r="AI94" s="20">
        <v>1</v>
      </c>
    </row>
    <row r="95" spans="1:35" ht="15.75" customHeight="1" x14ac:dyDescent="0.25">
      <c r="A95" s="8">
        <v>42644</v>
      </c>
      <c r="B95" s="17">
        <v>140.68033610100014</v>
      </c>
      <c r="C95" s="17">
        <v>50.293725101000042</v>
      </c>
      <c r="D95" s="17">
        <v>71.217164245000006</v>
      </c>
      <c r="E95" s="17">
        <v>287.57211637600005</v>
      </c>
      <c r="F95" s="9">
        <v>549.76334182300025</v>
      </c>
      <c r="G95" s="9">
        <f t="shared" si="0"/>
        <v>6.3094878980317004</v>
      </c>
      <c r="H95" s="18">
        <f t="shared" si="3"/>
        <v>1.5156427458441257E-2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1</v>
      </c>
      <c r="R95" s="10">
        <v>0</v>
      </c>
      <c r="S95" s="10">
        <v>0</v>
      </c>
      <c r="T95" s="11">
        <v>85.39</v>
      </c>
      <c r="U95" s="9">
        <f t="shared" si="1"/>
        <v>4.447228997919515</v>
      </c>
      <c r="V95" s="18">
        <f t="shared" si="4"/>
        <v>5.6366514583234384E-2</v>
      </c>
      <c r="W95" s="17">
        <v>73931.406000000003</v>
      </c>
      <c r="X95" s="17">
        <v>73931.406000000003</v>
      </c>
      <c r="Y95" s="9">
        <f t="shared" si="6"/>
        <v>11.210892996360297</v>
      </c>
      <c r="Z95" s="18">
        <f t="shared" si="5"/>
        <v>1.3417549424870501E-2</v>
      </c>
      <c r="AA95" s="13">
        <v>0.80645161300000001</v>
      </c>
      <c r="AB95" s="10">
        <v>0</v>
      </c>
      <c r="AC95" s="19">
        <v>23.86</v>
      </c>
      <c r="AD95" s="19">
        <v>-0.7</v>
      </c>
      <c r="AE95" s="19">
        <v>0</v>
      </c>
      <c r="AF95" s="20">
        <v>0</v>
      </c>
      <c r="AG95" s="20">
        <v>1</v>
      </c>
      <c r="AH95" s="20">
        <v>1</v>
      </c>
      <c r="AI95" s="20">
        <v>1</v>
      </c>
    </row>
    <row r="96" spans="1:35" ht="15.75" customHeight="1" x14ac:dyDescent="0.25">
      <c r="A96" s="8">
        <v>42675</v>
      </c>
      <c r="B96" s="17">
        <v>145.41494477800006</v>
      </c>
      <c r="C96" s="17">
        <v>50.794911640999977</v>
      </c>
      <c r="D96" s="17">
        <v>71.222151606000025</v>
      </c>
      <c r="E96" s="17">
        <v>293.85670680099997</v>
      </c>
      <c r="F96" s="9">
        <v>561.28871482600005</v>
      </c>
      <c r="G96" s="9">
        <f t="shared" si="0"/>
        <v>6.3302354163229122</v>
      </c>
      <c r="H96" s="18">
        <f t="shared" si="3"/>
        <v>-2.669139541026766E-3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1</v>
      </c>
      <c r="S96" s="10">
        <v>0</v>
      </c>
      <c r="T96" s="11">
        <v>85.99</v>
      </c>
      <c r="U96" s="9">
        <f t="shared" si="1"/>
        <v>4.4542310104228049</v>
      </c>
      <c r="V96" s="18">
        <f t="shared" si="4"/>
        <v>5.7562099012053558E-2</v>
      </c>
      <c r="W96" s="17">
        <v>75017.092000000004</v>
      </c>
      <c r="X96" s="17">
        <v>75017.092000000004</v>
      </c>
      <c r="Y96" s="9">
        <f t="shared" si="6"/>
        <v>11.225471259888041</v>
      </c>
      <c r="Z96" s="18">
        <f t="shared" si="5"/>
        <v>3.1420388336462324E-2</v>
      </c>
      <c r="AA96" s="13">
        <v>0.8</v>
      </c>
      <c r="AB96" s="10">
        <v>0</v>
      </c>
      <c r="AC96" s="19">
        <v>23.84</v>
      </c>
      <c r="AD96" s="19">
        <v>-0.7</v>
      </c>
      <c r="AE96" s="19">
        <v>0</v>
      </c>
      <c r="AF96" s="20">
        <v>0</v>
      </c>
      <c r="AG96" s="20">
        <v>1</v>
      </c>
      <c r="AH96" s="20">
        <v>1</v>
      </c>
      <c r="AI96" s="20">
        <v>1</v>
      </c>
    </row>
    <row r="97" spans="1:35" ht="15.75" customHeight="1" x14ac:dyDescent="0.25">
      <c r="A97" s="8">
        <v>42705</v>
      </c>
      <c r="B97" s="17">
        <v>139.70263968499998</v>
      </c>
      <c r="C97" s="17">
        <v>49.795390444999981</v>
      </c>
      <c r="D97" s="17">
        <v>73.732368179000034</v>
      </c>
      <c r="E97" s="17">
        <v>276.22897764699991</v>
      </c>
      <c r="F97" s="9">
        <v>539.45937595599992</v>
      </c>
      <c r="G97" s="9">
        <f t="shared" si="0"/>
        <v>6.2905674824302364</v>
      </c>
      <c r="H97" s="18">
        <f t="shared" si="3"/>
        <v>2.6690446326087525E-2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1</v>
      </c>
      <c r="T97" s="11">
        <v>86.62</v>
      </c>
      <c r="U97" s="9">
        <f t="shared" si="1"/>
        <v>4.4615307357864804</v>
      </c>
      <c r="V97" s="18">
        <f t="shared" si="4"/>
        <v>8.3888699430422875E-2</v>
      </c>
      <c r="W97" s="17">
        <v>72826.861000000004</v>
      </c>
      <c r="X97" s="17">
        <v>72826.861000000004</v>
      </c>
      <c r="Y97" s="9">
        <f t="shared" si="6"/>
        <v>11.195840135912388</v>
      </c>
      <c r="Z97" s="18">
        <f t="shared" si="5"/>
        <v>2.9934221435448549E-2</v>
      </c>
      <c r="AA97" s="13">
        <v>0.83870967699999999</v>
      </c>
      <c r="AB97" s="10">
        <v>0</v>
      </c>
      <c r="AC97" s="19">
        <v>23.89</v>
      </c>
      <c r="AD97" s="19">
        <v>-0.6</v>
      </c>
      <c r="AE97" s="19">
        <v>0</v>
      </c>
      <c r="AF97" s="20">
        <v>0</v>
      </c>
      <c r="AG97" s="20">
        <v>1</v>
      </c>
      <c r="AH97" s="20">
        <v>1</v>
      </c>
      <c r="AI97" s="20">
        <v>1</v>
      </c>
    </row>
    <row r="98" spans="1:35" ht="15.75" customHeight="1" x14ac:dyDescent="0.25">
      <c r="A98" s="8">
        <v>42736</v>
      </c>
      <c r="B98" s="17">
        <v>140.94516002099968</v>
      </c>
      <c r="C98" s="17">
        <v>43.202041776999955</v>
      </c>
      <c r="D98" s="17">
        <v>61.761350483999962</v>
      </c>
      <c r="E98" s="17">
        <v>264.67440696400007</v>
      </c>
      <c r="F98" s="9">
        <v>510.58295924599963</v>
      </c>
      <c r="G98" s="9">
        <f t="shared" si="0"/>
        <v>6.2355531302708274</v>
      </c>
      <c r="H98" s="18">
        <f t="shared" si="3"/>
        <v>-1.3953066672051762E-2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1">
        <v>89.39</v>
      </c>
      <c r="U98" s="9">
        <f t="shared" si="1"/>
        <v>4.493008819099761</v>
      </c>
      <c r="V98" s="18">
        <f t="shared" si="4"/>
        <v>8.1544748772262032E-2</v>
      </c>
      <c r="W98" s="17">
        <v>66814.547999999995</v>
      </c>
      <c r="X98" s="17">
        <v>66814.547999999995</v>
      </c>
      <c r="Y98" s="9">
        <f t="shared" si="6"/>
        <v>11.109676120244288</v>
      </c>
      <c r="Z98" s="18">
        <f t="shared" si="5"/>
        <v>1.7527933588880273E-2</v>
      </c>
      <c r="AA98" s="13">
        <v>0.80645161300000001</v>
      </c>
      <c r="AB98" s="10">
        <v>0</v>
      </c>
      <c r="AC98" s="19">
        <v>24.2</v>
      </c>
      <c r="AD98" s="19">
        <v>-0.3</v>
      </c>
      <c r="AE98" s="19">
        <v>0</v>
      </c>
      <c r="AF98" s="20">
        <v>0</v>
      </c>
      <c r="AG98" s="20">
        <v>1</v>
      </c>
      <c r="AH98" s="20">
        <v>1</v>
      </c>
      <c r="AI98" s="20">
        <v>1</v>
      </c>
    </row>
    <row r="99" spans="1:35" ht="15.75" customHeight="1" x14ac:dyDescent="0.25">
      <c r="A99" s="8">
        <v>42767</v>
      </c>
      <c r="B99" s="17">
        <v>140.68855583500005</v>
      </c>
      <c r="C99" s="17">
        <v>46.976401427999974</v>
      </c>
      <c r="D99" s="17">
        <v>65.559903169000037</v>
      </c>
      <c r="E99" s="17">
        <v>274.87954165000008</v>
      </c>
      <c r="F99" s="9">
        <v>528.10440208200021</v>
      </c>
      <c r="G99" s="9">
        <f t="shared" si="0"/>
        <v>6.2692939953759304</v>
      </c>
      <c r="H99" s="18">
        <f t="shared" si="3"/>
        <v>-4.8570644747545799E-2</v>
      </c>
      <c r="I99" s="10">
        <v>1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1">
        <v>91.77</v>
      </c>
      <c r="U99" s="9">
        <f t="shared" si="1"/>
        <v>4.5192854468309216</v>
      </c>
      <c r="V99" s="18">
        <f t="shared" si="4"/>
        <v>5.1998968206216745E-2</v>
      </c>
      <c r="W99" s="17">
        <v>64301.836000000003</v>
      </c>
      <c r="X99" s="17">
        <v>64301.836000000003</v>
      </c>
      <c r="Y99" s="9">
        <f t="shared" si="6"/>
        <v>11.071343463472806</v>
      </c>
      <c r="Z99" s="18">
        <f t="shared" si="5"/>
        <v>1.0860884145484917E-2</v>
      </c>
      <c r="AA99" s="13">
        <v>0.85714285700000004</v>
      </c>
      <c r="AB99" s="10">
        <v>0</v>
      </c>
      <c r="AC99" s="19">
        <v>24.39</v>
      </c>
      <c r="AD99" s="19">
        <v>-0.2</v>
      </c>
      <c r="AE99" s="19">
        <v>0</v>
      </c>
      <c r="AF99" s="20">
        <v>0</v>
      </c>
      <c r="AG99" s="20">
        <v>1</v>
      </c>
      <c r="AH99" s="20">
        <v>1</v>
      </c>
      <c r="AI99" s="20">
        <v>1</v>
      </c>
    </row>
    <row r="100" spans="1:35" ht="15.75" customHeight="1" x14ac:dyDescent="0.25">
      <c r="A100" s="8">
        <v>42795</v>
      </c>
      <c r="B100" s="17">
        <v>141.28815782099986</v>
      </c>
      <c r="C100" s="17">
        <v>47.535633807000046</v>
      </c>
      <c r="D100" s="17">
        <v>64.692959336000001</v>
      </c>
      <c r="E100" s="17">
        <v>282.82007419599989</v>
      </c>
      <c r="F100" s="9">
        <v>536.33682515999976</v>
      </c>
      <c r="G100" s="9">
        <f t="shared" si="0"/>
        <v>6.2847623688562182</v>
      </c>
      <c r="H100" s="18">
        <f t="shared" si="3"/>
        <v>1.3489458926889242E-2</v>
      </c>
      <c r="I100" s="10">
        <v>0</v>
      </c>
      <c r="J100" s="10">
        <v>1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1">
        <v>93.51</v>
      </c>
      <c r="U100" s="9">
        <f t="shared" si="1"/>
        <v>4.5380683824473556</v>
      </c>
      <c r="V100" s="18">
        <f t="shared" si="4"/>
        <v>2.5891063308428386E-2</v>
      </c>
      <c r="W100" s="17">
        <v>63907.366000000002</v>
      </c>
      <c r="X100" s="17">
        <v>63907.366000000002</v>
      </c>
      <c r="Y100" s="9">
        <f t="shared" si="6"/>
        <v>11.06518990758752</v>
      </c>
      <c r="Z100" s="18">
        <f t="shared" si="5"/>
        <v>1.7729628190590319E-3</v>
      </c>
      <c r="AA100" s="13">
        <v>0.83870967699999999</v>
      </c>
      <c r="AB100" s="10">
        <v>0</v>
      </c>
      <c r="AC100" s="19">
        <v>24.39</v>
      </c>
      <c r="AD100" s="19">
        <v>0.1</v>
      </c>
      <c r="AE100" s="19">
        <v>0</v>
      </c>
      <c r="AF100" s="20">
        <v>0</v>
      </c>
      <c r="AG100" s="20">
        <v>1</v>
      </c>
      <c r="AH100" s="20">
        <v>1</v>
      </c>
      <c r="AI100" s="20">
        <v>1</v>
      </c>
    </row>
    <row r="101" spans="1:35" ht="15.75" customHeight="1" x14ac:dyDescent="0.25">
      <c r="A101" s="8">
        <v>42826</v>
      </c>
      <c r="B101" s="17">
        <v>152.37385575000002</v>
      </c>
      <c r="C101" s="17">
        <v>50.319332268000075</v>
      </c>
      <c r="D101" s="17">
        <v>62.744891035000009</v>
      </c>
      <c r="E101" s="17">
        <v>285.87640201699998</v>
      </c>
      <c r="F101" s="9">
        <v>551.31448107000006</v>
      </c>
      <c r="G101" s="9">
        <f t="shared" si="0"/>
        <v>6.3123053923828962</v>
      </c>
      <c r="H101" s="18">
        <f t="shared" si="3"/>
        <v>2.4610570805839949E-2</v>
      </c>
      <c r="I101" s="10">
        <v>0</v>
      </c>
      <c r="J101" s="10">
        <v>0</v>
      </c>
      <c r="K101" s="10">
        <v>1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1">
        <v>89.68</v>
      </c>
      <c r="U101" s="9">
        <f t="shared" si="1"/>
        <v>4.4962477787639044</v>
      </c>
      <c r="V101" s="18">
        <f t="shared" si="4"/>
        <v>1.0199023683676423E-2</v>
      </c>
      <c r="W101" s="17">
        <v>66014.517999999996</v>
      </c>
      <c r="X101" s="17">
        <v>66014.517999999996</v>
      </c>
      <c r="Y101" s="9">
        <f t="shared" si="6"/>
        <v>11.097629966515745</v>
      </c>
      <c r="Z101" s="18">
        <f t="shared" si="5"/>
        <v>1.2425095950394649E-2</v>
      </c>
      <c r="AA101" s="13">
        <v>0.76666666699999997</v>
      </c>
      <c r="AB101" s="10">
        <v>0</v>
      </c>
      <c r="AC101" s="19">
        <v>24.21</v>
      </c>
      <c r="AD101" s="19">
        <v>0.2</v>
      </c>
      <c r="AE101" s="19">
        <v>0</v>
      </c>
      <c r="AF101" s="20">
        <v>0</v>
      </c>
      <c r="AG101" s="20">
        <v>1</v>
      </c>
      <c r="AH101" s="20">
        <v>1</v>
      </c>
      <c r="AI101" s="20">
        <v>1</v>
      </c>
    </row>
    <row r="102" spans="1:35" ht="15.75" customHeight="1" x14ac:dyDescent="0.25">
      <c r="A102" s="8">
        <v>42856</v>
      </c>
      <c r="B102" s="17">
        <v>144.03330361200017</v>
      </c>
      <c r="C102" s="17">
        <v>47.920204690999952</v>
      </c>
      <c r="D102" s="17">
        <v>62.814001791999999</v>
      </c>
      <c r="E102" s="17">
        <v>289.64547092500004</v>
      </c>
      <c r="F102" s="9">
        <v>544.41298102000019</v>
      </c>
      <c r="G102" s="9">
        <f t="shared" si="0"/>
        <v>6.299708115129329</v>
      </c>
      <c r="H102" s="18">
        <f t="shared" si="3"/>
        <v>4.4472126805423784E-3</v>
      </c>
      <c r="I102" s="10">
        <v>0</v>
      </c>
      <c r="J102" s="10">
        <v>0</v>
      </c>
      <c r="K102" s="10">
        <v>0</v>
      </c>
      <c r="L102" s="10">
        <v>1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1">
        <v>90.13</v>
      </c>
      <c r="U102" s="9">
        <f t="shared" si="1"/>
        <v>4.5012530725683186</v>
      </c>
      <c r="V102" s="18">
        <f t="shared" si="4"/>
        <v>3.7876892198114298E-2</v>
      </c>
      <c r="W102" s="17">
        <v>67605.968999999997</v>
      </c>
      <c r="X102" s="17">
        <v>67605.968999999997</v>
      </c>
      <c r="Y102" s="9">
        <f t="shared" si="6"/>
        <v>11.121451556949513</v>
      </c>
      <c r="Z102" s="18">
        <f t="shared" si="5"/>
        <v>6.1832516063304865E-3</v>
      </c>
      <c r="AA102" s="13">
        <v>0.80645161300000001</v>
      </c>
      <c r="AB102" s="10">
        <v>0</v>
      </c>
      <c r="AC102" s="19">
        <v>24.09</v>
      </c>
      <c r="AD102" s="19">
        <v>0.3</v>
      </c>
      <c r="AE102" s="19">
        <v>0</v>
      </c>
      <c r="AF102" s="20">
        <v>0</v>
      </c>
      <c r="AG102" s="20">
        <v>1</v>
      </c>
      <c r="AH102" s="20">
        <v>1</v>
      </c>
      <c r="AI102" s="20">
        <v>1</v>
      </c>
    </row>
    <row r="103" spans="1:35" ht="15.75" customHeight="1" x14ac:dyDescent="0.25">
      <c r="A103" s="8">
        <v>42887</v>
      </c>
      <c r="B103" s="17">
        <v>149.22986565599928</v>
      </c>
      <c r="C103" s="17">
        <v>51.400277472999889</v>
      </c>
      <c r="D103" s="17">
        <v>61.191740106000012</v>
      </c>
      <c r="E103" s="17">
        <v>285.68897576099982</v>
      </c>
      <c r="F103" s="9">
        <v>547.510858995999</v>
      </c>
      <c r="G103" s="9">
        <f t="shared" si="0"/>
        <v>6.3053822952766154</v>
      </c>
      <c r="H103" s="18">
        <f t="shared" si="3"/>
        <v>1.9328879223527551E-2</v>
      </c>
      <c r="I103" s="10">
        <v>0</v>
      </c>
      <c r="J103" s="10">
        <v>0</v>
      </c>
      <c r="K103" s="10">
        <v>0</v>
      </c>
      <c r="L103" s="10">
        <v>0</v>
      </c>
      <c r="M103" s="10">
        <v>1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1">
        <v>91.56</v>
      </c>
      <c r="U103" s="9">
        <f t="shared" si="1"/>
        <v>4.5169944950843659</v>
      </c>
      <c r="V103" s="18">
        <f t="shared" si="4"/>
        <v>7.4460892573831039E-2</v>
      </c>
      <c r="W103" s="17">
        <v>69352.058999999994</v>
      </c>
      <c r="X103" s="17">
        <v>69352.058999999994</v>
      </c>
      <c r="Y103" s="9">
        <f t="shared" si="6"/>
        <v>11.14695111528061</v>
      </c>
      <c r="Z103" s="18">
        <f t="shared" si="5"/>
        <v>1.9042369083324573E-2</v>
      </c>
      <c r="AA103" s="13">
        <v>0.8</v>
      </c>
      <c r="AB103" s="10">
        <v>0</v>
      </c>
      <c r="AC103" s="19">
        <v>24.03</v>
      </c>
      <c r="AD103" s="19">
        <v>0.3</v>
      </c>
      <c r="AE103" s="19">
        <v>0</v>
      </c>
      <c r="AF103" s="20">
        <v>0</v>
      </c>
      <c r="AG103" s="20">
        <v>1</v>
      </c>
      <c r="AH103" s="20">
        <v>1</v>
      </c>
      <c r="AI103" s="20">
        <v>1</v>
      </c>
    </row>
    <row r="104" spans="1:35" ht="15.75" customHeight="1" x14ac:dyDescent="0.25">
      <c r="A104" s="8">
        <v>42917</v>
      </c>
      <c r="B104" s="17">
        <v>145.34391309399999</v>
      </c>
      <c r="C104" s="17">
        <v>47.341957221000101</v>
      </c>
      <c r="D104" s="17">
        <v>61.359611202000018</v>
      </c>
      <c r="E104" s="17">
        <v>280.12170294200007</v>
      </c>
      <c r="F104" s="9">
        <v>534.16718445900017</v>
      </c>
      <c r="G104" s="9">
        <f t="shared" si="0"/>
        <v>6.2807088694722681</v>
      </c>
      <c r="H104" s="18">
        <f t="shared" si="3"/>
        <v>-1.1953348680136422E-2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1">
        <v>90.37</v>
      </c>
      <c r="U104" s="9">
        <f t="shared" si="1"/>
        <v>4.5039123539138641</v>
      </c>
      <c r="V104" s="18">
        <f t="shared" si="4"/>
        <v>2.0006255418811847E-2</v>
      </c>
      <c r="W104" s="17">
        <v>67859.728000000003</v>
      </c>
      <c r="X104" s="17">
        <v>67859.728000000003</v>
      </c>
      <c r="Y104" s="9">
        <f t="shared" si="6"/>
        <v>11.125198030077904</v>
      </c>
      <c r="Z104" s="18">
        <f t="shared" si="5"/>
        <v>3.1519386248895387E-2</v>
      </c>
      <c r="AA104" s="13">
        <v>0.77419354799999995</v>
      </c>
      <c r="AB104" s="10">
        <v>0</v>
      </c>
      <c r="AC104" s="19">
        <v>24.08</v>
      </c>
      <c r="AD104" s="19">
        <v>0.1</v>
      </c>
      <c r="AE104" s="19">
        <v>0</v>
      </c>
      <c r="AF104" s="20">
        <v>0</v>
      </c>
      <c r="AG104" s="20">
        <v>1</v>
      </c>
      <c r="AH104" s="20">
        <v>1</v>
      </c>
      <c r="AI104" s="20">
        <v>1</v>
      </c>
    </row>
    <row r="105" spans="1:35" ht="15.75" customHeight="1" x14ac:dyDescent="0.25">
      <c r="A105" s="8">
        <v>42948</v>
      </c>
      <c r="B105" s="17">
        <v>145.31710561100004</v>
      </c>
      <c r="C105" s="17">
        <v>49.176123900000022</v>
      </c>
      <c r="D105" s="17">
        <v>61.056271787000014</v>
      </c>
      <c r="E105" s="17">
        <v>292.18469314799984</v>
      </c>
      <c r="F105" s="9">
        <v>547.73419444599995</v>
      </c>
      <c r="G105" s="9">
        <f t="shared" si="0"/>
        <v>6.3057901226434581</v>
      </c>
      <c r="H105" s="18">
        <f t="shared" si="3"/>
        <v>3.8358864317862285E-3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1</v>
      </c>
      <c r="P105" s="10">
        <v>0</v>
      </c>
      <c r="Q105" s="10">
        <v>0</v>
      </c>
      <c r="R105" s="10">
        <v>0</v>
      </c>
      <c r="S105" s="10">
        <v>0</v>
      </c>
      <c r="T105" s="11">
        <v>94.07</v>
      </c>
      <c r="U105" s="9">
        <f t="shared" si="1"/>
        <v>4.54403918598386</v>
      </c>
      <c r="V105" s="18">
        <f t="shared" si="4"/>
        <v>7.4574182161144087E-2</v>
      </c>
      <c r="W105" s="17">
        <v>69925.849000000002</v>
      </c>
      <c r="X105" s="17">
        <v>69925.849000000002</v>
      </c>
      <c r="Y105" s="9">
        <f t="shared" si="6"/>
        <v>11.155190659576716</v>
      </c>
      <c r="Z105" s="18">
        <f t="shared" si="5"/>
        <v>1.0573458258548385E-2</v>
      </c>
      <c r="AA105" s="13">
        <v>0.80645161300000001</v>
      </c>
      <c r="AB105" s="10">
        <v>0</v>
      </c>
      <c r="AC105" s="19">
        <v>24.21</v>
      </c>
      <c r="AD105" s="19">
        <v>-0.1</v>
      </c>
      <c r="AE105" s="19">
        <v>0</v>
      </c>
      <c r="AF105" s="20">
        <v>0</v>
      </c>
      <c r="AG105" s="20">
        <v>1</v>
      </c>
      <c r="AH105" s="20">
        <v>1</v>
      </c>
      <c r="AI105" s="20">
        <v>1</v>
      </c>
    </row>
    <row r="106" spans="1:35" ht="15.75" customHeight="1" x14ac:dyDescent="0.25">
      <c r="A106" s="8">
        <v>42979</v>
      </c>
      <c r="B106" s="17">
        <v>151.37045018899988</v>
      </c>
      <c r="C106" s="17">
        <v>51.023031065000005</v>
      </c>
      <c r="D106" s="17">
        <v>62.727429863000012</v>
      </c>
      <c r="E106" s="17">
        <v>296.31935224999989</v>
      </c>
      <c r="F106" s="9">
        <v>561.44026336699972</v>
      </c>
      <c r="G106" s="9">
        <f t="shared" si="0"/>
        <v>6.3305053809267724</v>
      </c>
      <c r="H106" s="18">
        <f t="shared" si="3"/>
        <v>-1.0031484482179387E-2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1</v>
      </c>
      <c r="Q106" s="10">
        <v>0</v>
      </c>
      <c r="R106" s="10">
        <v>0</v>
      </c>
      <c r="S106" s="10">
        <v>0</v>
      </c>
      <c r="T106" s="11">
        <v>93.2</v>
      </c>
      <c r="U106" s="9">
        <f t="shared" si="1"/>
        <v>4.5347477216915459</v>
      </c>
      <c r="V106" s="18">
        <f t="shared" si="4"/>
        <v>7.2755305379782698E-2</v>
      </c>
      <c r="W106" s="17">
        <v>71930.922999999995</v>
      </c>
      <c r="X106" s="17">
        <v>71930.922999999995</v>
      </c>
      <c r="Y106" s="9">
        <f t="shared" si="6"/>
        <v>11.183461534698996</v>
      </c>
      <c r="Z106" s="18">
        <f t="shared" si="5"/>
        <v>9.0691484270077893E-3</v>
      </c>
      <c r="AA106" s="13">
        <v>0.86666666699999995</v>
      </c>
      <c r="AB106" s="10">
        <v>0</v>
      </c>
      <c r="AC106" s="19">
        <v>23.98</v>
      </c>
      <c r="AD106" s="19">
        <v>-0.4</v>
      </c>
      <c r="AE106" s="19">
        <v>0</v>
      </c>
      <c r="AF106" s="20">
        <v>0</v>
      </c>
      <c r="AG106" s="20">
        <v>1</v>
      </c>
      <c r="AH106" s="20">
        <v>1</v>
      </c>
      <c r="AI106" s="20">
        <v>1</v>
      </c>
    </row>
    <row r="107" spans="1:35" ht="15.75" customHeight="1" x14ac:dyDescent="0.25">
      <c r="A107" s="8">
        <v>43009</v>
      </c>
      <c r="B107" s="17">
        <v>147.19931023299938</v>
      </c>
      <c r="C107" s="17">
        <v>49.794789398000034</v>
      </c>
      <c r="D107" s="17">
        <v>59.636149285000002</v>
      </c>
      <c r="E107" s="17">
        <v>282.99503785700011</v>
      </c>
      <c r="F107" s="9">
        <v>539.62528677299952</v>
      </c>
      <c r="G107" s="9">
        <f t="shared" si="0"/>
        <v>6.2908749853056589</v>
      </c>
      <c r="H107" s="18">
        <f t="shared" si="3"/>
        <v>-1.8612912726041486E-2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1</v>
      </c>
      <c r="R107" s="10">
        <v>0</v>
      </c>
      <c r="S107" s="10">
        <v>0</v>
      </c>
      <c r="T107" s="11">
        <v>92.62</v>
      </c>
      <c r="U107" s="9">
        <f t="shared" si="1"/>
        <v>4.5285051010526063</v>
      </c>
      <c r="V107" s="18">
        <f t="shared" si="4"/>
        <v>8.1276103133091304E-2</v>
      </c>
      <c r="W107" s="17">
        <v>75012.206999999995</v>
      </c>
      <c r="X107" s="17">
        <v>75012.206999999995</v>
      </c>
      <c r="Y107" s="9">
        <f t="shared" si="6"/>
        <v>11.225406139274476</v>
      </c>
      <c r="Z107" s="18">
        <f t="shared" si="5"/>
        <v>1.4513142914179156E-2</v>
      </c>
      <c r="AA107" s="13">
        <v>0.80645161300000001</v>
      </c>
      <c r="AB107" s="10">
        <v>0</v>
      </c>
      <c r="AC107" s="19">
        <v>23.78</v>
      </c>
      <c r="AD107" s="19">
        <v>-0.7</v>
      </c>
      <c r="AE107" s="19">
        <v>0</v>
      </c>
      <c r="AF107" s="20">
        <v>0</v>
      </c>
      <c r="AG107" s="20">
        <v>1</v>
      </c>
      <c r="AH107" s="20">
        <v>1</v>
      </c>
      <c r="AI107" s="20">
        <v>1</v>
      </c>
    </row>
    <row r="108" spans="1:35" ht="15.75" customHeight="1" x14ac:dyDescent="0.25">
      <c r="A108" s="8">
        <v>43040</v>
      </c>
      <c r="B108" s="17">
        <v>153.87988937400016</v>
      </c>
      <c r="C108" s="17">
        <v>52.22644519899999</v>
      </c>
      <c r="D108" s="17">
        <v>60.731183478000013</v>
      </c>
      <c r="E108" s="17">
        <v>287.89008521300013</v>
      </c>
      <c r="F108" s="9">
        <v>554.72760326400021</v>
      </c>
      <c r="G108" s="9">
        <f t="shared" si="0"/>
        <v>6.3184771883325412</v>
      </c>
      <c r="H108" s="18">
        <f t="shared" si="3"/>
        <v>-1.1758227990370962E-2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1</v>
      </c>
      <c r="S108" s="10">
        <v>0</v>
      </c>
      <c r="T108" s="11">
        <v>94.15</v>
      </c>
      <c r="U108" s="9">
        <f t="shared" si="1"/>
        <v>4.5448892551031612</v>
      </c>
      <c r="V108" s="18">
        <f t="shared" si="4"/>
        <v>9.0658244680356326E-2</v>
      </c>
      <c r="W108" s="17">
        <v>75899.873999999996</v>
      </c>
      <c r="X108" s="17">
        <v>75899.873999999996</v>
      </c>
      <c r="Y108" s="9">
        <f t="shared" si="6"/>
        <v>11.237170303303293</v>
      </c>
      <c r="Z108" s="18">
        <f t="shared" si="5"/>
        <v>1.1699043415251964E-2</v>
      </c>
      <c r="AA108" s="13">
        <v>0.8</v>
      </c>
      <c r="AB108" s="10">
        <v>0</v>
      </c>
      <c r="AC108" s="19">
        <v>23.8</v>
      </c>
      <c r="AD108" s="19">
        <v>-0.8</v>
      </c>
      <c r="AE108" s="19">
        <v>0</v>
      </c>
      <c r="AF108" s="20">
        <v>0</v>
      </c>
      <c r="AG108" s="20">
        <v>1</v>
      </c>
      <c r="AH108" s="20">
        <v>1</v>
      </c>
      <c r="AI108" s="20">
        <v>1</v>
      </c>
    </row>
    <row r="109" spans="1:35" ht="15.75" customHeight="1" x14ac:dyDescent="0.25">
      <c r="A109" s="8">
        <v>43070</v>
      </c>
      <c r="B109" s="17">
        <v>142.5643289439999</v>
      </c>
      <c r="C109" s="17">
        <v>50.009982483999906</v>
      </c>
      <c r="D109" s="17">
        <v>62.366770342999956</v>
      </c>
      <c r="E109" s="17">
        <v>263.43825586099985</v>
      </c>
      <c r="F109" s="9">
        <v>518.37933763199965</v>
      </c>
      <c r="G109" s="9">
        <f t="shared" si="0"/>
        <v>6.2507072862807513</v>
      </c>
      <c r="H109" s="18">
        <f t="shared" si="3"/>
        <v>-3.9860196149485105E-2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1</v>
      </c>
      <c r="T109" s="11">
        <v>94.49</v>
      </c>
      <c r="U109" s="9">
        <f t="shared" si="1"/>
        <v>4.5484940087945347</v>
      </c>
      <c r="V109" s="18">
        <f t="shared" si="4"/>
        <v>8.6963273008054287E-2</v>
      </c>
      <c r="W109" s="17">
        <v>74031.122000000003</v>
      </c>
      <c r="X109" s="17">
        <v>74031.122000000003</v>
      </c>
      <c r="Y109" s="9">
        <f t="shared" si="6"/>
        <v>11.212240851340123</v>
      </c>
      <c r="Z109" s="18">
        <f t="shared" si="5"/>
        <v>1.640071542773569E-2</v>
      </c>
      <c r="AA109" s="13">
        <v>0.77419354799999995</v>
      </c>
      <c r="AB109" s="10">
        <v>0</v>
      </c>
      <c r="AC109" s="19">
        <v>23.9</v>
      </c>
      <c r="AD109" s="19">
        <v>-1</v>
      </c>
      <c r="AE109" s="19">
        <v>0</v>
      </c>
      <c r="AF109" s="20">
        <v>0</v>
      </c>
      <c r="AG109" s="20">
        <v>1</v>
      </c>
      <c r="AH109" s="20">
        <v>1</v>
      </c>
      <c r="AI109" s="20">
        <v>1</v>
      </c>
    </row>
    <row r="110" spans="1:35" ht="15.75" customHeight="1" x14ac:dyDescent="0.25">
      <c r="A110" s="8">
        <v>43101</v>
      </c>
      <c r="B110" s="17">
        <v>141.97799490000037</v>
      </c>
      <c r="C110" s="17">
        <v>49.93178806400001</v>
      </c>
      <c r="D110" s="17">
        <v>54.720597424999994</v>
      </c>
      <c r="E110" s="17">
        <v>259.68047921200002</v>
      </c>
      <c r="F110" s="9">
        <v>506.3108596010004</v>
      </c>
      <c r="G110" s="9">
        <f t="shared" si="0"/>
        <v>6.227150827691128</v>
      </c>
      <c r="H110" s="18">
        <f t="shared" si="3"/>
        <v>-8.4023025796993167E-3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1">
        <v>94.32</v>
      </c>
      <c r="U110" s="9">
        <f t="shared" si="1"/>
        <v>4.5466932562291156</v>
      </c>
      <c r="V110" s="18">
        <f t="shared" si="4"/>
        <v>5.3684437129354556E-2</v>
      </c>
      <c r="W110" s="17">
        <v>67481.379000000001</v>
      </c>
      <c r="X110" s="17">
        <v>67481.379000000001</v>
      </c>
      <c r="Y110" s="9">
        <f t="shared" si="6"/>
        <v>11.119606972135745</v>
      </c>
      <c r="Z110" s="18">
        <f t="shared" si="5"/>
        <v>9.9308518914575927E-3</v>
      </c>
      <c r="AA110" s="13">
        <v>0.80645161300000001</v>
      </c>
      <c r="AB110" s="10">
        <v>0</v>
      </c>
      <c r="AC110" s="19">
        <v>24.19</v>
      </c>
      <c r="AD110" s="19">
        <v>-0.9</v>
      </c>
      <c r="AE110" s="19">
        <v>0</v>
      </c>
      <c r="AF110" s="20">
        <v>0</v>
      </c>
      <c r="AG110" s="20">
        <v>1</v>
      </c>
      <c r="AH110" s="20">
        <v>1</v>
      </c>
      <c r="AI110" s="20">
        <v>1</v>
      </c>
    </row>
    <row r="111" spans="1:35" ht="15.75" customHeight="1" x14ac:dyDescent="0.25">
      <c r="A111" s="8">
        <v>43132</v>
      </c>
      <c r="B111" s="17">
        <v>147.23951697399971</v>
      </c>
      <c r="C111" s="17">
        <v>49.905834677999955</v>
      </c>
      <c r="D111" s="17">
        <v>59.660417999999986</v>
      </c>
      <c r="E111" s="17">
        <v>280.4954991809999</v>
      </c>
      <c r="F111" s="9">
        <v>537.30126883299954</v>
      </c>
      <c r="G111" s="9">
        <f t="shared" si="0"/>
        <v>6.2865589592302182</v>
      </c>
      <c r="H111" s="18">
        <f t="shared" si="3"/>
        <v>1.7264963854287885E-2</v>
      </c>
      <c r="I111" s="10">
        <v>1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1">
        <v>95.13</v>
      </c>
      <c r="U111" s="9">
        <f t="shared" si="1"/>
        <v>4.5552443772183659</v>
      </c>
      <c r="V111" s="18">
        <f t="shared" si="4"/>
        <v>3.5958930387444354E-2</v>
      </c>
      <c r="W111" s="17">
        <v>64672.928999999996</v>
      </c>
      <c r="X111" s="17">
        <v>64672.928999999996</v>
      </c>
      <c r="Y111" s="9">
        <f t="shared" si="6"/>
        <v>11.077097984894831</v>
      </c>
      <c r="Z111" s="18">
        <f t="shared" si="5"/>
        <v>5.7545214220251495E-3</v>
      </c>
      <c r="AA111" s="13">
        <v>0.85714285700000004</v>
      </c>
      <c r="AB111" s="10">
        <v>0</v>
      </c>
      <c r="AC111" s="19">
        <v>24.31</v>
      </c>
      <c r="AD111" s="19">
        <v>-0.9</v>
      </c>
      <c r="AE111" s="19">
        <v>0</v>
      </c>
      <c r="AF111" s="20">
        <v>0</v>
      </c>
      <c r="AG111" s="20">
        <v>1</v>
      </c>
      <c r="AH111" s="20">
        <v>1</v>
      </c>
      <c r="AI111" s="20">
        <v>1</v>
      </c>
    </row>
    <row r="112" spans="1:35" ht="15.75" customHeight="1" x14ac:dyDescent="0.25">
      <c r="A112" s="8">
        <v>43160</v>
      </c>
      <c r="B112" s="17">
        <v>141.15161056899981</v>
      </c>
      <c r="C112" s="17">
        <v>51.375945900000005</v>
      </c>
      <c r="D112" s="17">
        <v>56.291259971000009</v>
      </c>
      <c r="E112" s="17">
        <v>279.87757995899995</v>
      </c>
      <c r="F112" s="9">
        <v>528.69639639899981</v>
      </c>
      <c r="G112" s="9">
        <f t="shared" si="0"/>
        <v>6.2704143472525997</v>
      </c>
      <c r="H112" s="18">
        <f t="shared" si="3"/>
        <v>-1.4348021603618477E-2</v>
      </c>
      <c r="I112" s="10">
        <v>0</v>
      </c>
      <c r="J112" s="10">
        <v>1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1">
        <v>93.27</v>
      </c>
      <c r="U112" s="9">
        <f t="shared" si="1"/>
        <v>4.5354985127387719</v>
      </c>
      <c r="V112" s="18">
        <f t="shared" si="4"/>
        <v>-2.5698697085836386E-3</v>
      </c>
      <c r="W112" s="17">
        <v>66012.660999999993</v>
      </c>
      <c r="X112" s="17">
        <v>66012.660999999993</v>
      </c>
      <c r="Y112" s="9">
        <f t="shared" si="6"/>
        <v>11.097601835944234</v>
      </c>
      <c r="Z112" s="18">
        <f t="shared" si="5"/>
        <v>3.2411928356713915E-2</v>
      </c>
      <c r="AA112" s="13">
        <v>0.77419354799999995</v>
      </c>
      <c r="AB112" s="10">
        <v>0</v>
      </c>
      <c r="AC112" s="19">
        <v>24.37</v>
      </c>
      <c r="AD112" s="19">
        <v>-0.7</v>
      </c>
      <c r="AE112" s="19">
        <v>0</v>
      </c>
      <c r="AF112" s="20">
        <v>0</v>
      </c>
      <c r="AG112" s="20">
        <v>1</v>
      </c>
      <c r="AH112" s="20">
        <v>1</v>
      </c>
      <c r="AI112" s="20">
        <v>1</v>
      </c>
    </row>
    <row r="113" spans="1:35" ht="15.75" customHeight="1" x14ac:dyDescent="0.25">
      <c r="A113" s="8">
        <v>43191</v>
      </c>
      <c r="B113" s="17">
        <v>152.28288958600004</v>
      </c>
      <c r="C113" s="17">
        <v>51.916251174000024</v>
      </c>
      <c r="D113" s="17">
        <v>58.114837007000048</v>
      </c>
      <c r="E113" s="17">
        <v>274.31258960399981</v>
      </c>
      <c r="F113" s="9">
        <v>536.62656737099996</v>
      </c>
      <c r="G113" s="9">
        <f t="shared" si="0"/>
        <v>6.2853024473343098</v>
      </c>
      <c r="H113" s="18">
        <f t="shared" si="3"/>
        <v>-2.7002945048586469E-2</v>
      </c>
      <c r="I113" s="10">
        <v>0</v>
      </c>
      <c r="J113" s="10">
        <v>0</v>
      </c>
      <c r="K113" s="10">
        <v>1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1">
        <v>94.24</v>
      </c>
      <c r="U113" s="9">
        <f t="shared" si="1"/>
        <v>4.5458447199032763</v>
      </c>
      <c r="V113" s="18">
        <f t="shared" si="4"/>
        <v>4.9596941139371964E-2</v>
      </c>
      <c r="W113" s="17">
        <v>67747.925000000003</v>
      </c>
      <c r="X113" s="17">
        <v>67747.925000000003</v>
      </c>
      <c r="Y113" s="9">
        <f t="shared" si="6"/>
        <v>11.123549110966648</v>
      </c>
      <c r="Z113" s="18">
        <f t="shared" si="5"/>
        <v>2.591914445090282E-2</v>
      </c>
      <c r="AA113" s="13">
        <v>0.83333333300000001</v>
      </c>
      <c r="AB113" s="10">
        <v>0</v>
      </c>
      <c r="AC113" s="19">
        <v>24.09</v>
      </c>
      <c r="AD113" s="19">
        <v>-0.5</v>
      </c>
      <c r="AE113" s="19">
        <v>0</v>
      </c>
      <c r="AF113" s="20">
        <v>0</v>
      </c>
      <c r="AG113" s="20">
        <v>1</v>
      </c>
      <c r="AH113" s="20">
        <v>1</v>
      </c>
      <c r="AI113" s="20">
        <v>1</v>
      </c>
    </row>
    <row r="114" spans="1:35" ht="15.75" customHeight="1" x14ac:dyDescent="0.25">
      <c r="A114" s="8">
        <v>43221</v>
      </c>
      <c r="B114" s="17">
        <v>150.62443580199991</v>
      </c>
      <c r="C114" s="17">
        <v>53.220238715000136</v>
      </c>
      <c r="D114" s="17">
        <v>57.141117584999982</v>
      </c>
      <c r="E114" s="17">
        <v>288.66425323499988</v>
      </c>
      <c r="F114" s="9">
        <v>549.65004533699994</v>
      </c>
      <c r="G114" s="9">
        <f t="shared" si="0"/>
        <v>6.3092817945082675</v>
      </c>
      <c r="H114" s="18">
        <f t="shared" si="3"/>
        <v>9.5736793789384933E-3</v>
      </c>
      <c r="I114" s="10">
        <v>0</v>
      </c>
      <c r="J114" s="10">
        <v>0</v>
      </c>
      <c r="K114" s="10">
        <v>0</v>
      </c>
      <c r="L114" s="10">
        <v>1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1">
        <v>95.34</v>
      </c>
      <c r="U114" s="9">
        <f t="shared" si="1"/>
        <v>4.55744944977668</v>
      </c>
      <c r="V114" s="18">
        <f t="shared" si="4"/>
        <v>5.6196377208361348E-2</v>
      </c>
      <c r="W114" s="17">
        <v>69813.395999999993</v>
      </c>
      <c r="X114" s="17">
        <v>69813.395999999993</v>
      </c>
      <c r="Y114" s="9">
        <f t="shared" si="6"/>
        <v>11.153581190106994</v>
      </c>
      <c r="Z114" s="18">
        <f t="shared" si="5"/>
        <v>3.2129633157481408E-2</v>
      </c>
      <c r="AA114" s="13">
        <v>0.80645161300000001</v>
      </c>
      <c r="AB114" s="10">
        <v>0</v>
      </c>
      <c r="AC114" s="19">
        <v>23.95</v>
      </c>
      <c r="AD114" s="19">
        <v>-0.2</v>
      </c>
      <c r="AE114" s="19">
        <v>0</v>
      </c>
      <c r="AF114" s="20">
        <v>0</v>
      </c>
      <c r="AG114" s="20">
        <v>1</v>
      </c>
      <c r="AH114" s="20">
        <v>1</v>
      </c>
      <c r="AI114" s="20">
        <v>1</v>
      </c>
    </row>
    <row r="115" spans="1:35" ht="15.75" customHeight="1" x14ac:dyDescent="0.25">
      <c r="A115" s="8">
        <v>43252</v>
      </c>
      <c r="B115" s="17">
        <v>156.03734773199977</v>
      </c>
      <c r="C115" s="17">
        <v>54.208266545000008</v>
      </c>
      <c r="D115" s="17">
        <v>55.542558936000006</v>
      </c>
      <c r="E115" s="17">
        <v>273.45002615399977</v>
      </c>
      <c r="F115" s="9">
        <v>539.23819936699965</v>
      </c>
      <c r="G115" s="9">
        <f t="shared" si="0"/>
        <v>6.2901574016121096</v>
      </c>
      <c r="H115" s="18">
        <f t="shared" si="3"/>
        <v>-1.5224893664505856E-2</v>
      </c>
      <c r="I115" s="10">
        <v>0</v>
      </c>
      <c r="J115" s="10">
        <v>0</v>
      </c>
      <c r="K115" s="10">
        <v>0</v>
      </c>
      <c r="L115" s="10">
        <v>0</v>
      </c>
      <c r="M115" s="10">
        <v>1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1">
        <v>94.38</v>
      </c>
      <c r="U115" s="9">
        <f t="shared" si="1"/>
        <v>4.5473291862982412</v>
      </c>
      <c r="V115" s="18">
        <f t="shared" si="4"/>
        <v>3.0334691213875331E-2</v>
      </c>
      <c r="W115" s="17">
        <v>71045.366999999998</v>
      </c>
      <c r="X115" s="17">
        <v>71045.366999999998</v>
      </c>
      <c r="Y115" s="9">
        <f t="shared" si="6"/>
        <v>11.171073923798858</v>
      </c>
      <c r="Z115" s="18">
        <f t="shared" si="5"/>
        <v>2.4122808518248107E-2</v>
      </c>
      <c r="AA115" s="13">
        <v>0.8</v>
      </c>
      <c r="AB115" s="10">
        <v>0</v>
      </c>
      <c r="AC115" s="19">
        <v>23.87</v>
      </c>
      <c r="AD115" s="19">
        <v>0</v>
      </c>
      <c r="AE115" s="19">
        <v>0</v>
      </c>
      <c r="AF115" s="20">
        <v>0</v>
      </c>
      <c r="AG115" s="20">
        <v>1</v>
      </c>
      <c r="AH115" s="20">
        <v>1</v>
      </c>
      <c r="AI115" s="20">
        <v>1</v>
      </c>
    </row>
    <row r="116" spans="1:35" ht="15.75" customHeight="1" x14ac:dyDescent="0.25">
      <c r="A116" s="8">
        <v>43282</v>
      </c>
      <c r="B116" s="17">
        <v>144.04759045300048</v>
      </c>
      <c r="C116" s="17">
        <v>51.028278028000116</v>
      </c>
      <c r="D116" s="17">
        <v>56.939978319999994</v>
      </c>
      <c r="E116" s="17">
        <v>280.53601700299998</v>
      </c>
      <c r="F116" s="9">
        <v>532.55186380400062</v>
      </c>
      <c r="G116" s="9">
        <f t="shared" si="0"/>
        <v>6.2776802896558426</v>
      </c>
      <c r="H116" s="18">
        <f t="shared" si="3"/>
        <v>-3.0285798164255695E-3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1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1">
        <v>94.23</v>
      </c>
      <c r="U116" s="9">
        <f t="shared" si="1"/>
        <v>4.5457386022186652</v>
      </c>
      <c r="V116" s="18">
        <f t="shared" si="4"/>
        <v>4.1826248304801084E-2</v>
      </c>
      <c r="W116" s="17">
        <v>69972.358999999997</v>
      </c>
      <c r="X116" s="17">
        <v>69972.358999999997</v>
      </c>
      <c r="Y116" s="9">
        <f t="shared" si="6"/>
        <v>11.155855571620673</v>
      </c>
      <c r="Z116" s="18">
        <f t="shared" si="5"/>
        <v>3.0657541542769451E-2</v>
      </c>
      <c r="AA116" s="13">
        <v>0.77419354799999995</v>
      </c>
      <c r="AB116" s="10">
        <v>0</v>
      </c>
      <c r="AC116" s="19">
        <v>23.89</v>
      </c>
      <c r="AD116" s="19">
        <v>0.1</v>
      </c>
      <c r="AE116" s="19">
        <v>0</v>
      </c>
      <c r="AF116" s="20">
        <v>0</v>
      </c>
      <c r="AG116" s="20">
        <v>1</v>
      </c>
      <c r="AH116" s="20">
        <v>1</v>
      </c>
      <c r="AI116" s="20">
        <v>1</v>
      </c>
    </row>
    <row r="117" spans="1:35" ht="15.75" customHeight="1" x14ac:dyDescent="0.25">
      <c r="A117" s="8">
        <v>43313</v>
      </c>
      <c r="B117" s="17">
        <v>150.74372988300019</v>
      </c>
      <c r="C117" s="17">
        <v>53.973844928000112</v>
      </c>
      <c r="D117" s="17">
        <v>58.374496098000009</v>
      </c>
      <c r="E117" s="17">
        <v>277.18255468400014</v>
      </c>
      <c r="F117" s="9">
        <v>540.27462559300045</v>
      </c>
      <c r="G117" s="9">
        <f t="shared" si="0"/>
        <v>6.2920775761954681</v>
      </c>
      <c r="H117" s="18">
        <f t="shared" si="3"/>
        <v>-1.3712546447989915E-2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1</v>
      </c>
      <c r="P117" s="10">
        <v>0</v>
      </c>
      <c r="Q117" s="10">
        <v>0</v>
      </c>
      <c r="R117" s="10">
        <v>0</v>
      </c>
      <c r="S117" s="10">
        <v>0</v>
      </c>
      <c r="T117" s="11">
        <v>95.73</v>
      </c>
      <c r="U117" s="9">
        <f t="shared" si="1"/>
        <v>4.5615317289582622</v>
      </c>
      <c r="V117" s="18">
        <f t="shared" si="4"/>
        <v>1.749254297440217E-2</v>
      </c>
      <c r="W117" s="17">
        <v>72072.845000000001</v>
      </c>
      <c r="X117" s="17">
        <v>72072.845000000001</v>
      </c>
      <c r="Y117" s="9">
        <f t="shared" si="6"/>
        <v>11.18543262264927</v>
      </c>
      <c r="Z117" s="18">
        <f t="shared" si="5"/>
        <v>3.0241963072553446E-2</v>
      </c>
      <c r="AA117" s="13">
        <v>0.80645161300000001</v>
      </c>
      <c r="AB117" s="10">
        <v>0</v>
      </c>
      <c r="AC117" s="19">
        <v>24.16</v>
      </c>
      <c r="AD117" s="19">
        <v>0.2</v>
      </c>
      <c r="AE117" s="19">
        <v>0</v>
      </c>
      <c r="AF117" s="20">
        <v>0</v>
      </c>
      <c r="AG117" s="20">
        <v>1</v>
      </c>
      <c r="AH117" s="20">
        <v>1</v>
      </c>
      <c r="AI117" s="20">
        <v>1</v>
      </c>
    </row>
    <row r="118" spans="1:35" ht="15.75" customHeight="1" x14ac:dyDescent="0.25">
      <c r="A118" s="8">
        <v>43344</v>
      </c>
      <c r="B118" s="17">
        <v>154.17063285499987</v>
      </c>
      <c r="C118" s="17">
        <v>54.235492849999922</v>
      </c>
      <c r="D118" s="17">
        <v>57.807731871999977</v>
      </c>
      <c r="E118" s="17">
        <v>282.27198947900007</v>
      </c>
      <c r="F118" s="9">
        <v>548.48584705599978</v>
      </c>
      <c r="G118" s="9">
        <f t="shared" si="0"/>
        <v>6.307161476385116</v>
      </c>
      <c r="H118" s="18">
        <f t="shared" si="3"/>
        <v>-2.3343904541656357E-2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1</v>
      </c>
      <c r="Q118" s="10">
        <v>0</v>
      </c>
      <c r="R118" s="10">
        <v>0</v>
      </c>
      <c r="S118" s="10">
        <v>0</v>
      </c>
      <c r="T118" s="11">
        <v>95.91</v>
      </c>
      <c r="U118" s="9">
        <f t="shared" si="1"/>
        <v>4.5634102517398594</v>
      </c>
      <c r="V118" s="18">
        <f t="shared" si="4"/>
        <v>2.8662530048313428E-2</v>
      </c>
      <c r="W118" s="17">
        <v>73703.421000000002</v>
      </c>
      <c r="X118" s="17">
        <v>73703.421000000002</v>
      </c>
      <c r="Y118" s="9">
        <f t="shared" si="6"/>
        <v>11.207804495010597</v>
      </c>
      <c r="Z118" s="18">
        <f t="shared" si="5"/>
        <v>2.4342960311601658E-2</v>
      </c>
      <c r="AA118" s="13">
        <v>0.83333333300000001</v>
      </c>
      <c r="AB118" s="10">
        <v>0</v>
      </c>
      <c r="AC118" s="19">
        <v>23.97</v>
      </c>
      <c r="AD118" s="19">
        <v>0.5</v>
      </c>
      <c r="AE118" s="19">
        <v>0.5</v>
      </c>
      <c r="AF118" s="20">
        <v>1</v>
      </c>
      <c r="AG118" s="20">
        <v>1</v>
      </c>
      <c r="AH118" s="20">
        <v>1</v>
      </c>
      <c r="AI118" s="20">
        <v>1</v>
      </c>
    </row>
    <row r="119" spans="1:35" ht="15.75" customHeight="1" x14ac:dyDescent="0.25">
      <c r="A119" s="8">
        <v>43374</v>
      </c>
      <c r="B119" s="17">
        <v>148.24723521300035</v>
      </c>
      <c r="C119" s="17">
        <v>54.181138961999991</v>
      </c>
      <c r="D119" s="17">
        <v>59.097751660000007</v>
      </c>
      <c r="E119" s="17">
        <v>282.83832262200008</v>
      </c>
      <c r="F119" s="9">
        <v>544.36444845700044</v>
      </c>
      <c r="G119" s="9">
        <f t="shared" si="0"/>
        <v>6.299618964561513</v>
      </c>
      <c r="H119" s="18">
        <f t="shared" si="3"/>
        <v>8.7439792558541285E-3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1</v>
      </c>
      <c r="R119" s="10">
        <v>0</v>
      </c>
      <c r="S119" s="10">
        <v>0</v>
      </c>
      <c r="T119" s="11">
        <v>98.55</v>
      </c>
      <c r="U119" s="9">
        <f t="shared" si="1"/>
        <v>4.5905640335987288</v>
      </c>
      <c r="V119" s="18">
        <f t="shared" si="4"/>
        <v>6.2058932546122492E-2</v>
      </c>
      <c r="W119" s="17">
        <v>77573.442999999999</v>
      </c>
      <c r="X119" s="17">
        <v>77573.442999999999</v>
      </c>
      <c r="Y119" s="9">
        <f t="shared" si="6"/>
        <v>11.258980418216028</v>
      </c>
      <c r="Z119" s="18">
        <f t="shared" si="5"/>
        <v>3.3574278941552294E-2</v>
      </c>
      <c r="AA119" s="13">
        <v>0.83870967699999999</v>
      </c>
      <c r="AB119" s="10">
        <v>0</v>
      </c>
      <c r="AC119" s="19">
        <v>23.79</v>
      </c>
      <c r="AD119" s="19">
        <v>0.8</v>
      </c>
      <c r="AE119" s="19">
        <v>0.8</v>
      </c>
      <c r="AF119" s="20">
        <v>1</v>
      </c>
      <c r="AG119" s="20">
        <v>1</v>
      </c>
      <c r="AH119" s="20">
        <v>1</v>
      </c>
      <c r="AI119" s="20">
        <v>1</v>
      </c>
    </row>
    <row r="120" spans="1:35" ht="15.75" customHeight="1" x14ac:dyDescent="0.25">
      <c r="A120" s="8">
        <v>43405</v>
      </c>
      <c r="B120" s="17">
        <v>159.29714124499941</v>
      </c>
      <c r="C120" s="17">
        <v>57.58909704500018</v>
      </c>
      <c r="D120" s="17">
        <v>60.836070915000008</v>
      </c>
      <c r="E120" s="17">
        <v>305.33806005100013</v>
      </c>
      <c r="F120" s="9">
        <v>583.06036925599972</v>
      </c>
      <c r="G120" s="9">
        <f t="shared" si="0"/>
        <v>6.3682907303138157</v>
      </c>
      <c r="H120" s="18">
        <f t="shared" si="3"/>
        <v>4.9813541981274412E-2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1</v>
      </c>
      <c r="S120" s="10">
        <v>0</v>
      </c>
      <c r="T120" s="11">
        <v>99.36</v>
      </c>
      <c r="U120" s="9">
        <f t="shared" si="1"/>
        <v>4.5987496181851686</v>
      </c>
      <c r="V120" s="18">
        <f t="shared" si="4"/>
        <v>5.3860363082007368E-2</v>
      </c>
      <c r="W120" s="17">
        <v>78421.842999999993</v>
      </c>
      <c r="X120" s="17">
        <v>78421.842999999993</v>
      </c>
      <c r="Y120" s="9">
        <f t="shared" si="6"/>
        <v>11.269857777227903</v>
      </c>
      <c r="Z120" s="18">
        <f t="shared" si="5"/>
        <v>3.2687473924610799E-2</v>
      </c>
      <c r="AA120" s="13">
        <v>0.8</v>
      </c>
      <c r="AB120" s="10">
        <v>0</v>
      </c>
      <c r="AC120" s="19">
        <v>23.72</v>
      </c>
      <c r="AD120" s="19">
        <v>0.9</v>
      </c>
      <c r="AE120" s="19">
        <v>0.9</v>
      </c>
      <c r="AF120" s="20">
        <v>1</v>
      </c>
      <c r="AG120" s="20">
        <v>1</v>
      </c>
      <c r="AH120" s="20">
        <v>1</v>
      </c>
      <c r="AI120" s="20">
        <v>1</v>
      </c>
    </row>
    <row r="121" spans="1:35" ht="15.75" customHeight="1" x14ac:dyDescent="0.25">
      <c r="A121" s="8">
        <v>43435</v>
      </c>
      <c r="B121" s="17">
        <v>143.79480162199914</v>
      </c>
      <c r="C121" s="17">
        <v>53.551531116000113</v>
      </c>
      <c r="D121" s="17">
        <v>60.50219530899998</v>
      </c>
      <c r="E121" s="17">
        <v>276.77244287900038</v>
      </c>
      <c r="F121" s="9">
        <v>534.6209709259997</v>
      </c>
      <c r="G121" s="9">
        <f t="shared" si="0"/>
        <v>6.2815580302568081</v>
      </c>
      <c r="H121" s="18">
        <f t="shared" si="3"/>
        <v>3.0850743976056805E-2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1</v>
      </c>
      <c r="T121" s="11">
        <v>100</v>
      </c>
      <c r="U121" s="9">
        <f t="shared" si="1"/>
        <v>4.6051701859880918</v>
      </c>
      <c r="V121" s="18">
        <f t="shared" si="4"/>
        <v>5.6676177193557109E-2</v>
      </c>
      <c r="W121" s="17">
        <v>75490.417000000001</v>
      </c>
      <c r="X121" s="17">
        <v>75490.417000000001</v>
      </c>
      <c r="Y121" s="9">
        <f t="shared" si="6"/>
        <v>11.231761000028866</v>
      </c>
      <c r="Z121" s="18">
        <f t="shared" si="5"/>
        <v>1.9520148688743078E-2</v>
      </c>
      <c r="AA121" s="13">
        <v>0.77419354799999995</v>
      </c>
      <c r="AB121" s="10">
        <v>0</v>
      </c>
      <c r="AC121" s="19">
        <v>23.74</v>
      </c>
      <c r="AD121" s="19">
        <v>0.8</v>
      </c>
      <c r="AE121" s="19">
        <v>0.8</v>
      </c>
      <c r="AF121" s="20">
        <v>1</v>
      </c>
      <c r="AG121" s="20">
        <v>1</v>
      </c>
      <c r="AH121" s="20">
        <v>1</v>
      </c>
      <c r="AI121" s="20">
        <v>1</v>
      </c>
    </row>
    <row r="122" spans="1:35" ht="15.75" customHeight="1" x14ac:dyDescent="0.25">
      <c r="A122" s="8">
        <v>43466</v>
      </c>
      <c r="B122" s="17">
        <v>150.27386184800042</v>
      </c>
      <c r="C122" s="17">
        <v>52.496967754000053</v>
      </c>
      <c r="D122" s="17">
        <v>54.309049156999976</v>
      </c>
      <c r="E122" s="17">
        <v>275.30614171799994</v>
      </c>
      <c r="F122" s="9">
        <v>532.38602047700033</v>
      </c>
      <c r="G122" s="9">
        <f t="shared" si="0"/>
        <v>6.2773688286198732</v>
      </c>
      <c r="H122" s="18">
        <f t="shared" si="3"/>
        <v>5.0218000928745177E-2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1">
        <v>100.9</v>
      </c>
      <c r="U122" s="9">
        <f t="shared" si="1"/>
        <v>4.6141299273595635</v>
      </c>
      <c r="V122" s="18">
        <f t="shared" si="4"/>
        <v>6.7436671130447934E-2</v>
      </c>
      <c r="W122" s="17">
        <v>70498.736000000004</v>
      </c>
      <c r="X122" s="17">
        <v>70498.736000000004</v>
      </c>
      <c r="Y122" s="9">
        <f t="shared" si="6"/>
        <v>11.163350059561617</v>
      </c>
      <c r="Z122" s="18">
        <f t="shared" si="5"/>
        <v>4.3743087425871963E-2</v>
      </c>
      <c r="AA122" s="13">
        <v>0.80645161300000001</v>
      </c>
      <c r="AB122" s="10">
        <v>0</v>
      </c>
      <c r="AC122" s="19">
        <v>24</v>
      </c>
      <c r="AD122" s="19">
        <v>0.7</v>
      </c>
      <c r="AE122" s="19">
        <v>0.7</v>
      </c>
      <c r="AF122" s="20">
        <v>1</v>
      </c>
      <c r="AG122" s="20">
        <v>1</v>
      </c>
      <c r="AH122" s="20">
        <v>1</v>
      </c>
      <c r="AI122" s="20">
        <v>1</v>
      </c>
    </row>
    <row r="123" spans="1:35" ht="15.75" customHeight="1" x14ac:dyDescent="0.25">
      <c r="A123" s="8">
        <v>43497</v>
      </c>
      <c r="B123" s="17">
        <v>153.32260726799956</v>
      </c>
      <c r="C123" s="17">
        <v>54.978728344000054</v>
      </c>
      <c r="D123" s="17">
        <v>58.955169209999994</v>
      </c>
      <c r="E123" s="17">
        <v>270.73555191099979</v>
      </c>
      <c r="F123" s="9">
        <v>537.99205673299934</v>
      </c>
      <c r="G123" s="9">
        <f t="shared" si="0"/>
        <v>6.2878437956159852</v>
      </c>
      <c r="H123" s="18">
        <f t="shared" si="3"/>
        <v>1.2848363857669298E-3</v>
      </c>
      <c r="I123" s="10">
        <v>1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1">
        <v>101.77</v>
      </c>
      <c r="U123" s="9">
        <f t="shared" si="1"/>
        <v>4.62271536520384</v>
      </c>
      <c r="V123" s="18">
        <f t="shared" si="4"/>
        <v>6.7470987985474018E-2</v>
      </c>
      <c r="W123" s="17">
        <v>67469.944000000003</v>
      </c>
      <c r="X123" s="17">
        <v>67469.944000000003</v>
      </c>
      <c r="Y123" s="9">
        <f t="shared" si="6"/>
        <v>11.119437503622608</v>
      </c>
      <c r="Z123" s="18">
        <f t="shared" si="5"/>
        <v>4.2339518727777303E-2</v>
      </c>
      <c r="AA123" s="13">
        <v>0.85714285700000004</v>
      </c>
      <c r="AB123" s="10">
        <v>0</v>
      </c>
      <c r="AC123" s="19">
        <v>24.25</v>
      </c>
      <c r="AD123" s="19">
        <v>0.7</v>
      </c>
      <c r="AE123" s="19">
        <v>0.7</v>
      </c>
      <c r="AF123" s="20">
        <v>1</v>
      </c>
      <c r="AG123" s="20">
        <v>1</v>
      </c>
      <c r="AH123" s="20">
        <v>1</v>
      </c>
      <c r="AI123" s="20">
        <v>1</v>
      </c>
    </row>
    <row r="124" spans="1:35" ht="15.75" customHeight="1" x14ac:dyDescent="0.25">
      <c r="A124" s="8">
        <v>43525</v>
      </c>
      <c r="B124" s="17">
        <v>151.70995953099998</v>
      </c>
      <c r="C124" s="17">
        <v>51.233288133999977</v>
      </c>
      <c r="D124" s="17">
        <v>57.160142909000001</v>
      </c>
      <c r="E124" s="17">
        <v>276.13513166999991</v>
      </c>
      <c r="F124" s="9">
        <v>536.2385222439998</v>
      </c>
      <c r="G124" s="9">
        <f t="shared" si="0"/>
        <v>6.2845790662723706</v>
      </c>
      <c r="H124" s="18">
        <f t="shared" si="3"/>
        <v>1.4164719019770899E-2</v>
      </c>
      <c r="I124" s="10">
        <v>0</v>
      </c>
      <c r="J124" s="10">
        <v>1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1">
        <v>102.56</v>
      </c>
      <c r="U124" s="9">
        <f t="shared" si="1"/>
        <v>4.6304479931723597</v>
      </c>
      <c r="V124" s="18">
        <f t="shared" si="4"/>
        <v>9.4949480433587752E-2</v>
      </c>
      <c r="W124" s="17">
        <v>67138.008000000002</v>
      </c>
      <c r="X124" s="17">
        <v>67138.008000000002</v>
      </c>
      <c r="Y124" s="9">
        <f t="shared" si="6"/>
        <v>11.11450560074625</v>
      </c>
      <c r="Z124" s="18">
        <f t="shared" si="5"/>
        <v>1.6903764802016497E-2</v>
      </c>
      <c r="AA124" s="13">
        <v>0.80645161300000001</v>
      </c>
      <c r="AB124" s="10">
        <v>0</v>
      </c>
      <c r="AC124" s="19">
        <v>24.31</v>
      </c>
      <c r="AD124" s="19">
        <v>0.7</v>
      </c>
      <c r="AE124" s="19">
        <v>0.7</v>
      </c>
      <c r="AF124" s="20">
        <v>1</v>
      </c>
      <c r="AG124" s="20">
        <v>1</v>
      </c>
      <c r="AH124" s="20">
        <v>1</v>
      </c>
      <c r="AI124" s="20">
        <v>1</v>
      </c>
    </row>
    <row r="125" spans="1:35" ht="15.75" customHeight="1" x14ac:dyDescent="0.25">
      <c r="A125" s="8">
        <v>43556</v>
      </c>
      <c r="B125" s="17">
        <v>159.38830278399973</v>
      </c>
      <c r="C125" s="17">
        <v>59.087837793000034</v>
      </c>
      <c r="D125" s="17">
        <v>57.773225342000003</v>
      </c>
      <c r="E125" s="17">
        <v>285.04026036299996</v>
      </c>
      <c r="F125" s="9">
        <v>561.28962628199974</v>
      </c>
      <c r="G125" s="9">
        <f t="shared" si="0"/>
        <v>6.3302370401846355</v>
      </c>
      <c r="H125" s="18">
        <f t="shared" si="3"/>
        <v>4.493459285032575E-2</v>
      </c>
      <c r="I125" s="10">
        <v>0</v>
      </c>
      <c r="J125" s="10">
        <v>0</v>
      </c>
      <c r="K125" s="10">
        <v>1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1">
        <v>100.92</v>
      </c>
      <c r="U125" s="9">
        <f t="shared" si="1"/>
        <v>4.6143281237728573</v>
      </c>
      <c r="V125" s="18">
        <f t="shared" si="4"/>
        <v>6.8483403869580961E-2</v>
      </c>
      <c r="W125" s="17">
        <v>70601.653000000006</v>
      </c>
      <c r="X125" s="17">
        <v>70601.653000000006</v>
      </c>
      <c r="Y125" s="9">
        <f t="shared" si="6"/>
        <v>11.164808836804973</v>
      </c>
      <c r="Z125" s="18">
        <f t="shared" si="5"/>
        <v>4.1259725838324712E-2</v>
      </c>
      <c r="AA125" s="13">
        <v>0.8</v>
      </c>
      <c r="AB125" s="10">
        <v>0</v>
      </c>
      <c r="AC125" s="19">
        <v>24.08</v>
      </c>
      <c r="AD125" s="19">
        <v>0.7</v>
      </c>
      <c r="AE125" s="19">
        <v>0.7</v>
      </c>
      <c r="AF125" s="20">
        <v>1</v>
      </c>
      <c r="AG125" s="20">
        <v>1</v>
      </c>
      <c r="AH125" s="20">
        <v>1</v>
      </c>
      <c r="AI125" s="20">
        <v>1</v>
      </c>
    </row>
    <row r="126" spans="1:35" ht="15.75" customHeight="1" x14ac:dyDescent="0.25">
      <c r="A126" s="8">
        <v>43586</v>
      </c>
      <c r="B126" s="17">
        <v>154.62903178900018</v>
      </c>
      <c r="C126" s="17">
        <v>61.822752246000086</v>
      </c>
      <c r="D126" s="17">
        <v>56.527132244000008</v>
      </c>
      <c r="E126" s="17">
        <v>269.54935541399993</v>
      </c>
      <c r="F126" s="9">
        <v>542.52827169300019</v>
      </c>
      <c r="G126" s="9">
        <f t="shared" si="0"/>
        <v>6.2962401977765579</v>
      </c>
      <c r="H126" s="18">
        <f t="shared" si="3"/>
        <v>-1.3041596731709681E-2</v>
      </c>
      <c r="I126" s="10">
        <v>0</v>
      </c>
      <c r="J126" s="10">
        <v>0</v>
      </c>
      <c r="K126" s="10">
        <v>0</v>
      </c>
      <c r="L126" s="10">
        <v>1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1">
        <v>102.14</v>
      </c>
      <c r="U126" s="9">
        <f t="shared" si="1"/>
        <v>4.626344421219498</v>
      </c>
      <c r="V126" s="18">
        <f t="shared" si="4"/>
        <v>6.8894971442817976E-2</v>
      </c>
      <c r="W126" s="17">
        <v>72120.197</v>
      </c>
      <c r="X126" s="17">
        <v>72120.197</v>
      </c>
      <c r="Y126" s="9">
        <f t="shared" si="6"/>
        <v>11.186089408872036</v>
      </c>
      <c r="Z126" s="18">
        <f t="shared" si="5"/>
        <v>3.2508218765041619E-2</v>
      </c>
      <c r="AA126" s="13">
        <v>0.83870967699999999</v>
      </c>
      <c r="AB126" s="10">
        <v>0</v>
      </c>
      <c r="AC126" s="19">
        <v>24.02</v>
      </c>
      <c r="AD126" s="19">
        <v>0.5</v>
      </c>
      <c r="AE126" s="19">
        <v>0.5</v>
      </c>
      <c r="AF126" s="20">
        <v>1</v>
      </c>
      <c r="AG126" s="20">
        <v>1</v>
      </c>
      <c r="AH126" s="20">
        <v>1</v>
      </c>
      <c r="AI126" s="20">
        <v>1</v>
      </c>
    </row>
    <row r="127" spans="1:35" ht="15.75" customHeight="1" x14ac:dyDescent="0.25">
      <c r="A127" s="8">
        <v>43617</v>
      </c>
      <c r="B127" s="17">
        <v>162.1489480329995</v>
      </c>
      <c r="C127" s="17">
        <v>64.732216872000023</v>
      </c>
      <c r="D127" s="17">
        <v>56.698186157000002</v>
      </c>
      <c r="E127" s="17">
        <v>265.61148020699977</v>
      </c>
      <c r="F127" s="9">
        <v>549.19083126899932</v>
      </c>
      <c r="G127" s="9">
        <f t="shared" si="0"/>
        <v>6.3084459790512524</v>
      </c>
      <c r="H127" s="18">
        <f t="shared" si="3"/>
        <v>1.8288577439142806E-2</v>
      </c>
      <c r="I127" s="10">
        <v>0</v>
      </c>
      <c r="J127" s="10">
        <v>0</v>
      </c>
      <c r="K127" s="10">
        <v>0</v>
      </c>
      <c r="L127" s="10">
        <v>0</v>
      </c>
      <c r="M127" s="10">
        <v>1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1">
        <v>102.57</v>
      </c>
      <c r="U127" s="9">
        <f t="shared" si="1"/>
        <v>4.6305454923193192</v>
      </c>
      <c r="V127" s="18">
        <f t="shared" si="4"/>
        <v>8.321630602107799E-2</v>
      </c>
      <c r="W127" s="17">
        <v>72133.587</v>
      </c>
      <c r="X127" s="17">
        <v>72133.587</v>
      </c>
      <c r="Y127" s="9">
        <f t="shared" si="6"/>
        <v>11.186275053916029</v>
      </c>
      <c r="Z127" s="18">
        <f t="shared" si="5"/>
        <v>1.5201130117171502E-2</v>
      </c>
      <c r="AA127" s="13">
        <v>0.76666666699999997</v>
      </c>
      <c r="AB127" s="10">
        <v>0</v>
      </c>
      <c r="AC127" s="19">
        <v>24.03</v>
      </c>
      <c r="AD127" s="19">
        <v>0.5</v>
      </c>
      <c r="AE127" s="19">
        <v>0.5</v>
      </c>
      <c r="AF127" s="20">
        <v>1</v>
      </c>
      <c r="AG127" s="20">
        <v>1</v>
      </c>
      <c r="AH127" s="20">
        <v>1</v>
      </c>
      <c r="AI127" s="20">
        <v>1</v>
      </c>
    </row>
    <row r="128" spans="1:35" ht="15.75" customHeight="1" x14ac:dyDescent="0.25">
      <c r="A128" s="8">
        <v>43647</v>
      </c>
      <c r="B128" s="17">
        <v>152.46147254700008</v>
      </c>
      <c r="C128" s="17">
        <v>53.902483933999953</v>
      </c>
      <c r="D128" s="17">
        <v>58.497337080000008</v>
      </c>
      <c r="E128" s="17">
        <v>289.88643893599988</v>
      </c>
      <c r="F128" s="9">
        <v>554.7477324969999</v>
      </c>
      <c r="G128" s="9">
        <f t="shared" si="0"/>
        <v>6.3185134743721729</v>
      </c>
      <c r="H128" s="18">
        <f t="shared" si="3"/>
        <v>4.0833184716330351E-2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1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1">
        <v>103.22</v>
      </c>
      <c r="U128" s="9">
        <f t="shared" si="1"/>
        <v>4.6368626327205815</v>
      </c>
      <c r="V128" s="18">
        <f t="shared" si="4"/>
        <v>9.1124030501916309E-2</v>
      </c>
      <c r="W128" s="17">
        <v>72840.659</v>
      </c>
      <c r="X128" s="17">
        <v>72840.659</v>
      </c>
      <c r="Y128" s="9">
        <f t="shared" si="6"/>
        <v>11.196029581027418</v>
      </c>
      <c r="Z128" s="18">
        <f t="shared" si="5"/>
        <v>4.0174009406744204E-2</v>
      </c>
      <c r="AA128" s="13">
        <v>0.80645161300000001</v>
      </c>
      <c r="AB128" s="10">
        <v>0</v>
      </c>
      <c r="AC128" s="19">
        <v>23.91</v>
      </c>
      <c r="AD128" s="19">
        <v>0.3</v>
      </c>
      <c r="AE128" s="19">
        <v>0</v>
      </c>
      <c r="AF128" s="20">
        <v>0</v>
      </c>
      <c r="AG128" s="20">
        <v>1</v>
      </c>
      <c r="AH128" s="20">
        <v>1</v>
      </c>
      <c r="AI128" s="20">
        <v>1</v>
      </c>
    </row>
    <row r="129" spans="1:35" ht="15.75" customHeight="1" x14ac:dyDescent="0.25">
      <c r="A129" s="8">
        <v>43678</v>
      </c>
      <c r="B129" s="17">
        <v>157.90301275900023</v>
      </c>
      <c r="C129" s="17">
        <v>57.564738099999978</v>
      </c>
      <c r="D129" s="17">
        <v>57.087859629</v>
      </c>
      <c r="E129" s="17">
        <v>286.49975408299991</v>
      </c>
      <c r="F129" s="9">
        <v>559.05536457100015</v>
      </c>
      <c r="G129" s="9">
        <f t="shared" si="0"/>
        <v>6.3262485104171162</v>
      </c>
      <c r="H129" s="18">
        <f t="shared" si="3"/>
        <v>3.4170934221648075E-2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1</v>
      </c>
      <c r="P129" s="10">
        <v>0</v>
      </c>
      <c r="Q129" s="10">
        <v>0</v>
      </c>
      <c r="R129" s="10">
        <v>0</v>
      </c>
      <c r="S129" s="10">
        <v>0</v>
      </c>
      <c r="T129" s="11">
        <v>103.49</v>
      </c>
      <c r="U129" s="9">
        <f t="shared" si="1"/>
        <v>4.6394749896800818</v>
      </c>
      <c r="V129" s="18">
        <f t="shared" si="4"/>
        <v>7.7943260721819563E-2</v>
      </c>
      <c r="W129" s="17">
        <v>74252.936000000002</v>
      </c>
      <c r="X129" s="17">
        <v>74252.936000000002</v>
      </c>
      <c r="Y129" s="9">
        <f t="shared" si="6"/>
        <v>11.21523259797072</v>
      </c>
      <c r="Z129" s="18">
        <f t="shared" si="5"/>
        <v>2.9799975321450844E-2</v>
      </c>
      <c r="AA129" s="13">
        <v>0.80645161300000001</v>
      </c>
      <c r="AB129" s="10">
        <v>0</v>
      </c>
      <c r="AC129" s="19">
        <v>24.1</v>
      </c>
      <c r="AD129" s="19">
        <v>0.1</v>
      </c>
      <c r="AE129" s="19">
        <v>0</v>
      </c>
      <c r="AF129" s="20">
        <v>0</v>
      </c>
      <c r="AG129" s="20">
        <v>1</v>
      </c>
      <c r="AH129" s="20">
        <v>1</v>
      </c>
      <c r="AI129" s="20">
        <v>1</v>
      </c>
    </row>
    <row r="130" spans="1:35" ht="15.75" customHeight="1" x14ac:dyDescent="0.25">
      <c r="A130" s="8">
        <v>43709</v>
      </c>
      <c r="B130" s="17">
        <v>167.4954957000003</v>
      </c>
      <c r="C130" s="17">
        <v>60.446890513999875</v>
      </c>
      <c r="D130" s="17">
        <v>58.214591610000006</v>
      </c>
      <c r="E130" s="17">
        <v>288.88452108900009</v>
      </c>
      <c r="F130" s="9">
        <v>575.04149891300028</v>
      </c>
      <c r="G130" s="9">
        <f t="shared" si="0"/>
        <v>6.3544422102156846</v>
      </c>
      <c r="H130" s="18">
        <f t="shared" si="3"/>
        <v>4.7280733830568522E-2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1</v>
      </c>
      <c r="Q130" s="10">
        <v>0</v>
      </c>
      <c r="R130" s="10">
        <v>0</v>
      </c>
      <c r="S130" s="10">
        <v>0</v>
      </c>
      <c r="T130" s="11">
        <v>102.45</v>
      </c>
      <c r="U130" s="9">
        <f t="shared" si="1"/>
        <v>4.6293748746849088</v>
      </c>
      <c r="V130" s="18">
        <f t="shared" si="4"/>
        <v>6.5964622945049456E-2</v>
      </c>
      <c r="W130" s="17">
        <v>75503.077000000005</v>
      </c>
      <c r="X130" s="17">
        <v>75503.077000000005</v>
      </c>
      <c r="Y130" s="9">
        <f t="shared" ref="Y130:Y193" si="7">LN(X130)</f>
        <v>11.231928689373543</v>
      </c>
      <c r="Z130" s="18">
        <f t="shared" si="5"/>
        <v>2.4124194362945772E-2</v>
      </c>
      <c r="AA130" s="13">
        <v>0.83333333300000001</v>
      </c>
      <c r="AB130" s="10">
        <v>0</v>
      </c>
      <c r="AC130" s="19">
        <v>23.98</v>
      </c>
      <c r="AD130" s="19">
        <v>0.2</v>
      </c>
      <c r="AE130" s="19">
        <v>0</v>
      </c>
      <c r="AF130" s="20">
        <v>0</v>
      </c>
      <c r="AG130" s="20">
        <v>1</v>
      </c>
      <c r="AH130" s="20">
        <v>1</v>
      </c>
      <c r="AI130" s="20">
        <v>1</v>
      </c>
    </row>
    <row r="131" spans="1:35" ht="15.75" customHeight="1" x14ac:dyDescent="0.25">
      <c r="A131" s="8">
        <v>43739</v>
      </c>
      <c r="B131" s="17">
        <v>154.71699465300031</v>
      </c>
      <c r="C131" s="17">
        <v>58.197181991000051</v>
      </c>
      <c r="D131" s="17">
        <v>57.742352656000001</v>
      </c>
      <c r="E131" s="17">
        <v>287.83200020700002</v>
      </c>
      <c r="F131" s="9">
        <v>558.48852950700029</v>
      </c>
      <c r="G131" s="9">
        <f t="shared" si="0"/>
        <v>6.3252340802625371</v>
      </c>
      <c r="H131" s="18">
        <f t="shared" si="3"/>
        <v>2.5615115701024038E-2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1</v>
      </c>
      <c r="R131" s="10">
        <v>0</v>
      </c>
      <c r="S131" s="10">
        <v>0</v>
      </c>
      <c r="T131" s="11">
        <v>103.97</v>
      </c>
      <c r="U131" s="9">
        <f t="shared" si="1"/>
        <v>4.6441023959898784</v>
      </c>
      <c r="V131" s="18">
        <f t="shared" si="4"/>
        <v>5.3538362391149619E-2</v>
      </c>
      <c r="W131" s="17">
        <v>80072.118000000002</v>
      </c>
      <c r="X131" s="17">
        <v>80072.116999999998</v>
      </c>
      <c r="Y131" s="9">
        <f t="shared" si="7"/>
        <v>11.29068297008272</v>
      </c>
      <c r="Z131" s="18">
        <f t="shared" si="5"/>
        <v>3.1702551866692019E-2</v>
      </c>
      <c r="AA131" s="13">
        <v>0.83870967699999999</v>
      </c>
      <c r="AB131" s="10">
        <v>0</v>
      </c>
      <c r="AC131" s="19">
        <v>23.77</v>
      </c>
      <c r="AD131" s="19">
        <v>0.3</v>
      </c>
      <c r="AE131" s="19">
        <v>0</v>
      </c>
      <c r="AF131" s="20">
        <v>0</v>
      </c>
      <c r="AG131" s="20">
        <v>1</v>
      </c>
      <c r="AH131" s="20">
        <v>1</v>
      </c>
      <c r="AI131" s="20">
        <v>1</v>
      </c>
    </row>
    <row r="132" spans="1:35" ht="15.75" customHeight="1" x14ac:dyDescent="0.25">
      <c r="A132" s="8">
        <v>43770</v>
      </c>
      <c r="B132" s="17">
        <v>168.55198190600032</v>
      </c>
      <c r="C132" s="17">
        <v>62.429176529999921</v>
      </c>
      <c r="D132" s="17">
        <v>57.604724986000008</v>
      </c>
      <c r="E132" s="17">
        <v>290.80609938100002</v>
      </c>
      <c r="F132" s="9">
        <v>579.39198280300025</v>
      </c>
      <c r="G132" s="9">
        <f t="shared" si="0"/>
        <v>6.3619792481718616</v>
      </c>
      <c r="H132" s="18">
        <f t="shared" si="3"/>
        <v>-6.3114821419540945E-3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1</v>
      </c>
      <c r="S132" s="10">
        <v>0</v>
      </c>
      <c r="T132" s="11">
        <v>106.26</v>
      </c>
      <c r="U132" s="9">
        <f t="shared" si="1"/>
        <v>4.6658889210227974</v>
      </c>
      <c r="V132" s="18">
        <f t="shared" si="4"/>
        <v>6.7139302837628811E-2</v>
      </c>
      <c r="W132" s="17">
        <v>80365.096999999994</v>
      </c>
      <c r="X132" s="17">
        <v>80365.096999999994</v>
      </c>
      <c r="Y132" s="9">
        <f t="shared" si="7"/>
        <v>11.294335243995606</v>
      </c>
      <c r="Z132" s="18">
        <f t="shared" si="5"/>
        <v>2.4477466767702794E-2</v>
      </c>
      <c r="AA132" s="13">
        <v>0.8</v>
      </c>
      <c r="AB132" s="10">
        <v>0</v>
      </c>
      <c r="AC132" s="19">
        <v>23.76</v>
      </c>
      <c r="AD132" s="19">
        <v>0.5</v>
      </c>
      <c r="AE132" s="19">
        <v>0.5</v>
      </c>
      <c r="AF132" s="20">
        <v>1</v>
      </c>
      <c r="AG132" s="20">
        <v>1</v>
      </c>
      <c r="AH132" s="20">
        <v>1</v>
      </c>
      <c r="AI132" s="20">
        <v>1</v>
      </c>
    </row>
    <row r="133" spans="1:35" ht="15.75" customHeight="1" x14ac:dyDescent="0.25">
      <c r="A133" s="8">
        <v>43800</v>
      </c>
      <c r="B133" s="17">
        <v>151.17324299000012</v>
      </c>
      <c r="C133" s="17">
        <v>56.670146136999996</v>
      </c>
      <c r="D133" s="17">
        <v>59.248664517000009</v>
      </c>
      <c r="E133" s="17">
        <v>284.2761529280001</v>
      </c>
      <c r="F133" s="9">
        <v>551.36820657200019</v>
      </c>
      <c r="G133" s="9">
        <f t="shared" si="0"/>
        <v>6.3124028374641412</v>
      </c>
      <c r="H133" s="18">
        <f t="shared" si="3"/>
        <v>3.0844807207333069E-2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1</v>
      </c>
      <c r="T133" s="11">
        <v>105.28</v>
      </c>
      <c r="U133" s="9">
        <f t="shared" si="1"/>
        <v>4.6566234675770071</v>
      </c>
      <c r="V133" s="18">
        <f t="shared" si="4"/>
        <v>5.1453281588915267E-2</v>
      </c>
      <c r="W133" s="17">
        <v>78227.972999999998</v>
      </c>
      <c r="X133" s="17">
        <v>78227.974000000002</v>
      </c>
      <c r="Y133" s="9">
        <f t="shared" si="7"/>
        <v>11.267382586350671</v>
      </c>
      <c r="Z133" s="18">
        <f t="shared" si="5"/>
        <v>3.5621586321804344E-2</v>
      </c>
      <c r="AA133" s="13">
        <v>0.80645161300000001</v>
      </c>
      <c r="AB133" s="10">
        <v>0</v>
      </c>
      <c r="AC133" s="19">
        <v>23.89</v>
      </c>
      <c r="AD133" s="19">
        <v>0.5</v>
      </c>
      <c r="AE133" s="19">
        <v>0.5</v>
      </c>
      <c r="AF133" s="20">
        <v>1</v>
      </c>
      <c r="AG133" s="20">
        <v>1</v>
      </c>
      <c r="AH133" s="20">
        <v>1</v>
      </c>
      <c r="AI133" s="20">
        <v>1</v>
      </c>
    </row>
    <row r="134" spans="1:35" ht="15.75" customHeight="1" x14ac:dyDescent="0.25">
      <c r="A134" s="8">
        <v>43831</v>
      </c>
      <c r="B134" s="17">
        <v>154.68863471800023</v>
      </c>
      <c r="C134" s="17">
        <v>54.570450536000024</v>
      </c>
      <c r="D134" s="17">
        <v>56.008990387999994</v>
      </c>
      <c r="E134" s="17">
        <v>287.71374727100005</v>
      </c>
      <c r="F134" s="9">
        <v>552.98182291300031</v>
      </c>
      <c r="G134" s="9">
        <f t="shared" si="0"/>
        <v>6.3153251310236982</v>
      </c>
      <c r="H134" s="18">
        <f t="shared" si="3"/>
        <v>3.7956302403824971E-2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1">
        <v>104.34</v>
      </c>
      <c r="U134" s="9">
        <f t="shared" si="1"/>
        <v>4.6476547975942468</v>
      </c>
      <c r="V134" s="18">
        <f t="shared" si="4"/>
        <v>3.3524870234683313E-2</v>
      </c>
      <c r="W134" s="17">
        <v>73739.058000000005</v>
      </c>
      <c r="X134" s="17">
        <v>73739.061000000002</v>
      </c>
      <c r="Y134" s="9">
        <f t="shared" si="7"/>
        <v>11.208287937777033</v>
      </c>
      <c r="Z134" s="18">
        <f t="shared" si="5"/>
        <v>4.493787821541595E-2</v>
      </c>
      <c r="AA134" s="13">
        <v>0.80645161300000001</v>
      </c>
      <c r="AB134" s="10">
        <v>0</v>
      </c>
      <c r="AC134" s="19">
        <v>24.15</v>
      </c>
      <c r="AD134" s="19" t="s">
        <v>31</v>
      </c>
      <c r="AE134" s="19">
        <v>0.5</v>
      </c>
      <c r="AF134" s="20">
        <v>1</v>
      </c>
      <c r="AG134" s="20">
        <v>1</v>
      </c>
      <c r="AH134" s="20">
        <v>1</v>
      </c>
      <c r="AI134" s="20">
        <v>1</v>
      </c>
    </row>
    <row r="135" spans="1:35" ht="15.75" customHeight="1" x14ac:dyDescent="0.25">
      <c r="A135" s="8">
        <v>43862</v>
      </c>
      <c r="B135" s="17">
        <v>158.75867019400047</v>
      </c>
      <c r="C135" s="17">
        <v>53.664129781000028</v>
      </c>
      <c r="D135" s="17">
        <v>60.000635097999989</v>
      </c>
      <c r="E135" s="17">
        <v>299.32501177800026</v>
      </c>
      <c r="F135" s="9">
        <v>571.74844685100072</v>
      </c>
      <c r="G135" s="9">
        <f t="shared" si="0"/>
        <v>6.3486991164164737</v>
      </c>
      <c r="H135" s="18">
        <f t="shared" si="3"/>
        <v>6.0855320800488499E-2</v>
      </c>
      <c r="I135" s="10">
        <v>1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1">
        <v>106.76</v>
      </c>
      <c r="U135" s="9">
        <f t="shared" si="1"/>
        <v>4.6705833245363237</v>
      </c>
      <c r="V135" s="18">
        <f t="shared" si="4"/>
        <v>4.7867959332483778E-2</v>
      </c>
      <c r="W135" s="17">
        <v>70201.498000000007</v>
      </c>
      <c r="X135" s="17">
        <v>70201.5</v>
      </c>
      <c r="Y135" s="9">
        <f t="shared" si="7"/>
        <v>11.159124957306988</v>
      </c>
      <c r="Z135" s="18">
        <f t="shared" si="5"/>
        <v>3.9687453684379648E-2</v>
      </c>
      <c r="AA135" s="13">
        <v>0.86206896600000005</v>
      </c>
      <c r="AB135" s="10">
        <v>0</v>
      </c>
      <c r="AC135" s="19">
        <v>24.38</v>
      </c>
      <c r="AD135" s="19" t="s">
        <v>31</v>
      </c>
      <c r="AE135" s="19">
        <v>0.5</v>
      </c>
      <c r="AF135" s="20">
        <v>1</v>
      </c>
      <c r="AG135" s="20">
        <v>1</v>
      </c>
      <c r="AH135" s="20">
        <v>1</v>
      </c>
      <c r="AI135" s="20">
        <v>1</v>
      </c>
    </row>
    <row r="136" spans="1:35" ht="15.75" customHeight="1" x14ac:dyDescent="0.25">
      <c r="A136" s="8">
        <v>43891</v>
      </c>
      <c r="B136" s="17">
        <v>157.70623492900029</v>
      </c>
      <c r="C136" s="17">
        <v>57.733657861999959</v>
      </c>
      <c r="D136" s="17">
        <v>45.572517039000005</v>
      </c>
      <c r="E136" s="17">
        <v>283.02850461999986</v>
      </c>
      <c r="F136" s="9">
        <v>544.04091445000017</v>
      </c>
      <c r="G136" s="9">
        <f t="shared" si="0"/>
        <v>6.2990244544138134</v>
      </c>
      <c r="H136" s="18">
        <f t="shared" si="3"/>
        <v>1.4445388141442805E-2</v>
      </c>
      <c r="I136" s="10">
        <v>0</v>
      </c>
      <c r="J136" s="10">
        <v>1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1">
        <v>109.24</v>
      </c>
      <c r="U136" s="9">
        <f t="shared" si="1"/>
        <v>4.6935472966055043</v>
      </c>
      <c r="V136" s="18">
        <f t="shared" si="4"/>
        <v>6.3099303433144627E-2</v>
      </c>
      <c r="W136" s="17">
        <v>62780.913</v>
      </c>
      <c r="X136" s="17">
        <v>62780.908000000003</v>
      </c>
      <c r="Y136" s="9">
        <f t="shared" si="7"/>
        <v>11.047406293496195</v>
      </c>
      <c r="Z136" s="18">
        <f t="shared" si="5"/>
        <v>-6.7099307250055418E-2</v>
      </c>
      <c r="AA136" s="13">
        <v>0.80645161300000001</v>
      </c>
      <c r="AB136" s="10">
        <v>0</v>
      </c>
      <c r="AC136" s="19">
        <v>24.41</v>
      </c>
      <c r="AD136" s="19" t="s">
        <v>32</v>
      </c>
      <c r="AE136" s="19">
        <v>0</v>
      </c>
      <c r="AF136" s="20">
        <v>0</v>
      </c>
      <c r="AG136" s="20">
        <v>1</v>
      </c>
      <c r="AH136" s="20">
        <v>1</v>
      </c>
      <c r="AI136" s="20">
        <v>1</v>
      </c>
    </row>
    <row r="137" spans="1:35" ht="15.75" customHeight="1" x14ac:dyDescent="0.25">
      <c r="A137" s="8">
        <v>43922</v>
      </c>
      <c r="B137" s="17">
        <v>170.01191666599988</v>
      </c>
      <c r="C137" s="17">
        <v>39.107226976000021</v>
      </c>
      <c r="D137" s="17">
        <v>26.494943241000001</v>
      </c>
      <c r="E137" s="17">
        <v>223.25388867399988</v>
      </c>
      <c r="F137" s="9">
        <v>458.8679755569998</v>
      </c>
      <c r="G137" s="9">
        <f t="shared" si="0"/>
        <v>6.1287625337336085</v>
      </c>
      <c r="H137" s="18">
        <f t="shared" si="3"/>
        <v>-0.20147450645102705</v>
      </c>
      <c r="I137" s="10">
        <v>0</v>
      </c>
      <c r="J137" s="10">
        <v>0</v>
      </c>
      <c r="K137" s="10">
        <v>1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1">
        <v>110.58</v>
      </c>
      <c r="U137" s="9">
        <f t="shared" si="1"/>
        <v>4.7057392409097867</v>
      </c>
      <c r="V137" s="18">
        <f t="shared" si="4"/>
        <v>9.1411117136929398E-2</v>
      </c>
      <c r="W137" s="17">
        <v>56101.985999999997</v>
      </c>
      <c r="X137" s="17">
        <v>56101.972999999998</v>
      </c>
      <c r="Y137" s="9">
        <f t="shared" si="7"/>
        <v>10.934926260232825</v>
      </c>
      <c r="Z137" s="18">
        <f t="shared" si="5"/>
        <v>-0.22988257657214817</v>
      </c>
      <c r="AA137" s="13">
        <v>0.8</v>
      </c>
      <c r="AB137" s="10">
        <v>1</v>
      </c>
      <c r="AC137" s="19">
        <v>24.22</v>
      </c>
      <c r="AD137" s="19" t="s">
        <v>33</v>
      </c>
      <c r="AE137" s="19">
        <v>0</v>
      </c>
      <c r="AF137" s="20">
        <v>0</v>
      </c>
      <c r="AG137" s="20">
        <v>1</v>
      </c>
      <c r="AH137" s="20">
        <v>1</v>
      </c>
      <c r="AI137" s="20">
        <v>1</v>
      </c>
    </row>
    <row r="138" spans="1:35" ht="15.75" customHeight="1" x14ac:dyDescent="0.25">
      <c r="A138" s="8">
        <v>43952</v>
      </c>
      <c r="B138" s="17">
        <v>190.22540018899943</v>
      </c>
      <c r="C138" s="17">
        <v>29.457282369000019</v>
      </c>
      <c r="D138" s="17">
        <v>30.746811718000014</v>
      </c>
      <c r="E138" s="17">
        <v>238.66505600099981</v>
      </c>
      <c r="F138" s="9">
        <v>489.09455027699926</v>
      </c>
      <c r="G138" s="9">
        <f t="shared" si="0"/>
        <v>6.1925558251340211</v>
      </c>
      <c r="H138" s="18">
        <f t="shared" si="3"/>
        <v>-0.10368437264253672</v>
      </c>
      <c r="I138" s="10">
        <v>0</v>
      </c>
      <c r="J138" s="10">
        <v>0</v>
      </c>
      <c r="K138" s="10">
        <v>0</v>
      </c>
      <c r="L138" s="10">
        <v>1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1">
        <v>110.49</v>
      </c>
      <c r="U138" s="9">
        <f t="shared" si="1"/>
        <v>4.704925019125084</v>
      </c>
      <c r="V138" s="18">
        <f t="shared" si="4"/>
        <v>7.8580597905586025E-2</v>
      </c>
      <c r="W138" s="17">
        <v>59697.053</v>
      </c>
      <c r="X138" s="17">
        <v>59697.046999999999</v>
      </c>
      <c r="Y138" s="9">
        <f t="shared" si="7"/>
        <v>10.99703783417071</v>
      </c>
      <c r="Z138" s="18">
        <f t="shared" si="5"/>
        <v>-0.18905157470132572</v>
      </c>
      <c r="AA138" s="13">
        <v>0.77419354799999995</v>
      </c>
      <c r="AB138" s="10">
        <v>1</v>
      </c>
      <c r="AC138" s="19">
        <v>24.07</v>
      </c>
      <c r="AD138" s="19" t="s">
        <v>34</v>
      </c>
      <c r="AE138" s="19">
        <v>0</v>
      </c>
      <c r="AF138" s="20">
        <v>0</v>
      </c>
      <c r="AG138" s="20">
        <v>1</v>
      </c>
      <c r="AH138" s="20">
        <v>1</v>
      </c>
      <c r="AI138" s="20">
        <v>1</v>
      </c>
    </row>
    <row r="139" spans="1:35" ht="15.75" customHeight="1" x14ac:dyDescent="0.25">
      <c r="A139" s="8">
        <v>43983</v>
      </c>
      <c r="B139" s="17">
        <v>182.58330031299988</v>
      </c>
      <c r="C139" s="17">
        <v>35.459749355999975</v>
      </c>
      <c r="D139" s="17">
        <v>37.331475470000008</v>
      </c>
      <c r="E139" s="17">
        <v>255.04343212399982</v>
      </c>
      <c r="F139" s="9">
        <v>510.41795726299972</v>
      </c>
      <c r="G139" s="9">
        <f t="shared" si="0"/>
        <v>6.2352299141369958</v>
      </c>
      <c r="H139" s="18">
        <f t="shared" si="3"/>
        <v>-7.3216064914256584E-2</v>
      </c>
      <c r="I139" s="10">
        <v>0</v>
      </c>
      <c r="J139" s="10">
        <v>0</v>
      </c>
      <c r="K139" s="10">
        <v>0</v>
      </c>
      <c r="L139" s="10">
        <v>0</v>
      </c>
      <c r="M139" s="10">
        <v>1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1">
        <v>109.28</v>
      </c>
      <c r="U139" s="9">
        <f t="shared" si="1"/>
        <v>4.6939133958224799</v>
      </c>
      <c r="V139" s="18">
        <f t="shared" si="4"/>
        <v>6.3367903503160683E-2</v>
      </c>
      <c r="W139" s="17">
        <v>63546.305</v>
      </c>
      <c r="X139" s="17">
        <v>63546.324000000001</v>
      </c>
      <c r="Y139" s="9">
        <f t="shared" si="7"/>
        <v>11.059524430727407</v>
      </c>
      <c r="Z139" s="18">
        <f t="shared" si="5"/>
        <v>-0.12675062318862196</v>
      </c>
      <c r="AA139" s="13">
        <v>0.76666666699999997</v>
      </c>
      <c r="AB139" s="10">
        <v>1</v>
      </c>
      <c r="AC139" s="19">
        <v>23.98</v>
      </c>
      <c r="AD139" s="19" t="s">
        <v>35</v>
      </c>
      <c r="AE139" s="19">
        <v>0</v>
      </c>
      <c r="AF139" s="20">
        <v>0</v>
      </c>
      <c r="AG139" s="20">
        <v>1</v>
      </c>
      <c r="AH139" s="20">
        <v>1</v>
      </c>
      <c r="AI139" s="20">
        <v>1</v>
      </c>
    </row>
    <row r="140" spans="1:35" ht="15.75" customHeight="1" x14ac:dyDescent="0.25">
      <c r="A140" s="8">
        <v>44013</v>
      </c>
      <c r="B140" s="17">
        <v>174.76984319799965</v>
      </c>
      <c r="C140" s="17">
        <v>37.884518258999982</v>
      </c>
      <c r="D140" s="17">
        <v>41.583974772000005</v>
      </c>
      <c r="E140" s="17">
        <v>273.10572900699992</v>
      </c>
      <c r="F140" s="9">
        <v>527.34406523599955</v>
      </c>
      <c r="G140" s="9">
        <f t="shared" si="0"/>
        <v>6.2678532107216833</v>
      </c>
      <c r="H140" s="18">
        <f t="shared" si="3"/>
        <v>-5.066026365048959E-2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1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1">
        <v>106.68</v>
      </c>
      <c r="U140" s="9">
        <f t="shared" si="1"/>
        <v>4.6698336993138136</v>
      </c>
      <c r="V140" s="18">
        <f t="shared" si="4"/>
        <v>3.2971066593232123E-2</v>
      </c>
      <c r="W140" s="17">
        <v>65524.546999999999</v>
      </c>
      <c r="X140" s="17">
        <v>65524.610999999997</v>
      </c>
      <c r="Y140" s="9">
        <f t="shared" si="7"/>
        <v>11.09018109150859</v>
      </c>
      <c r="Z140" s="18">
        <f t="shared" si="5"/>
        <v>-0.10584848951882719</v>
      </c>
      <c r="AA140" s="13">
        <v>0.83870967699999999</v>
      </c>
      <c r="AB140" s="10">
        <v>1</v>
      </c>
      <c r="AC140" s="19">
        <v>24.05</v>
      </c>
      <c r="AD140" s="19" t="s">
        <v>36</v>
      </c>
      <c r="AE140" s="19">
        <v>0</v>
      </c>
      <c r="AF140" s="20">
        <v>0</v>
      </c>
      <c r="AG140" s="20">
        <v>1</v>
      </c>
      <c r="AH140" s="20">
        <v>1</v>
      </c>
      <c r="AI140" s="20">
        <v>1</v>
      </c>
    </row>
    <row r="141" spans="1:35" ht="15.75" customHeight="1" x14ac:dyDescent="0.25">
      <c r="A141" s="8">
        <v>44044</v>
      </c>
      <c r="B141" s="17">
        <v>182.83069865999943</v>
      </c>
      <c r="C141" s="17">
        <v>39.888130635999964</v>
      </c>
      <c r="D141" s="17">
        <v>42.448227969000008</v>
      </c>
      <c r="E141" s="17">
        <v>277.96641808499999</v>
      </c>
      <c r="F141" s="9">
        <v>543.13347534999934</v>
      </c>
      <c r="G141" s="9">
        <f t="shared" si="0"/>
        <v>6.2973551006850137</v>
      </c>
      <c r="H141" s="18">
        <f t="shared" si="3"/>
        <v>-2.8893409732102526E-2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1</v>
      </c>
      <c r="P141" s="10">
        <v>0</v>
      </c>
      <c r="Q141" s="10">
        <v>0</v>
      </c>
      <c r="R141" s="10">
        <v>0</v>
      </c>
      <c r="S141" s="10">
        <v>0</v>
      </c>
      <c r="T141" s="11">
        <v>105.8</v>
      </c>
      <c r="U141" s="9">
        <f t="shared" si="1"/>
        <v>4.6615505194241988</v>
      </c>
      <c r="V141" s="18">
        <f t="shared" si="4"/>
        <v>2.2075529744117084E-2</v>
      </c>
      <c r="W141" s="17">
        <v>66957.281000000003</v>
      </c>
      <c r="X141" s="17">
        <v>66957.308000000005</v>
      </c>
      <c r="Y141" s="9">
        <f t="shared" si="7"/>
        <v>11.111810501248858</v>
      </c>
      <c r="Z141" s="18">
        <f t="shared" si="5"/>
        <v>-0.10342209672186264</v>
      </c>
      <c r="AA141" s="13">
        <v>0.77419354799999995</v>
      </c>
      <c r="AB141" s="10">
        <v>1</v>
      </c>
      <c r="AC141" s="19">
        <v>24.23</v>
      </c>
      <c r="AD141" s="19" t="s">
        <v>37</v>
      </c>
      <c r="AE141" s="19">
        <v>0</v>
      </c>
      <c r="AF141" s="20">
        <v>0</v>
      </c>
      <c r="AG141" s="20">
        <v>1</v>
      </c>
      <c r="AH141" s="20">
        <v>1</v>
      </c>
      <c r="AI141" s="20">
        <v>1</v>
      </c>
    </row>
    <row r="142" spans="1:35" ht="15.75" customHeight="1" x14ac:dyDescent="0.25">
      <c r="A142" s="8">
        <v>44075</v>
      </c>
      <c r="B142" s="17">
        <v>181.46201527799963</v>
      </c>
      <c r="C142" s="17">
        <v>40.816720462999996</v>
      </c>
      <c r="D142" s="17">
        <v>48.956358282000004</v>
      </c>
      <c r="E142" s="17">
        <v>298.12558147300012</v>
      </c>
      <c r="F142" s="9">
        <v>569.36067549599977</v>
      </c>
      <c r="G142" s="9">
        <f t="shared" si="0"/>
        <v>6.3445141094031259</v>
      </c>
      <c r="H142" s="18">
        <f t="shared" si="3"/>
        <v>-9.9281008125586823E-3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1</v>
      </c>
      <c r="Q142" s="10">
        <v>0</v>
      </c>
      <c r="R142" s="10">
        <v>0</v>
      </c>
      <c r="S142" s="10">
        <v>0</v>
      </c>
      <c r="T142" s="11">
        <v>100.58</v>
      </c>
      <c r="U142" s="9">
        <f t="shared" si="1"/>
        <v>4.6109534307438187</v>
      </c>
      <c r="V142" s="18">
        <f t="shared" si="4"/>
        <v>-1.8421443941090132E-2</v>
      </c>
      <c r="W142" s="17">
        <v>70579.812999999995</v>
      </c>
      <c r="X142" s="17">
        <v>70579.721000000005</v>
      </c>
      <c r="Y142" s="9">
        <f t="shared" si="7"/>
        <v>11.16449814426027</v>
      </c>
      <c r="Z142" s="18">
        <f t="shared" si="5"/>
        <v>-6.743054511327351E-2</v>
      </c>
      <c r="AA142" s="13">
        <v>0.86666666699999995</v>
      </c>
      <c r="AB142" s="10">
        <v>1</v>
      </c>
      <c r="AC142" s="19">
        <v>24.01</v>
      </c>
      <c r="AD142" s="19" t="s">
        <v>38</v>
      </c>
      <c r="AE142" s="19">
        <v>0</v>
      </c>
      <c r="AF142" s="20">
        <v>0</v>
      </c>
      <c r="AG142" s="20">
        <v>1</v>
      </c>
      <c r="AH142" s="20">
        <v>1</v>
      </c>
      <c r="AI142" s="20">
        <v>1</v>
      </c>
    </row>
    <row r="143" spans="1:35" ht="15.75" customHeight="1" x14ac:dyDescent="0.25">
      <c r="A143" s="8">
        <v>44105</v>
      </c>
      <c r="B143" s="17">
        <v>172.6974473150004</v>
      </c>
      <c r="C143" s="17">
        <v>40.41689259999994</v>
      </c>
      <c r="D143" s="17">
        <v>52.563294748000025</v>
      </c>
      <c r="E143" s="17">
        <v>291.26766400700012</v>
      </c>
      <c r="F143" s="9">
        <v>556.94529867000051</v>
      </c>
      <c r="G143" s="9">
        <f t="shared" si="0"/>
        <v>6.322467028049001</v>
      </c>
      <c r="H143" s="18">
        <f t="shared" si="3"/>
        <v>-2.7670522135361253E-3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1</v>
      </c>
      <c r="R143" s="10">
        <v>0</v>
      </c>
      <c r="S143" s="10">
        <v>0</v>
      </c>
      <c r="T143" s="11">
        <v>99.59</v>
      </c>
      <c r="U143" s="9">
        <f t="shared" si="1"/>
        <v>4.6010617579435484</v>
      </c>
      <c r="V143" s="18">
        <f t="shared" si="4"/>
        <v>-4.304063804632996E-2</v>
      </c>
      <c r="W143" s="17">
        <v>76564.054999999993</v>
      </c>
      <c r="X143" s="17">
        <v>76563.75</v>
      </c>
      <c r="Y143" s="9">
        <f t="shared" si="7"/>
        <v>11.245879006118519</v>
      </c>
      <c r="Z143" s="18">
        <f t="shared" si="5"/>
        <v>-4.4803963964200832E-2</v>
      </c>
      <c r="AA143" s="13">
        <v>0.83870967699999999</v>
      </c>
      <c r="AB143" s="10">
        <v>1</v>
      </c>
      <c r="AC143" s="19">
        <v>23.9</v>
      </c>
      <c r="AD143" s="19" t="s">
        <v>39</v>
      </c>
      <c r="AE143" s="19">
        <v>0</v>
      </c>
      <c r="AF143" s="20">
        <v>0</v>
      </c>
      <c r="AG143" s="20">
        <v>1</v>
      </c>
      <c r="AH143" s="20">
        <v>1</v>
      </c>
      <c r="AI143" s="20">
        <v>1</v>
      </c>
    </row>
    <row r="144" spans="1:35" ht="15.75" customHeight="1" x14ac:dyDescent="0.25">
      <c r="A144" s="8">
        <v>44136</v>
      </c>
      <c r="B144" s="17">
        <v>186.1904506880002</v>
      </c>
      <c r="C144" s="17">
        <v>42.848908733999906</v>
      </c>
      <c r="D144" s="17">
        <v>54.27116858599998</v>
      </c>
      <c r="E144" s="17">
        <v>294.75705703400013</v>
      </c>
      <c r="F144" s="9">
        <v>578.06758504200025</v>
      </c>
      <c r="G144" s="9">
        <f t="shared" si="0"/>
        <v>6.3596907909751073</v>
      </c>
      <c r="H144" s="18">
        <f t="shared" si="3"/>
        <v>-2.288457196754301E-3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1</v>
      </c>
      <c r="S144" s="10">
        <v>0</v>
      </c>
      <c r="T144" s="11">
        <v>101.33</v>
      </c>
      <c r="U144" s="9">
        <f t="shared" si="1"/>
        <v>4.6183825174602262</v>
      </c>
      <c r="V144" s="18">
        <f t="shared" si="4"/>
        <v>-4.7506403562571187E-2</v>
      </c>
      <c r="W144" s="17">
        <v>77583.866999999998</v>
      </c>
      <c r="X144" s="17">
        <v>77583.735000000001</v>
      </c>
      <c r="Y144" s="9">
        <f t="shared" si="7"/>
        <v>11.259113083686588</v>
      </c>
      <c r="Z144" s="18">
        <f t="shared" si="5"/>
        <v>-3.5222160309018591E-2</v>
      </c>
      <c r="AA144" s="13">
        <v>0.76666666699999997</v>
      </c>
      <c r="AB144" s="10">
        <v>1</v>
      </c>
      <c r="AC144" s="19">
        <v>23.87</v>
      </c>
      <c r="AD144" s="19" t="s">
        <v>40</v>
      </c>
      <c r="AE144" s="19">
        <v>0</v>
      </c>
      <c r="AF144" s="20">
        <v>0</v>
      </c>
      <c r="AG144" s="20">
        <v>1</v>
      </c>
      <c r="AH144" s="20">
        <v>1</v>
      </c>
      <c r="AI144" s="20">
        <v>1</v>
      </c>
    </row>
    <row r="145" spans="1:35" ht="15.75" customHeight="1" x14ac:dyDescent="0.25">
      <c r="A145" s="8">
        <v>44166</v>
      </c>
      <c r="B145" s="17">
        <v>163.11542743700008</v>
      </c>
      <c r="C145" s="17">
        <v>42.196143629000019</v>
      </c>
      <c r="D145" s="17">
        <v>53.947640996999993</v>
      </c>
      <c r="E145" s="17">
        <v>286.58667180799989</v>
      </c>
      <c r="F145" s="9">
        <v>545.84588387100007</v>
      </c>
      <c r="G145" s="9">
        <f t="shared" si="0"/>
        <v>6.3023366719284049</v>
      </c>
      <c r="H145" s="18">
        <f t="shared" si="3"/>
        <v>-1.006616553573636E-2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1</v>
      </c>
      <c r="T145" s="11">
        <v>110.15</v>
      </c>
      <c r="U145" s="9">
        <f t="shared" si="1"/>
        <v>4.7018430732483525</v>
      </c>
      <c r="V145" s="18">
        <f t="shared" si="4"/>
        <v>4.521960567134542E-2</v>
      </c>
      <c r="W145" s="17">
        <v>75837.64</v>
      </c>
      <c r="X145" s="17">
        <v>75838.077999999994</v>
      </c>
      <c r="Y145" s="9">
        <f t="shared" si="7"/>
        <v>11.236355793780763</v>
      </c>
      <c r="Z145" s="18">
        <f t="shared" si="5"/>
        <v>-3.1026792569907258E-2</v>
      </c>
      <c r="AA145" s="13">
        <v>0.80645161300000001</v>
      </c>
      <c r="AB145" s="10">
        <v>0</v>
      </c>
      <c r="AC145" s="19">
        <v>23.99</v>
      </c>
      <c r="AD145" s="19" t="s">
        <v>39</v>
      </c>
      <c r="AE145" s="19">
        <v>0</v>
      </c>
      <c r="AF145" s="20">
        <v>0</v>
      </c>
      <c r="AG145" s="20">
        <v>1</v>
      </c>
      <c r="AH145" s="20">
        <v>1</v>
      </c>
      <c r="AI145" s="20">
        <v>1</v>
      </c>
    </row>
    <row r="146" spans="1:35" ht="15.75" customHeight="1" x14ac:dyDescent="0.25">
      <c r="A146" s="8">
        <v>44197</v>
      </c>
      <c r="B146" s="17">
        <v>171.63151643099985</v>
      </c>
      <c r="C146" s="17">
        <v>42.956154298999969</v>
      </c>
      <c r="D146" s="17">
        <v>48.432160106000012</v>
      </c>
      <c r="E146" s="17">
        <v>280.65290782999995</v>
      </c>
      <c r="F146" s="9">
        <v>543.67273866599976</v>
      </c>
      <c r="G146" s="9">
        <f t="shared" si="0"/>
        <v>6.2983474824975252</v>
      </c>
      <c r="H146" s="18">
        <f t="shared" si="3"/>
        <v>-1.6977648526173006E-2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1">
        <v>108.02</v>
      </c>
      <c r="U146" s="9">
        <f t="shared" si="1"/>
        <v>4.6823163951647446</v>
      </c>
      <c r="V146" s="18">
        <f t="shared" si="4"/>
        <v>3.4661597570497804E-2</v>
      </c>
      <c r="W146" s="17">
        <v>70860.782999999996</v>
      </c>
      <c r="X146" s="17">
        <v>70862.2</v>
      </c>
      <c r="Y146" s="9">
        <f t="shared" si="7"/>
        <v>11.168492425072706</v>
      </c>
      <c r="Z146" s="18">
        <f t="shared" si="5"/>
        <v>-3.9795512704326796E-2</v>
      </c>
      <c r="AA146" s="13">
        <v>0.77419354799999995</v>
      </c>
      <c r="AB146" s="10">
        <v>0</v>
      </c>
      <c r="AC146" s="19">
        <v>24.38</v>
      </c>
      <c r="AD146" s="19">
        <v>-1</v>
      </c>
      <c r="AE146" s="19">
        <v>0</v>
      </c>
      <c r="AF146" s="20">
        <v>0</v>
      </c>
      <c r="AG146" s="20">
        <v>1</v>
      </c>
      <c r="AH146" s="20">
        <v>1</v>
      </c>
      <c r="AI146" s="20">
        <v>1</v>
      </c>
    </row>
    <row r="147" spans="1:35" ht="15.75" customHeight="1" x14ac:dyDescent="0.25">
      <c r="A147" s="8">
        <v>44228</v>
      </c>
      <c r="B147" s="17">
        <v>170.47425672699956</v>
      </c>
      <c r="C147" s="17">
        <v>41.942569740999971</v>
      </c>
      <c r="D147" s="17">
        <v>53.53246456399998</v>
      </c>
      <c r="E147" s="17">
        <v>309.48916294699995</v>
      </c>
      <c r="F147" s="9">
        <v>575.43845397899941</v>
      </c>
      <c r="G147" s="9">
        <f t="shared" si="0"/>
        <v>6.355132278879208</v>
      </c>
      <c r="H147" s="18">
        <f t="shared" si="3"/>
        <v>6.4331624627342876E-3</v>
      </c>
      <c r="I147" s="10">
        <v>1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1">
        <v>107.88</v>
      </c>
      <c r="U147" s="9">
        <f t="shared" si="1"/>
        <v>4.681019498271529</v>
      </c>
      <c r="V147" s="18">
        <f t="shared" si="4"/>
        <v>1.0436173735205223E-2</v>
      </c>
      <c r="W147" s="17">
        <v>68701.735000000001</v>
      </c>
      <c r="X147" s="17">
        <v>68702.358999999997</v>
      </c>
      <c r="Y147" s="9">
        <f t="shared" si="7"/>
        <v>11.137538815321061</v>
      </c>
      <c r="Z147" s="18">
        <f t="shared" si="5"/>
        <v>-2.1586141985926233E-2</v>
      </c>
      <c r="AA147" s="13">
        <v>0.85714285700000004</v>
      </c>
      <c r="AB147" s="10">
        <v>0</v>
      </c>
      <c r="AC147" s="19">
        <v>24.5</v>
      </c>
      <c r="AD147" s="19" t="s">
        <v>38</v>
      </c>
      <c r="AE147" s="19">
        <v>0</v>
      </c>
      <c r="AF147" s="20">
        <v>0</v>
      </c>
      <c r="AG147" s="20">
        <v>1</v>
      </c>
      <c r="AH147" s="20">
        <v>1</v>
      </c>
      <c r="AI147" s="20">
        <v>1</v>
      </c>
    </row>
    <row r="148" spans="1:35" ht="15.75" customHeight="1" x14ac:dyDescent="0.25">
      <c r="A148" s="8">
        <v>44256</v>
      </c>
      <c r="B148" s="17">
        <v>163.3466418290007</v>
      </c>
      <c r="C148" s="17">
        <v>43.051374035000059</v>
      </c>
      <c r="D148" s="17">
        <v>52.635987609999987</v>
      </c>
      <c r="E148" s="17">
        <v>296.42119971000005</v>
      </c>
      <c r="F148" s="9">
        <v>555.45520318400077</v>
      </c>
      <c r="G148" s="9">
        <f t="shared" si="0"/>
        <v>6.3197879634948846</v>
      </c>
      <c r="H148" s="18">
        <f t="shared" si="3"/>
        <v>2.0763509081071163E-2</v>
      </c>
      <c r="I148" s="10">
        <v>0</v>
      </c>
      <c r="J148" s="10">
        <v>1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1">
        <v>110.03</v>
      </c>
      <c r="U148" s="9">
        <f t="shared" si="1"/>
        <v>4.7007530558818216</v>
      </c>
      <c r="V148" s="18">
        <f t="shared" si="4"/>
        <v>7.2057592763172806E-3</v>
      </c>
      <c r="W148" s="17">
        <v>68991.232000000004</v>
      </c>
      <c r="X148" s="17">
        <v>68989.191000000006</v>
      </c>
      <c r="Y148" s="9">
        <f t="shared" si="7"/>
        <v>11.141705119134251</v>
      </c>
      <c r="Z148" s="18">
        <f t="shared" si="5"/>
        <v>9.4298825638055916E-2</v>
      </c>
      <c r="AA148" s="13">
        <v>0.83870967699999999</v>
      </c>
      <c r="AB148" s="10">
        <v>0</v>
      </c>
      <c r="AC148" s="19">
        <v>24.53</v>
      </c>
      <c r="AD148" s="19" t="s">
        <v>41</v>
      </c>
      <c r="AE148" s="19">
        <v>0</v>
      </c>
      <c r="AF148" s="20">
        <v>0</v>
      </c>
      <c r="AG148" s="20">
        <v>1</v>
      </c>
      <c r="AH148" s="20">
        <v>1</v>
      </c>
      <c r="AI148" s="20">
        <v>1</v>
      </c>
    </row>
    <row r="149" spans="1:35" ht="15.75" customHeight="1" x14ac:dyDescent="0.25">
      <c r="A149" s="8">
        <v>44287</v>
      </c>
      <c r="B149" s="17">
        <v>183.6665423559995</v>
      </c>
      <c r="C149" s="17">
        <v>48.664158610999884</v>
      </c>
      <c r="D149" s="17">
        <v>50.247858342999997</v>
      </c>
      <c r="E149" s="17">
        <v>283.51275572700007</v>
      </c>
      <c r="F149" s="9">
        <v>566.0913150369995</v>
      </c>
      <c r="G149" s="9">
        <f t="shared" si="0"/>
        <v>6.3387553991778862</v>
      </c>
      <c r="H149" s="18">
        <f t="shared" si="3"/>
        <v>0.20999286544427775</v>
      </c>
      <c r="I149" s="10">
        <v>0</v>
      </c>
      <c r="J149" s="10">
        <v>0</v>
      </c>
      <c r="K149" s="10">
        <v>1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1">
        <v>111.76</v>
      </c>
      <c r="U149" s="9">
        <f t="shared" si="1"/>
        <v>4.7163537149487063</v>
      </c>
      <c r="V149" s="18">
        <f t="shared" si="4"/>
        <v>1.0614474038919575E-2</v>
      </c>
      <c r="W149" s="17">
        <v>70828.456000000006</v>
      </c>
      <c r="X149" s="17">
        <v>70821.903000000006</v>
      </c>
      <c r="Y149" s="9">
        <f t="shared" si="7"/>
        <v>11.16792359624529</v>
      </c>
      <c r="Z149" s="18">
        <f t="shared" si="5"/>
        <v>0.23299733601246508</v>
      </c>
      <c r="AA149" s="13">
        <v>0.8</v>
      </c>
      <c r="AB149" s="10">
        <v>0</v>
      </c>
      <c r="AC149" s="19">
        <v>24.39</v>
      </c>
      <c r="AD149" s="19" t="s">
        <v>42</v>
      </c>
      <c r="AE149" s="19">
        <v>0</v>
      </c>
      <c r="AF149" s="20">
        <v>0</v>
      </c>
      <c r="AG149" s="20">
        <v>1</v>
      </c>
      <c r="AH149" s="20">
        <v>1</v>
      </c>
      <c r="AI149" s="20">
        <v>1</v>
      </c>
    </row>
    <row r="150" spans="1:35" ht="15.75" customHeight="1" x14ac:dyDescent="0.25">
      <c r="A150" s="8">
        <v>44317</v>
      </c>
      <c r="B150" s="17">
        <v>170.43020032299953</v>
      </c>
      <c r="C150" s="17">
        <v>40.830924075000006</v>
      </c>
      <c r="D150" s="17">
        <v>47.915240169000022</v>
      </c>
      <c r="E150" s="17">
        <v>266.99135588200028</v>
      </c>
      <c r="F150" s="9">
        <v>526.16772044899983</v>
      </c>
      <c r="G150" s="9">
        <f t="shared" si="0"/>
        <v>6.2656200220818112</v>
      </c>
      <c r="H150" s="18">
        <f t="shared" si="3"/>
        <v>7.3064196947790094E-2</v>
      </c>
      <c r="I150" s="10">
        <v>0</v>
      </c>
      <c r="J150" s="10">
        <v>0</v>
      </c>
      <c r="K150" s="10">
        <v>0</v>
      </c>
      <c r="L150" s="10">
        <v>1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1">
        <v>111.56</v>
      </c>
      <c r="U150" s="9">
        <f t="shared" si="1"/>
        <v>4.714562562759288</v>
      </c>
      <c r="V150" s="18">
        <f t="shared" si="4"/>
        <v>9.6375436342039933E-3</v>
      </c>
      <c r="W150" s="17">
        <v>67681.534</v>
      </c>
      <c r="X150" s="17">
        <v>67679.017999999996</v>
      </c>
      <c r="Y150" s="9">
        <f t="shared" si="7"/>
        <v>11.122531484718577</v>
      </c>
      <c r="Z150" s="18">
        <f t="shared" si="5"/>
        <v>0.12549365054786676</v>
      </c>
      <c r="AA150" s="13">
        <v>0.77419354799999995</v>
      </c>
      <c r="AB150" s="10">
        <v>0</v>
      </c>
      <c r="AC150" s="19">
        <v>24.2</v>
      </c>
      <c r="AD150" s="19" t="s">
        <v>43</v>
      </c>
      <c r="AE150" s="19">
        <v>0</v>
      </c>
      <c r="AF150" s="20">
        <v>0</v>
      </c>
      <c r="AG150" s="20">
        <v>1</v>
      </c>
      <c r="AH150" s="20">
        <v>1</v>
      </c>
      <c r="AI150" s="20">
        <v>1</v>
      </c>
    </row>
    <row r="151" spans="1:35" ht="15.75" customHeight="1" x14ac:dyDescent="0.25">
      <c r="A151" s="8">
        <v>44348</v>
      </c>
      <c r="B151" s="17">
        <v>173.35578440499944</v>
      </c>
      <c r="C151" s="17">
        <v>43.43650661299997</v>
      </c>
      <c r="D151" s="17">
        <v>51.158623169000016</v>
      </c>
      <c r="E151" s="17">
        <v>280.15029141199994</v>
      </c>
      <c r="F151" s="9">
        <v>548.1012055989994</v>
      </c>
      <c r="G151" s="9">
        <f t="shared" si="0"/>
        <v>6.3064599516464392</v>
      </c>
      <c r="H151" s="18">
        <f t="shared" si="3"/>
        <v>7.1230037509443456E-2</v>
      </c>
      <c r="I151" s="10">
        <v>0</v>
      </c>
      <c r="J151" s="10">
        <v>0</v>
      </c>
      <c r="K151" s="10">
        <v>0</v>
      </c>
      <c r="L151" s="10">
        <v>0</v>
      </c>
      <c r="M151" s="10">
        <v>1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1">
        <v>112.38</v>
      </c>
      <c r="U151" s="9">
        <f t="shared" si="1"/>
        <v>4.721885985684052</v>
      </c>
      <c r="V151" s="18">
        <f t="shared" si="4"/>
        <v>2.7972589861572139E-2</v>
      </c>
      <c r="W151" s="17">
        <v>73207.634999999995</v>
      </c>
      <c r="X151" s="17">
        <v>73216.705000000002</v>
      </c>
      <c r="Y151" s="9">
        <f t="shared" si="7"/>
        <v>11.201178884295889</v>
      </c>
      <c r="Z151" s="18">
        <f t="shared" si="5"/>
        <v>0.14165445356848139</v>
      </c>
      <c r="AA151" s="13">
        <v>0.8</v>
      </c>
      <c r="AB151" s="10">
        <v>0</v>
      </c>
      <c r="AC151" s="19">
        <v>24.12</v>
      </c>
      <c r="AD151" s="19" t="s">
        <v>36</v>
      </c>
      <c r="AE151" s="19">
        <v>0</v>
      </c>
      <c r="AF151" s="20">
        <v>0</v>
      </c>
      <c r="AG151" s="20">
        <v>1</v>
      </c>
      <c r="AH151" s="20">
        <v>1</v>
      </c>
      <c r="AI151" s="20">
        <v>1</v>
      </c>
    </row>
    <row r="152" spans="1:35" ht="15.75" customHeight="1" x14ac:dyDescent="0.25">
      <c r="A152" s="8">
        <v>44378</v>
      </c>
      <c r="B152" s="17">
        <v>160.70668304199987</v>
      </c>
      <c r="C152" s="17">
        <v>43.307926061999851</v>
      </c>
      <c r="D152" s="17">
        <v>50.053682685999966</v>
      </c>
      <c r="E152" s="17">
        <v>266.70720890700005</v>
      </c>
      <c r="F152" s="9">
        <v>520.77550069699976</v>
      </c>
      <c r="G152" s="9">
        <f t="shared" si="0"/>
        <v>6.2553190481154379</v>
      </c>
      <c r="H152" s="18">
        <f t="shared" si="3"/>
        <v>-1.2534162606245403E-2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1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1">
        <v>114.82</v>
      </c>
      <c r="U152" s="9">
        <f t="shared" si="1"/>
        <v>4.7433656847394907</v>
      </c>
      <c r="V152" s="18">
        <f t="shared" si="4"/>
        <v>7.3531985425677071E-2</v>
      </c>
      <c r="W152" s="17">
        <v>74710.164000000004</v>
      </c>
      <c r="X152" s="17">
        <v>74740.066000000006</v>
      </c>
      <c r="Y152" s="9">
        <f t="shared" si="7"/>
        <v>11.221771586100363</v>
      </c>
      <c r="Z152" s="18">
        <f t="shared" si="5"/>
        <v>0.13159049459177297</v>
      </c>
      <c r="AA152" s="13">
        <v>0.80645161300000001</v>
      </c>
      <c r="AB152" s="10">
        <v>0</v>
      </c>
      <c r="AC152" s="19">
        <v>24.07</v>
      </c>
      <c r="AD152" s="19" t="s">
        <v>36</v>
      </c>
      <c r="AE152" s="19">
        <v>0</v>
      </c>
      <c r="AF152" s="20">
        <v>0</v>
      </c>
      <c r="AG152" s="20">
        <v>1</v>
      </c>
      <c r="AH152" s="20">
        <v>1</v>
      </c>
      <c r="AI152" s="20">
        <v>1</v>
      </c>
    </row>
    <row r="153" spans="1:35" ht="15.75" customHeight="1" x14ac:dyDescent="0.25">
      <c r="A153" s="8">
        <v>44409</v>
      </c>
      <c r="B153" s="17">
        <v>160.10704077499966</v>
      </c>
      <c r="C153" s="17">
        <v>42.415210321999965</v>
      </c>
      <c r="D153" s="17">
        <v>43.415711927000004</v>
      </c>
      <c r="E153" s="17">
        <v>273.32469069300021</v>
      </c>
      <c r="F153" s="9">
        <v>519.26265371699992</v>
      </c>
      <c r="G153" s="9">
        <f t="shared" si="0"/>
        <v>6.2524098316783627</v>
      </c>
      <c r="H153" s="18">
        <f t="shared" si="3"/>
        <v>-4.4945269006650967E-2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1</v>
      </c>
      <c r="P153" s="10">
        <v>0</v>
      </c>
      <c r="Q153" s="10">
        <v>0</v>
      </c>
      <c r="R153" s="10">
        <v>0</v>
      </c>
      <c r="S153" s="10">
        <v>0</v>
      </c>
      <c r="T153" s="11">
        <v>116.51</v>
      </c>
      <c r="U153" s="9">
        <f t="shared" si="1"/>
        <v>4.7579771062318494</v>
      </c>
      <c r="V153" s="18">
        <f t="shared" si="4"/>
        <v>9.6426586807650594E-2</v>
      </c>
      <c r="W153" s="17">
        <v>75415.114000000001</v>
      </c>
      <c r="X153" s="17">
        <v>75427.846000000005</v>
      </c>
      <c r="Y153" s="9">
        <f t="shared" si="7"/>
        <v>11.230931796162595</v>
      </c>
      <c r="Z153" s="18">
        <f t="shared" si="5"/>
        <v>0.11912129491373769</v>
      </c>
      <c r="AA153" s="13">
        <v>0.70967741900000003</v>
      </c>
      <c r="AB153" s="10">
        <v>0</v>
      </c>
      <c r="AC153" s="19">
        <v>24.3</v>
      </c>
      <c r="AD153" s="19" t="s">
        <v>43</v>
      </c>
      <c r="AE153" s="19">
        <v>0</v>
      </c>
      <c r="AF153" s="20">
        <v>0</v>
      </c>
      <c r="AG153" s="20">
        <v>1</v>
      </c>
      <c r="AH153" s="20">
        <v>1</v>
      </c>
      <c r="AI153" s="20">
        <v>1</v>
      </c>
    </row>
    <row r="154" spans="1:35" ht="15.75" customHeight="1" x14ac:dyDescent="0.25">
      <c r="A154" s="8">
        <v>44440</v>
      </c>
      <c r="B154" s="17">
        <v>170.95530480199983</v>
      </c>
      <c r="C154" s="17">
        <v>47.549131473999935</v>
      </c>
      <c r="D154" s="17">
        <v>55.093243128000012</v>
      </c>
      <c r="E154" s="17">
        <v>272.78569809000015</v>
      </c>
      <c r="F154" s="9">
        <v>546.38337749399989</v>
      </c>
      <c r="G154" s="9">
        <f t="shared" si="0"/>
        <v>6.3033208859307219</v>
      </c>
      <c r="H154" s="18">
        <f t="shared" si="3"/>
        <v>-4.119322347240395E-2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1</v>
      </c>
      <c r="Q154" s="10">
        <v>0</v>
      </c>
      <c r="R154" s="10">
        <v>0</v>
      </c>
      <c r="S154" s="10">
        <v>0</v>
      </c>
      <c r="T154" s="11">
        <v>115.99</v>
      </c>
      <c r="U154" s="9">
        <f t="shared" si="1"/>
        <v>4.7535039804937851</v>
      </c>
      <c r="V154" s="18">
        <f t="shared" si="4"/>
        <v>0.14255054974996639</v>
      </c>
      <c r="W154" s="17">
        <v>80371.909</v>
      </c>
      <c r="X154" s="17">
        <v>80329.274999999994</v>
      </c>
      <c r="Y154" s="9">
        <f t="shared" si="7"/>
        <v>11.293889403856372</v>
      </c>
      <c r="Z154" s="18">
        <f t="shared" si="5"/>
        <v>0.12939125959610287</v>
      </c>
      <c r="AA154" s="13">
        <v>0.86666666699999995</v>
      </c>
      <c r="AB154" s="10">
        <v>0</v>
      </c>
      <c r="AC154" s="19">
        <v>24.19</v>
      </c>
      <c r="AD154" s="19" t="s">
        <v>42</v>
      </c>
      <c r="AE154" s="19">
        <v>0</v>
      </c>
      <c r="AF154" s="20">
        <v>0</v>
      </c>
      <c r="AG154" s="20">
        <v>1</v>
      </c>
      <c r="AH154" s="20">
        <v>1</v>
      </c>
      <c r="AI154" s="20">
        <v>1</v>
      </c>
    </row>
    <row r="155" spans="1:35" ht="15.75" customHeight="1" x14ac:dyDescent="0.25">
      <c r="A155" s="8">
        <v>44470</v>
      </c>
      <c r="B155" s="17">
        <v>170.97108731099968</v>
      </c>
      <c r="C155" s="17">
        <v>48.099353778000101</v>
      </c>
      <c r="D155" s="17">
        <v>54.815519397999985</v>
      </c>
      <c r="E155" s="17">
        <v>276.24791875999983</v>
      </c>
      <c r="F155" s="9">
        <v>550.13387924699964</v>
      </c>
      <c r="G155" s="9">
        <f t="shared" si="0"/>
        <v>6.3101616654181774</v>
      </c>
      <c r="H155" s="18">
        <f t="shared" si="3"/>
        <v>-1.2305362630823602E-2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1</v>
      </c>
      <c r="R155" s="10">
        <v>0</v>
      </c>
      <c r="S155" s="10">
        <v>0</v>
      </c>
      <c r="T155" s="11">
        <v>116.08</v>
      </c>
      <c r="U155" s="9">
        <f t="shared" si="1"/>
        <v>4.7542796085759322</v>
      </c>
      <c r="V155" s="18">
        <f t="shared" si="4"/>
        <v>0.1532178506323838</v>
      </c>
      <c r="W155" s="17">
        <v>84053.913</v>
      </c>
      <c r="X155" s="17">
        <v>83916.622000000003</v>
      </c>
      <c r="Y155" s="9">
        <f t="shared" si="7"/>
        <v>11.337578989638477</v>
      </c>
      <c r="Z155" s="18">
        <f t="shared" si="5"/>
        <v>9.1699983519957229E-2</v>
      </c>
      <c r="AA155" s="13">
        <v>0.80645161300000001</v>
      </c>
      <c r="AB155" s="10">
        <v>0</v>
      </c>
      <c r="AC155" s="19">
        <v>23.91</v>
      </c>
      <c r="AD155" s="19">
        <v>0</v>
      </c>
      <c r="AE155" s="19">
        <v>0</v>
      </c>
      <c r="AF155" s="20">
        <v>0</v>
      </c>
      <c r="AG155" s="20">
        <v>1</v>
      </c>
      <c r="AH155" s="20">
        <v>1</v>
      </c>
      <c r="AI155" s="20">
        <v>1</v>
      </c>
    </row>
    <row r="156" spans="1:35" ht="15.75" customHeight="1" x14ac:dyDescent="0.25">
      <c r="A156" s="8">
        <v>44501</v>
      </c>
      <c r="B156" s="17">
        <v>163.93615117600007</v>
      </c>
      <c r="C156" s="17">
        <v>46.711100074999955</v>
      </c>
      <c r="D156" s="17">
        <v>53.108336718999993</v>
      </c>
      <c r="E156" s="17">
        <v>269.78791240900028</v>
      </c>
      <c r="F156" s="9">
        <v>533.54350037900031</v>
      </c>
      <c r="G156" s="9">
        <f t="shared" si="0"/>
        <v>6.279540605147873</v>
      </c>
      <c r="H156" s="18">
        <f t="shared" si="3"/>
        <v>-8.015018582723421E-2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1</v>
      </c>
      <c r="S156" s="10">
        <v>0</v>
      </c>
      <c r="T156" s="11">
        <v>119.37</v>
      </c>
      <c r="U156" s="9">
        <f t="shared" si="1"/>
        <v>4.7822279131069472</v>
      </c>
      <c r="V156" s="18">
        <f t="shared" si="4"/>
        <v>0.16384539564672096</v>
      </c>
      <c r="W156" s="17">
        <v>85856.660999999993</v>
      </c>
      <c r="X156" s="17">
        <v>85795.534</v>
      </c>
      <c r="Y156" s="9">
        <f t="shared" si="7"/>
        <v>11.359722232839287</v>
      </c>
      <c r="Z156" s="18">
        <f t="shared" si="5"/>
        <v>0.10060914915269947</v>
      </c>
      <c r="AA156" s="13">
        <v>0.8</v>
      </c>
      <c r="AB156" s="10">
        <v>0</v>
      </c>
      <c r="AC156" s="19">
        <v>23.92</v>
      </c>
      <c r="AD156" s="19">
        <v>0</v>
      </c>
      <c r="AE156" s="19">
        <v>0</v>
      </c>
      <c r="AF156" s="20">
        <v>0</v>
      </c>
      <c r="AG156" s="20">
        <v>1</v>
      </c>
      <c r="AH156" s="20">
        <v>1</v>
      </c>
      <c r="AI156" s="20">
        <v>1</v>
      </c>
    </row>
    <row r="157" spans="1:35" ht="15.75" customHeight="1" x14ac:dyDescent="0.25">
      <c r="A157" s="8">
        <v>44531</v>
      </c>
      <c r="B157" s="17">
        <v>154.05949036799998</v>
      </c>
      <c r="C157" s="17">
        <v>48.483201731999856</v>
      </c>
      <c r="D157" s="17">
        <v>52.325532836000008</v>
      </c>
      <c r="E157" s="17">
        <v>271.83580907999982</v>
      </c>
      <c r="F157" s="9">
        <v>526.7040340159997</v>
      </c>
      <c r="G157" s="9">
        <f t="shared" si="0"/>
        <v>6.266638785499314</v>
      </c>
      <c r="H157" s="18">
        <f t="shared" si="3"/>
        <v>-3.5697886429090886E-2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1</v>
      </c>
      <c r="T157" s="11">
        <v>119.43</v>
      </c>
      <c r="U157" s="9">
        <f t="shared" si="1"/>
        <v>4.7827304256803354</v>
      </c>
      <c r="V157" s="18">
        <f t="shared" si="4"/>
        <v>8.0887352431982862E-2</v>
      </c>
      <c r="W157" s="17">
        <v>84960.269</v>
      </c>
      <c r="X157" s="17">
        <v>85158.687999999995</v>
      </c>
      <c r="Y157" s="9">
        <f t="shared" si="7"/>
        <v>11.352271712594703</v>
      </c>
      <c r="Z157" s="18">
        <f t="shared" si="5"/>
        <v>0.11591591881393981</v>
      </c>
      <c r="AA157" s="13">
        <v>0.83870967699999999</v>
      </c>
      <c r="AB157" s="10">
        <v>0</v>
      </c>
      <c r="AC157" s="19">
        <v>24.1</v>
      </c>
      <c r="AD157" s="19">
        <v>0</v>
      </c>
      <c r="AE157" s="19">
        <v>0</v>
      </c>
      <c r="AF157" s="20">
        <v>0</v>
      </c>
      <c r="AG157" s="20">
        <v>1</v>
      </c>
      <c r="AH157" s="20">
        <v>1</v>
      </c>
      <c r="AI157" s="20">
        <v>1</v>
      </c>
    </row>
    <row r="158" spans="1:35" ht="15.75" customHeight="1" x14ac:dyDescent="0.25">
      <c r="A158" s="8">
        <v>44562</v>
      </c>
      <c r="B158" s="17">
        <v>163.10554368200022</v>
      </c>
      <c r="C158" s="17">
        <v>51.22086372199994</v>
      </c>
      <c r="D158" s="17">
        <v>49.713818947000014</v>
      </c>
      <c r="E158" s="17">
        <v>286.77646914799999</v>
      </c>
      <c r="F158" s="17">
        <v>550.81669549900016</v>
      </c>
      <c r="G158" s="9">
        <f t="shared" ref="G158:G159" si="8">LN(F158)</f>
        <v>6.3114020777585909</v>
      </c>
      <c r="H158" s="18">
        <f t="shared" ref="H158:H159" si="9">G158-G146</f>
        <v>1.3054595261065671E-2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1">
        <v>120.56</v>
      </c>
      <c r="U158" s="9">
        <f>LN(T158)</f>
        <v>4.7921475543182401</v>
      </c>
      <c r="V158" s="18">
        <f t="shared" si="4"/>
        <v>0.10983115915349551</v>
      </c>
      <c r="W158" s="17">
        <v>76194.896999999997</v>
      </c>
      <c r="X158" s="17">
        <v>76822.248999999996</v>
      </c>
      <c r="Y158" s="9">
        <f t="shared" si="7"/>
        <v>11.249249577701503</v>
      </c>
      <c r="Z158" s="18">
        <f t="shared" si="5"/>
        <v>8.0757152628796902E-2</v>
      </c>
      <c r="AA158" s="13">
        <v>0.77419354799999995</v>
      </c>
      <c r="AB158" s="10">
        <v>0</v>
      </c>
      <c r="AC158" s="19">
        <v>24.39</v>
      </c>
      <c r="AD158" s="19">
        <v>0</v>
      </c>
      <c r="AE158" s="19">
        <v>0</v>
      </c>
      <c r="AF158" s="20">
        <v>0</v>
      </c>
      <c r="AG158" s="20">
        <v>1</v>
      </c>
      <c r="AH158" s="20">
        <v>1</v>
      </c>
      <c r="AI158" s="20">
        <v>1</v>
      </c>
    </row>
    <row r="159" spans="1:35" ht="15.75" customHeight="1" x14ac:dyDescent="0.25">
      <c r="A159" s="8">
        <v>44593</v>
      </c>
      <c r="B159" s="17">
        <v>164.82624388600021</v>
      </c>
      <c r="C159" s="17">
        <v>50.711063089000021</v>
      </c>
      <c r="D159" s="17">
        <v>43.491079497000015</v>
      </c>
      <c r="E159" s="17">
        <v>299.79251166500029</v>
      </c>
      <c r="F159" s="17">
        <v>558.82089813700054</v>
      </c>
      <c r="G159" s="9">
        <f t="shared" si="8"/>
        <v>6.325829024924384</v>
      </c>
      <c r="H159" s="18">
        <f t="shared" si="9"/>
        <v>-2.9303253954823916E-2</v>
      </c>
      <c r="I159" s="10">
        <v>1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1">
        <v>123.21</v>
      </c>
      <c r="U159" s="9">
        <f>LN(T159)</f>
        <v>4.8138902166365769</v>
      </c>
      <c r="V159" s="18">
        <f t="shared" si="4"/>
        <v>0.13287071836504794</v>
      </c>
      <c r="W159" s="17">
        <v>73543.747000000003</v>
      </c>
      <c r="X159" s="17">
        <v>74384.672000000006</v>
      </c>
      <c r="Y159" s="9">
        <f t="shared" si="7"/>
        <v>11.217005178090462</v>
      </c>
      <c r="Z159" s="18">
        <f t="shared" si="5"/>
        <v>7.9466362769400334E-2</v>
      </c>
      <c r="AA159" s="13">
        <v>0.85714285700000004</v>
      </c>
      <c r="AB159" s="10">
        <v>0</v>
      </c>
      <c r="AC159" s="19">
        <v>24.47</v>
      </c>
      <c r="AD159" s="19">
        <v>0</v>
      </c>
      <c r="AE159" s="19">
        <v>0</v>
      </c>
      <c r="AF159" s="20">
        <v>0</v>
      </c>
      <c r="AG159" s="20">
        <v>1</v>
      </c>
      <c r="AH159" s="20">
        <v>1</v>
      </c>
      <c r="AI159" s="20">
        <v>1</v>
      </c>
    </row>
    <row r="160" spans="1:35" ht="15.75" customHeight="1" x14ac:dyDescent="0.25">
      <c r="A160" s="8">
        <v>44621</v>
      </c>
      <c r="G160" s="9"/>
      <c r="H160" s="9"/>
      <c r="I160" s="10">
        <v>0</v>
      </c>
      <c r="J160" s="10">
        <v>1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21">
        <v>120.25960000000001</v>
      </c>
      <c r="U160" s="9">
        <f t="shared" si="1"/>
        <v>4.7896527394791653</v>
      </c>
      <c r="V160" s="18">
        <f t="shared" si="4"/>
        <v>8.8899683597343682E-2</v>
      </c>
      <c r="W160" s="17">
        <v>72253.074999999997</v>
      </c>
      <c r="X160" s="17">
        <v>73054.187999999995</v>
      </c>
      <c r="Y160" s="9">
        <f t="shared" si="7"/>
        <v>11.198956746130992</v>
      </c>
      <c r="Z160" s="18">
        <f t="shared" si="5"/>
        <v>5.7251626996741578E-2</v>
      </c>
      <c r="AA160" s="13">
        <v>0.87096774200000004</v>
      </c>
      <c r="AB160" s="10">
        <v>0</v>
      </c>
      <c r="AC160" s="19">
        <v>24.56</v>
      </c>
      <c r="AD160" s="19">
        <v>0</v>
      </c>
      <c r="AE160" s="19">
        <v>0</v>
      </c>
      <c r="AF160" s="20">
        <v>0</v>
      </c>
      <c r="AG160" s="20">
        <v>1</v>
      </c>
      <c r="AH160" s="20">
        <v>1</v>
      </c>
      <c r="AI160" s="20">
        <v>1</v>
      </c>
    </row>
    <row r="161" spans="1:35" ht="15.75" customHeight="1" x14ac:dyDescent="0.25">
      <c r="A161" s="8">
        <v>44652</v>
      </c>
      <c r="G161" s="9"/>
      <c r="H161" s="9"/>
      <c r="I161" s="10">
        <v>0</v>
      </c>
      <c r="J161" s="10">
        <v>0</v>
      </c>
      <c r="K161" s="10">
        <v>1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21">
        <v>120.873</v>
      </c>
      <c r="U161" s="9">
        <f t="shared" si="1"/>
        <v>4.7947404076179572</v>
      </c>
      <c r="V161" s="18">
        <f t="shared" si="4"/>
        <v>7.8386692669250913E-2</v>
      </c>
      <c r="W161" s="17">
        <v>72861.096999999994</v>
      </c>
      <c r="X161" s="17">
        <v>73376.475999999995</v>
      </c>
      <c r="Y161" s="9">
        <f t="shared" si="7"/>
        <v>11.203358672771348</v>
      </c>
      <c r="Z161" s="18">
        <f t="shared" si="5"/>
        <v>3.543507652605804E-2</v>
      </c>
      <c r="AA161" s="13">
        <v>0.76666666699999997</v>
      </c>
      <c r="AB161" s="10">
        <v>0</v>
      </c>
      <c r="AC161" s="19">
        <v>24.34</v>
      </c>
      <c r="AD161" s="19">
        <v>0</v>
      </c>
      <c r="AE161" s="19">
        <v>0</v>
      </c>
      <c r="AF161" s="20">
        <v>0</v>
      </c>
      <c r="AG161" s="20">
        <v>1</v>
      </c>
      <c r="AH161" s="20">
        <v>1</v>
      </c>
      <c r="AI161" s="20">
        <v>1</v>
      </c>
    </row>
    <row r="162" spans="1:35" ht="15.75" customHeight="1" x14ac:dyDescent="0.25">
      <c r="A162" s="8">
        <v>44682</v>
      </c>
      <c r="G162" s="9"/>
      <c r="H162" s="9"/>
      <c r="I162" s="10">
        <v>0</v>
      </c>
      <c r="J162" s="10">
        <v>0</v>
      </c>
      <c r="K162" s="10">
        <v>0</v>
      </c>
      <c r="L162" s="10">
        <v>1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21">
        <v>121.4238</v>
      </c>
      <c r="U162" s="9">
        <f t="shared" si="1"/>
        <v>4.7992869055393674</v>
      </c>
      <c r="V162" s="18">
        <f t="shared" si="4"/>
        <v>8.4724342780079454E-2</v>
      </c>
      <c r="W162" s="17">
        <v>73874.111000000004</v>
      </c>
      <c r="X162" s="17">
        <v>74233.789000000004</v>
      </c>
      <c r="Y162" s="9">
        <f t="shared" si="7"/>
        <v>11.214974702861159</v>
      </c>
      <c r="Z162" s="18">
        <f t="shared" si="5"/>
        <v>9.2443218142582495E-2</v>
      </c>
      <c r="AA162" s="13">
        <v>0.77419354799999995</v>
      </c>
      <c r="AB162" s="10">
        <v>0</v>
      </c>
      <c r="AC162" s="19">
        <v>24.22</v>
      </c>
      <c r="AD162" s="19">
        <v>0</v>
      </c>
      <c r="AE162" s="19">
        <v>0</v>
      </c>
      <c r="AF162" s="20">
        <v>0</v>
      </c>
      <c r="AG162" s="20">
        <v>1</v>
      </c>
      <c r="AH162" s="20">
        <v>1</v>
      </c>
      <c r="AI162" s="20">
        <v>1</v>
      </c>
    </row>
    <row r="163" spans="1:35" ht="15.75" customHeight="1" x14ac:dyDescent="0.25">
      <c r="A163" s="8">
        <v>44713</v>
      </c>
      <c r="G163" s="9"/>
      <c r="H163" s="9"/>
      <c r="I163" s="10">
        <v>0</v>
      </c>
      <c r="J163" s="10">
        <v>0</v>
      </c>
      <c r="K163" s="10">
        <v>0</v>
      </c>
      <c r="L163" s="10">
        <v>0</v>
      </c>
      <c r="M163" s="10">
        <v>1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21">
        <v>121.86879999999999</v>
      </c>
      <c r="U163" s="9">
        <f t="shared" si="1"/>
        <v>4.8029450562291256</v>
      </c>
      <c r="V163" s="18">
        <f t="shared" si="4"/>
        <v>8.1059070545073553E-2</v>
      </c>
      <c r="W163" s="17">
        <v>75105.448000000004</v>
      </c>
      <c r="X163" s="17">
        <v>75432.235000000001</v>
      </c>
      <c r="Y163" s="9">
        <f t="shared" si="7"/>
        <v>11.230989982529355</v>
      </c>
      <c r="Z163" s="18">
        <f t="shared" si="5"/>
        <v>2.9811098233466282E-2</v>
      </c>
      <c r="AA163" s="13">
        <v>0.83333333300000001</v>
      </c>
      <c r="AB163" s="10">
        <v>0</v>
      </c>
      <c r="AC163" s="19">
        <v>24.2</v>
      </c>
      <c r="AD163" s="19">
        <v>0</v>
      </c>
      <c r="AE163" s="19">
        <v>0</v>
      </c>
      <c r="AF163" s="20">
        <v>0</v>
      </c>
      <c r="AG163" s="20">
        <v>1</v>
      </c>
      <c r="AH163" s="20">
        <v>1</v>
      </c>
      <c r="AI163" s="20">
        <v>1</v>
      </c>
    </row>
    <row r="164" spans="1:35" ht="15.75" customHeight="1" x14ac:dyDescent="0.25">
      <c r="A164" s="8">
        <v>44743</v>
      </c>
      <c r="G164" s="9"/>
      <c r="H164" s="9"/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1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21">
        <v>122.28279999999999</v>
      </c>
      <c r="U164" s="9">
        <f t="shared" si="1"/>
        <v>4.8063363950267464</v>
      </c>
      <c r="V164" s="18">
        <f t="shared" si="4"/>
        <v>6.2970710287255649E-2</v>
      </c>
      <c r="W164" s="17">
        <v>76316.297999999995</v>
      </c>
      <c r="X164" s="17">
        <v>76730.494999999995</v>
      </c>
      <c r="Y164" s="9">
        <f t="shared" si="7"/>
        <v>11.248054496343395</v>
      </c>
      <c r="Z164" s="18">
        <f t="shared" si="5"/>
        <v>2.628291024303131E-2</v>
      </c>
      <c r="AA164" s="13">
        <v>0.77419354799999995</v>
      </c>
      <c r="AB164" s="10">
        <v>0</v>
      </c>
      <c r="AC164" s="19">
        <v>24.22</v>
      </c>
      <c r="AD164" s="19">
        <v>0</v>
      </c>
      <c r="AE164" s="19">
        <v>0</v>
      </c>
      <c r="AF164" s="20">
        <v>0</v>
      </c>
      <c r="AG164" s="20">
        <v>1</v>
      </c>
      <c r="AH164" s="20">
        <v>1</v>
      </c>
      <c r="AI164" s="20">
        <v>1</v>
      </c>
    </row>
    <row r="165" spans="1:35" ht="15.75" customHeight="1" x14ac:dyDescent="0.25">
      <c r="A165" s="8">
        <v>44774</v>
      </c>
      <c r="G165" s="9"/>
      <c r="H165" s="9"/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1</v>
      </c>
      <c r="P165" s="10">
        <v>0</v>
      </c>
      <c r="Q165" s="10">
        <v>0</v>
      </c>
      <c r="R165" s="10">
        <v>0</v>
      </c>
      <c r="S165" s="10">
        <v>0</v>
      </c>
      <c r="T165" s="21">
        <v>122.73269999999999</v>
      </c>
      <c r="U165" s="9">
        <f t="shared" si="1"/>
        <v>4.8100088198785533</v>
      </c>
      <c r="V165" s="18">
        <f t="shared" si="4"/>
        <v>5.2031713646703892E-2</v>
      </c>
      <c r="W165" s="17">
        <v>78577.854999999996</v>
      </c>
      <c r="X165" s="17">
        <v>79255.364000000001</v>
      </c>
      <c r="Y165" s="9">
        <f t="shared" si="7"/>
        <v>11.280430373991619</v>
      </c>
      <c r="Z165" s="18">
        <f t="shared" si="5"/>
        <v>4.949857782902356E-2</v>
      </c>
      <c r="AA165" s="13">
        <v>0.83870967699999999</v>
      </c>
      <c r="AB165" s="10">
        <v>0</v>
      </c>
      <c r="AC165" s="19">
        <v>24.42</v>
      </c>
      <c r="AD165" s="19">
        <v>0</v>
      </c>
      <c r="AE165" s="19">
        <v>0</v>
      </c>
      <c r="AF165" s="20">
        <v>0</v>
      </c>
      <c r="AG165" s="20">
        <v>1</v>
      </c>
      <c r="AH165" s="20">
        <v>1</v>
      </c>
      <c r="AI165" s="20">
        <v>1</v>
      </c>
    </row>
    <row r="166" spans="1:35" ht="15.75" customHeight="1" x14ac:dyDescent="0.25">
      <c r="A166" s="8">
        <v>44805</v>
      </c>
      <c r="G166" s="9"/>
      <c r="H166" s="9"/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1</v>
      </c>
      <c r="Q166" s="10">
        <v>0</v>
      </c>
      <c r="R166" s="10">
        <v>0</v>
      </c>
      <c r="S166" s="10">
        <v>0</v>
      </c>
      <c r="T166" s="21">
        <v>123.22020000000001</v>
      </c>
      <c r="U166" s="9">
        <f t="shared" si="1"/>
        <v>4.8139729986982385</v>
      </c>
      <c r="V166" s="18">
        <f t="shared" si="4"/>
        <v>6.0469018204453384E-2</v>
      </c>
      <c r="W166" s="17">
        <v>81874.237999999998</v>
      </c>
      <c r="X166" s="17">
        <v>82991.72</v>
      </c>
      <c r="Y166" s="9">
        <f t="shared" si="7"/>
        <v>11.326496122766327</v>
      </c>
      <c r="Z166" s="18">
        <f t="shared" si="5"/>
        <v>3.2606718909955035E-2</v>
      </c>
      <c r="AA166" s="13">
        <v>0.86666666699999995</v>
      </c>
      <c r="AB166" s="10">
        <v>0</v>
      </c>
      <c r="AC166" s="19">
        <v>24.16</v>
      </c>
      <c r="AD166" s="19">
        <v>0</v>
      </c>
      <c r="AE166" s="19">
        <v>0</v>
      </c>
      <c r="AF166" s="20">
        <v>0</v>
      </c>
      <c r="AG166" s="20">
        <v>1</v>
      </c>
      <c r="AH166" s="20">
        <v>1</v>
      </c>
      <c r="AI166" s="20">
        <v>1</v>
      </c>
    </row>
    <row r="167" spans="1:35" ht="15.75" customHeight="1" x14ac:dyDescent="0.25">
      <c r="A167" s="8">
        <v>44835</v>
      </c>
      <c r="G167" s="9"/>
      <c r="H167" s="9"/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1</v>
      </c>
      <c r="R167" s="10">
        <v>0</v>
      </c>
      <c r="S167" s="10">
        <v>0</v>
      </c>
      <c r="T167" s="21">
        <v>123.7116</v>
      </c>
      <c r="U167" s="9">
        <f t="shared" si="1"/>
        <v>4.81795305026455</v>
      </c>
      <c r="V167" s="18">
        <f t="shared" si="4"/>
        <v>6.3673441688617771E-2</v>
      </c>
      <c r="W167" s="17">
        <v>86188.721999999994</v>
      </c>
      <c r="X167" s="17">
        <v>87923.846999999994</v>
      </c>
      <c r="Y167" s="9">
        <f t="shared" si="7"/>
        <v>11.384226343807239</v>
      </c>
      <c r="Z167" s="18">
        <f t="shared" si="5"/>
        <v>4.6647354168761979E-2</v>
      </c>
      <c r="AA167" s="13">
        <v>0.80645161300000001</v>
      </c>
      <c r="AB167" s="10">
        <v>0</v>
      </c>
      <c r="AC167" s="19">
        <v>24</v>
      </c>
      <c r="AD167" s="19">
        <v>0</v>
      </c>
      <c r="AE167" s="19">
        <v>0</v>
      </c>
      <c r="AF167" s="20">
        <v>0</v>
      </c>
      <c r="AG167" s="20">
        <v>1</v>
      </c>
      <c r="AH167" s="20">
        <v>1</v>
      </c>
      <c r="AI167" s="20">
        <v>1</v>
      </c>
    </row>
    <row r="168" spans="1:35" ht="15.75" customHeight="1" x14ac:dyDescent="0.25">
      <c r="A168" s="8">
        <v>44866</v>
      </c>
      <c r="G168" s="9"/>
      <c r="H168" s="9"/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1</v>
      </c>
      <c r="S168" s="10">
        <v>0</v>
      </c>
      <c r="T168" s="21">
        <v>124.18600000000001</v>
      </c>
      <c r="U168" s="9">
        <f t="shared" si="1"/>
        <v>4.8217804417287731</v>
      </c>
      <c r="V168" s="18">
        <f t="shared" si="4"/>
        <v>3.95525286218259E-2</v>
      </c>
      <c r="W168" s="17">
        <v>87141.036999999997</v>
      </c>
      <c r="X168" s="17">
        <v>89106.091</v>
      </c>
      <c r="Y168" s="9">
        <f t="shared" si="7"/>
        <v>11.397582972514062</v>
      </c>
      <c r="Z168" s="18">
        <f t="shared" si="5"/>
        <v>3.786073967477499E-2</v>
      </c>
      <c r="AA168" s="13">
        <v>0.8</v>
      </c>
      <c r="AB168" s="10">
        <v>0</v>
      </c>
      <c r="AC168" s="19">
        <v>23.99</v>
      </c>
      <c r="AD168" s="19">
        <v>0</v>
      </c>
      <c r="AE168" s="19">
        <v>0</v>
      </c>
      <c r="AF168" s="20">
        <v>0</v>
      </c>
      <c r="AG168" s="20">
        <v>1</v>
      </c>
      <c r="AH168" s="20">
        <v>1</v>
      </c>
      <c r="AI168" s="20">
        <v>1</v>
      </c>
    </row>
    <row r="169" spans="1:35" ht="15.75" customHeight="1" x14ac:dyDescent="0.25">
      <c r="A169" s="8">
        <v>44896</v>
      </c>
      <c r="G169" s="9"/>
      <c r="H169" s="9"/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1</v>
      </c>
      <c r="T169" s="21">
        <v>124.6482</v>
      </c>
      <c r="U169" s="9">
        <f t="shared" si="1"/>
        <v>4.8254953694320895</v>
      </c>
      <c r="V169" s="18">
        <f t="shared" si="4"/>
        <v>4.2764943751754103E-2</v>
      </c>
      <c r="W169" s="17">
        <v>84706.396999999997</v>
      </c>
      <c r="X169" s="17">
        <v>86511.281000000003</v>
      </c>
      <c r="Y169" s="9">
        <f t="shared" si="7"/>
        <v>11.368030100601491</v>
      </c>
      <c r="Z169" s="18">
        <f t="shared" si="5"/>
        <v>1.5758388006787527E-2</v>
      </c>
      <c r="AA169" s="13">
        <v>0.80645161300000001</v>
      </c>
      <c r="AB169" s="10">
        <v>0</v>
      </c>
      <c r="AC169" s="19">
        <v>24.14</v>
      </c>
      <c r="AD169" s="19">
        <v>0</v>
      </c>
      <c r="AE169" s="19">
        <v>0</v>
      </c>
      <c r="AF169" s="20">
        <v>0</v>
      </c>
      <c r="AG169" s="20">
        <v>1</v>
      </c>
      <c r="AH169" s="20">
        <v>1</v>
      </c>
      <c r="AI169" s="20">
        <v>1</v>
      </c>
    </row>
    <row r="170" spans="1:35" ht="15.75" customHeight="1" x14ac:dyDescent="0.25">
      <c r="A170" s="8">
        <v>44927</v>
      </c>
      <c r="G170" s="9"/>
      <c r="H170" s="9"/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21">
        <v>125.1118</v>
      </c>
      <c r="U170" s="9">
        <f t="shared" si="1"/>
        <v>4.8292077375649534</v>
      </c>
      <c r="V170" s="18">
        <f t="shared" si="4"/>
        <v>3.706018324671323E-2</v>
      </c>
      <c r="W170" s="17">
        <v>78860.614000000001</v>
      </c>
      <c r="X170" s="17">
        <v>80112.660999999993</v>
      </c>
      <c r="Y170" s="9">
        <f t="shared" si="7"/>
        <v>11.29118918548436</v>
      </c>
      <c r="Z170" s="18">
        <f t="shared" si="5"/>
        <v>4.1939607782856214E-2</v>
      </c>
      <c r="AA170" s="13">
        <v>0.77419354799999995</v>
      </c>
      <c r="AB170" s="10">
        <v>0</v>
      </c>
      <c r="AC170" s="19">
        <v>24.44</v>
      </c>
      <c r="AD170" s="19">
        <v>0</v>
      </c>
      <c r="AE170" s="19">
        <v>0</v>
      </c>
      <c r="AF170" s="20">
        <v>0</v>
      </c>
      <c r="AG170" s="20">
        <v>1</v>
      </c>
      <c r="AH170" s="20">
        <v>1</v>
      </c>
      <c r="AI170" s="20">
        <v>1</v>
      </c>
    </row>
    <row r="171" spans="1:35" ht="15.75" customHeight="1" x14ac:dyDescent="0.25">
      <c r="A171" s="8">
        <v>44958</v>
      </c>
      <c r="G171" s="9"/>
      <c r="H171" s="9"/>
      <c r="I171" s="10">
        <v>1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21">
        <v>125.5827</v>
      </c>
      <c r="U171" s="9">
        <f t="shared" si="1"/>
        <v>4.8329645056937283</v>
      </c>
      <c r="V171" s="18">
        <f t="shared" si="4"/>
        <v>1.9074289057151361E-2</v>
      </c>
      <c r="W171" s="17">
        <v>75304.759000000005</v>
      </c>
      <c r="X171" s="17">
        <v>76191.925000000003</v>
      </c>
      <c r="Y171" s="9">
        <f t="shared" si="7"/>
        <v>11.241010764930792</v>
      </c>
      <c r="Z171" s="18">
        <f t="shared" si="5"/>
        <v>2.400558684032994E-2</v>
      </c>
      <c r="AA171" s="13">
        <v>0.85714285700000004</v>
      </c>
      <c r="AB171" s="10">
        <v>0</v>
      </c>
      <c r="AC171" s="19">
        <v>24.69</v>
      </c>
      <c r="AD171" s="19">
        <v>0</v>
      </c>
      <c r="AE171" s="19">
        <v>0</v>
      </c>
      <c r="AF171" s="20">
        <v>0</v>
      </c>
      <c r="AG171" s="20">
        <v>1</v>
      </c>
      <c r="AH171" s="20">
        <v>1</v>
      </c>
      <c r="AI171" s="20">
        <v>1</v>
      </c>
    </row>
    <row r="172" spans="1:35" ht="15.75" customHeight="1" x14ac:dyDescent="0.25">
      <c r="A172" s="8">
        <v>44986</v>
      </c>
      <c r="G172" s="9"/>
      <c r="H172" s="9"/>
      <c r="I172" s="10">
        <v>0</v>
      </c>
      <c r="J172" s="10">
        <v>1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21">
        <v>126.057</v>
      </c>
      <c r="U172" s="9">
        <f t="shared" si="1"/>
        <v>4.8367341856104451</v>
      </c>
      <c r="V172" s="18">
        <f t="shared" si="4"/>
        <v>4.7081446131279847E-2</v>
      </c>
      <c r="W172" s="17">
        <v>74053.596000000005</v>
      </c>
      <c r="X172" s="17">
        <v>74765.070999999996</v>
      </c>
      <c r="Y172" s="9">
        <f t="shared" si="7"/>
        <v>11.222106089659706</v>
      </c>
      <c r="Z172" s="18">
        <f t="shared" si="5"/>
        <v>2.3149343528713118E-2</v>
      </c>
      <c r="AA172" s="13">
        <v>0.83870967699999999</v>
      </c>
      <c r="AB172" s="10">
        <v>0</v>
      </c>
      <c r="AC172" s="19">
        <v>24.66</v>
      </c>
      <c r="AD172" s="19">
        <v>0</v>
      </c>
      <c r="AE172" s="19">
        <v>0</v>
      </c>
      <c r="AF172" s="20">
        <v>0</v>
      </c>
      <c r="AG172" s="20">
        <v>1</v>
      </c>
      <c r="AH172" s="20">
        <v>1</v>
      </c>
      <c r="AI172" s="20">
        <v>1</v>
      </c>
    </row>
    <row r="173" spans="1:35" ht="15.75" customHeight="1" x14ac:dyDescent="0.25">
      <c r="A173" s="8">
        <v>45017</v>
      </c>
      <c r="G173" s="9"/>
      <c r="H173" s="9"/>
      <c r="I173" s="10">
        <v>0</v>
      </c>
      <c r="J173" s="10">
        <v>0</v>
      </c>
      <c r="K173" s="10">
        <v>1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21">
        <v>126.52979999999999</v>
      </c>
      <c r="U173" s="9">
        <f t="shared" si="1"/>
        <v>4.8404778535471138</v>
      </c>
      <c r="V173" s="18">
        <f t="shared" si="4"/>
        <v>4.5737445929156628E-2</v>
      </c>
      <c r="W173" s="17">
        <v>75122.637000000002</v>
      </c>
      <c r="X173" s="17">
        <v>75848.904999999999</v>
      </c>
      <c r="Y173" s="9">
        <f t="shared" si="7"/>
        <v>11.236498548284866</v>
      </c>
      <c r="Z173" s="18">
        <f t="shared" si="5"/>
        <v>3.3139875513517936E-2</v>
      </c>
      <c r="AA173" s="13">
        <v>0.73333333300000003</v>
      </c>
      <c r="AB173" s="10">
        <v>0</v>
      </c>
      <c r="AC173" s="19">
        <v>24.4</v>
      </c>
      <c r="AD173" s="19">
        <v>0</v>
      </c>
      <c r="AE173" s="19">
        <v>0</v>
      </c>
      <c r="AF173" s="20">
        <v>0</v>
      </c>
      <c r="AG173" s="20">
        <v>1</v>
      </c>
      <c r="AH173" s="20">
        <v>1</v>
      </c>
      <c r="AI173" s="20">
        <v>1</v>
      </c>
    </row>
    <row r="174" spans="1:35" ht="15.75" customHeight="1" x14ac:dyDescent="0.25">
      <c r="A174" s="8">
        <v>45047</v>
      </c>
      <c r="G174" s="9"/>
      <c r="H174" s="9"/>
      <c r="I174" s="10">
        <v>0</v>
      </c>
      <c r="J174" s="10">
        <v>0</v>
      </c>
      <c r="K174" s="10">
        <v>0</v>
      </c>
      <c r="L174" s="10">
        <v>1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21">
        <v>126.99979999999999</v>
      </c>
      <c r="U174" s="9">
        <f t="shared" si="1"/>
        <v>4.8441855116542012</v>
      </c>
      <c r="V174" s="18">
        <f t="shared" si="4"/>
        <v>4.4898606114833761E-2</v>
      </c>
      <c r="W174" s="17">
        <v>76241.119999999995</v>
      </c>
      <c r="X174" s="17">
        <v>77011.781000000003</v>
      </c>
      <c r="Y174" s="9">
        <f t="shared" si="7"/>
        <v>11.251713689132515</v>
      </c>
      <c r="Z174" s="18">
        <f t="shared" si="5"/>
        <v>3.6738986271355856E-2</v>
      </c>
      <c r="AA174" s="13">
        <v>0.80645161300000001</v>
      </c>
      <c r="AB174" s="10">
        <v>0</v>
      </c>
      <c r="AC174" s="19">
        <v>24.15</v>
      </c>
      <c r="AD174" s="19">
        <v>0</v>
      </c>
      <c r="AE174" s="19">
        <v>0</v>
      </c>
      <c r="AF174" s="20">
        <v>0</v>
      </c>
      <c r="AG174" s="20">
        <v>1</v>
      </c>
      <c r="AH174" s="20">
        <v>1</v>
      </c>
      <c r="AI174" s="20">
        <v>1</v>
      </c>
    </row>
    <row r="175" spans="1:35" ht="15.75" customHeight="1" x14ac:dyDescent="0.25">
      <c r="A175" s="8">
        <v>45078</v>
      </c>
      <c r="G175" s="9"/>
      <c r="H175" s="9"/>
      <c r="I175" s="10">
        <v>0</v>
      </c>
      <c r="J175" s="10">
        <v>0</v>
      </c>
      <c r="K175" s="10">
        <v>0</v>
      </c>
      <c r="L175" s="10">
        <v>0</v>
      </c>
      <c r="M175" s="10">
        <v>1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21">
        <v>127.46899999999999</v>
      </c>
      <c r="U175" s="9">
        <f t="shared" si="1"/>
        <v>4.8478731977809248</v>
      </c>
      <c r="V175" s="18">
        <f t="shared" si="4"/>
        <v>4.492814155179925E-2</v>
      </c>
      <c r="W175" s="17">
        <v>77409.133000000002</v>
      </c>
      <c r="X175" s="17">
        <v>78254.001999999993</v>
      </c>
      <c r="Y175" s="9">
        <f t="shared" si="7"/>
        <v>11.267715250864569</v>
      </c>
      <c r="Z175" s="18">
        <f t="shared" si="5"/>
        <v>3.6725268335214167E-2</v>
      </c>
      <c r="AA175" s="13">
        <v>0.83333333300000001</v>
      </c>
      <c r="AB175" s="10">
        <v>0</v>
      </c>
      <c r="AC175" s="19">
        <v>24.05</v>
      </c>
      <c r="AD175" s="19">
        <v>0</v>
      </c>
      <c r="AE175" s="19">
        <v>0</v>
      </c>
      <c r="AF175" s="20">
        <v>0</v>
      </c>
      <c r="AG175" s="20">
        <v>1</v>
      </c>
      <c r="AH175" s="20">
        <v>1</v>
      </c>
      <c r="AI175" s="20">
        <v>1</v>
      </c>
    </row>
    <row r="176" spans="1:35" ht="15.75" customHeight="1" x14ac:dyDescent="0.25">
      <c r="A176" s="8">
        <v>45108</v>
      </c>
      <c r="G176" s="9"/>
      <c r="H176" s="9"/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1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21">
        <v>127.9391</v>
      </c>
      <c r="U176" s="9">
        <f t="shared" si="1"/>
        <v>4.8515543694498051</v>
      </c>
      <c r="V176" s="18">
        <f t="shared" si="4"/>
        <v>4.5217974423058749E-2</v>
      </c>
      <c r="W176" s="17">
        <v>78626.774999999994</v>
      </c>
      <c r="X176" s="17">
        <v>79575.883000000002</v>
      </c>
      <c r="Y176" s="9">
        <f t="shared" si="7"/>
        <v>11.284466348538619</v>
      </c>
      <c r="Z176" s="18">
        <f t="shared" si="5"/>
        <v>3.6411852195223915E-2</v>
      </c>
      <c r="AA176" s="13">
        <v>0.77419354799999995</v>
      </c>
      <c r="AB176" s="10">
        <v>0</v>
      </c>
      <c r="AC176" s="19">
        <v>24</v>
      </c>
      <c r="AD176" s="19">
        <v>0</v>
      </c>
      <c r="AE176" s="19">
        <v>0</v>
      </c>
      <c r="AF176" s="20">
        <v>0</v>
      </c>
      <c r="AG176" s="20">
        <v>1</v>
      </c>
      <c r="AH176" s="20">
        <v>1</v>
      </c>
      <c r="AI176" s="20">
        <v>1</v>
      </c>
    </row>
    <row r="177" spans="1:35" ht="15.75" customHeight="1" x14ac:dyDescent="0.25">
      <c r="A177" s="8">
        <v>45139</v>
      </c>
      <c r="G177" s="9"/>
      <c r="H177" s="9"/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1</v>
      </c>
      <c r="P177" s="10">
        <v>0</v>
      </c>
      <c r="Q177" s="10">
        <v>0</v>
      </c>
      <c r="R177" s="10">
        <v>0</v>
      </c>
      <c r="S177" s="10">
        <v>0</v>
      </c>
      <c r="T177" s="21">
        <v>128.4102</v>
      </c>
      <c r="U177" s="9">
        <f t="shared" si="1"/>
        <v>4.8552298273530665</v>
      </c>
      <c r="V177" s="18">
        <f t="shared" si="4"/>
        <v>4.5221007474513186E-2</v>
      </c>
      <c r="W177" s="17">
        <v>80921.148000000001</v>
      </c>
      <c r="X177" s="17">
        <v>82129.854999999996</v>
      </c>
      <c r="Y177" s="9">
        <f t="shared" si="7"/>
        <v>11.316056871238951</v>
      </c>
      <c r="Z177" s="18">
        <f t="shared" si="5"/>
        <v>3.5626497247331912E-2</v>
      </c>
      <c r="AA177" s="13">
        <v>0.87096774200000004</v>
      </c>
      <c r="AB177" s="10">
        <v>0</v>
      </c>
      <c r="AC177" s="19">
        <v>24.19</v>
      </c>
      <c r="AD177" s="19">
        <v>0</v>
      </c>
      <c r="AE177" s="19">
        <v>0</v>
      </c>
      <c r="AF177" s="20">
        <v>0</v>
      </c>
      <c r="AG177" s="20">
        <v>1</v>
      </c>
      <c r="AH177" s="20">
        <v>1</v>
      </c>
      <c r="AI177" s="20">
        <v>1</v>
      </c>
    </row>
    <row r="178" spans="1:35" ht="15.75" customHeight="1" x14ac:dyDescent="0.25">
      <c r="A178" s="8">
        <v>45170</v>
      </c>
      <c r="G178" s="9"/>
      <c r="H178" s="9"/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1</v>
      </c>
      <c r="Q178" s="10">
        <v>0</v>
      </c>
      <c r="R178" s="10">
        <v>0</v>
      </c>
      <c r="S178" s="10">
        <v>0</v>
      </c>
      <c r="T178" s="21">
        <v>128.88140000000001</v>
      </c>
      <c r="U178" s="9">
        <f t="shared" si="1"/>
        <v>4.8588926016278444</v>
      </c>
      <c r="V178" s="18">
        <f t="shared" si="4"/>
        <v>4.4919602929605951E-2</v>
      </c>
      <c r="W178" s="17">
        <v>84300.092999999993</v>
      </c>
      <c r="X178" s="17">
        <v>85924.918000000005</v>
      </c>
      <c r="Y178" s="9">
        <f t="shared" si="7"/>
        <v>11.361229147396951</v>
      </c>
      <c r="Z178" s="18">
        <f t="shared" si="5"/>
        <v>3.4733024630623888E-2</v>
      </c>
      <c r="AA178" s="13">
        <v>0.8</v>
      </c>
      <c r="AB178" s="10">
        <v>0</v>
      </c>
      <c r="AC178" s="19">
        <v>24.05</v>
      </c>
      <c r="AD178" s="19">
        <v>0</v>
      </c>
      <c r="AE178" s="19">
        <v>0</v>
      </c>
      <c r="AF178" s="20">
        <v>0</v>
      </c>
      <c r="AG178" s="20">
        <v>1</v>
      </c>
      <c r="AH178" s="20">
        <v>1</v>
      </c>
      <c r="AI178" s="20">
        <v>1</v>
      </c>
    </row>
    <row r="179" spans="1:35" ht="15.75" customHeight="1" x14ac:dyDescent="0.25">
      <c r="A179" s="8">
        <v>45200</v>
      </c>
      <c r="G179" s="9"/>
      <c r="H179" s="9"/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1</v>
      </c>
      <c r="R179" s="10">
        <v>0</v>
      </c>
      <c r="S179" s="10">
        <v>0</v>
      </c>
      <c r="T179" s="21">
        <v>129.35210000000001</v>
      </c>
      <c r="U179" s="9">
        <f t="shared" si="1"/>
        <v>4.8625381435215118</v>
      </c>
      <c r="V179" s="18">
        <f t="shared" si="4"/>
        <v>4.4585093256961805E-2</v>
      </c>
      <c r="W179" s="17">
        <v>88771.596000000005</v>
      </c>
      <c r="X179" s="17">
        <v>90970.241999999998</v>
      </c>
      <c r="Y179" s="9">
        <f t="shared" si="7"/>
        <v>11.418287721030223</v>
      </c>
      <c r="Z179" s="18">
        <f t="shared" si="5"/>
        <v>3.4061377222984746E-2</v>
      </c>
      <c r="AA179" s="13">
        <v>0.80645161300000001</v>
      </c>
      <c r="AB179" s="10">
        <v>0</v>
      </c>
      <c r="AC179" s="19">
        <v>23.93</v>
      </c>
      <c r="AD179" s="19">
        <v>0</v>
      </c>
      <c r="AE179" s="19">
        <v>0</v>
      </c>
      <c r="AF179" s="20">
        <v>0</v>
      </c>
      <c r="AG179" s="20">
        <v>1</v>
      </c>
      <c r="AH179" s="20">
        <v>1</v>
      </c>
      <c r="AI179" s="20">
        <v>1</v>
      </c>
    </row>
    <row r="180" spans="1:35" ht="15.75" customHeight="1" x14ac:dyDescent="0.25">
      <c r="A180" s="8">
        <v>45231</v>
      </c>
      <c r="G180" s="9"/>
      <c r="H180" s="9"/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1</v>
      </c>
      <c r="S180" s="10">
        <v>0</v>
      </c>
      <c r="T180" s="21">
        <v>129.82249999999999</v>
      </c>
      <c r="U180" s="9">
        <f t="shared" si="1"/>
        <v>4.8661681328532698</v>
      </c>
      <c r="V180" s="18">
        <f t="shared" si="4"/>
        <v>4.4387691124496698E-2</v>
      </c>
      <c r="W180" s="17">
        <v>89718.872000000003</v>
      </c>
      <c r="X180" s="17">
        <v>92160.088000000003</v>
      </c>
      <c r="Y180" s="9">
        <f t="shared" si="7"/>
        <v>11.431282430790374</v>
      </c>
      <c r="Z180" s="18">
        <f t="shared" si="5"/>
        <v>3.3699458276311489E-2</v>
      </c>
      <c r="AA180" s="13">
        <v>0.8</v>
      </c>
      <c r="AB180" s="10">
        <v>0</v>
      </c>
      <c r="AC180" s="19">
        <v>23.78</v>
      </c>
      <c r="AD180" s="19">
        <v>0</v>
      </c>
      <c r="AE180" s="19">
        <v>0</v>
      </c>
      <c r="AF180" s="20">
        <v>0</v>
      </c>
      <c r="AG180" s="20">
        <v>1</v>
      </c>
      <c r="AH180" s="20">
        <v>1</v>
      </c>
      <c r="AI180" s="20">
        <v>1</v>
      </c>
    </row>
    <row r="181" spans="1:35" ht="15.75" customHeight="1" x14ac:dyDescent="0.25">
      <c r="A181" s="8">
        <v>45261</v>
      </c>
      <c r="G181" s="9"/>
      <c r="H181" s="9"/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1</v>
      </c>
      <c r="T181" s="21">
        <v>130.29300000000001</v>
      </c>
      <c r="U181" s="9">
        <f t="shared" si="1"/>
        <v>4.8697857605081261</v>
      </c>
      <c r="V181" s="18">
        <f t="shared" si="4"/>
        <v>4.4290391076036606E-2</v>
      </c>
      <c r="W181" s="17">
        <v>87114.968999999997</v>
      </c>
      <c r="X181" s="17">
        <v>89464.982000000004</v>
      </c>
      <c r="Y181" s="9">
        <f t="shared" si="7"/>
        <v>11.401602565129943</v>
      </c>
      <c r="Z181" s="18">
        <f t="shared" si="5"/>
        <v>3.3572464528452528E-2</v>
      </c>
      <c r="AA181" s="13">
        <v>0.77419354799999995</v>
      </c>
      <c r="AB181" s="10">
        <v>0</v>
      </c>
      <c r="AC181" s="19">
        <v>23.9</v>
      </c>
      <c r="AD181" s="19">
        <v>0</v>
      </c>
      <c r="AE181" s="19">
        <v>0</v>
      </c>
      <c r="AF181" s="20">
        <v>0</v>
      </c>
      <c r="AG181" s="20">
        <v>1</v>
      </c>
      <c r="AH181" s="20">
        <v>1</v>
      </c>
      <c r="AI181" s="20">
        <v>1</v>
      </c>
    </row>
    <row r="182" spans="1:35" ht="15.75" customHeight="1" x14ac:dyDescent="0.25">
      <c r="A182" s="8">
        <v>45292</v>
      </c>
      <c r="G182" s="9"/>
      <c r="H182" s="9"/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21">
        <v>130.7637</v>
      </c>
      <c r="U182" s="9">
        <f t="shared" si="1"/>
        <v>4.8733918775707021</v>
      </c>
      <c r="V182" s="18">
        <f t="shared" si="4"/>
        <v>4.4184140005748773E-2</v>
      </c>
      <c r="W182" s="17">
        <v>80932.652000000002</v>
      </c>
      <c r="X182" s="17">
        <v>82855.142000000007</v>
      </c>
      <c r="Y182" s="9">
        <f t="shared" si="7"/>
        <v>11.324849084899853</v>
      </c>
      <c r="Z182" s="18">
        <f t="shared" si="5"/>
        <v>3.36598994154933E-2</v>
      </c>
      <c r="AA182" s="13">
        <v>0.80645161300000001</v>
      </c>
      <c r="AB182" s="10">
        <v>0</v>
      </c>
      <c r="AC182" s="19">
        <v>24.2</v>
      </c>
      <c r="AD182" s="19">
        <v>0</v>
      </c>
      <c r="AE182" s="19">
        <v>0</v>
      </c>
      <c r="AF182" s="20">
        <v>0</v>
      </c>
      <c r="AG182" s="20">
        <v>1</v>
      </c>
      <c r="AH182" s="20">
        <v>1</v>
      </c>
      <c r="AI182" s="20">
        <v>1</v>
      </c>
    </row>
    <row r="183" spans="1:35" ht="15.75" customHeight="1" x14ac:dyDescent="0.25">
      <c r="A183" s="8">
        <v>45323</v>
      </c>
      <c r="G183" s="9"/>
      <c r="H183" s="9"/>
      <c r="I183" s="10">
        <v>1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21">
        <v>131.23439999999999</v>
      </c>
      <c r="U183" s="9">
        <f t="shared" si="1"/>
        <v>4.8769850372648058</v>
      </c>
      <c r="V183" s="18">
        <f t="shared" si="4"/>
        <v>4.4020531571077548E-2</v>
      </c>
      <c r="W183" s="17">
        <v>77178.81</v>
      </c>
      <c r="X183" s="17">
        <v>78804.741999999998</v>
      </c>
      <c r="Y183" s="9">
        <f t="shared" si="7"/>
        <v>11.274728451700343</v>
      </c>
      <c r="Z183" s="18">
        <f t="shared" si="5"/>
        <v>3.3717686769550781E-2</v>
      </c>
      <c r="AA183" s="13">
        <v>0.86206896600000005</v>
      </c>
      <c r="AB183" s="10">
        <v>0</v>
      </c>
      <c r="AC183" s="19">
        <v>24.34</v>
      </c>
      <c r="AD183" s="19">
        <v>0</v>
      </c>
      <c r="AE183" s="19">
        <v>0</v>
      </c>
      <c r="AF183" s="20">
        <v>0</v>
      </c>
      <c r="AG183" s="20">
        <v>1</v>
      </c>
      <c r="AH183" s="20">
        <v>1</v>
      </c>
      <c r="AI183" s="20">
        <v>1</v>
      </c>
    </row>
    <row r="184" spans="1:35" ht="15.75" customHeight="1" x14ac:dyDescent="0.25">
      <c r="A184" s="8">
        <v>45352</v>
      </c>
      <c r="G184" s="9"/>
      <c r="H184" s="9"/>
      <c r="I184" s="10">
        <v>0</v>
      </c>
      <c r="J184" s="10">
        <v>1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21">
        <v>131.70509999999999</v>
      </c>
      <c r="U184" s="9">
        <f t="shared" si="1"/>
        <v>4.8805653323730427</v>
      </c>
      <c r="V184" s="18">
        <f t="shared" si="4"/>
        <v>4.3831146762597584E-2</v>
      </c>
      <c r="W184" s="17">
        <v>75871.991999999998</v>
      </c>
      <c r="X184" s="17">
        <v>77333.335999999996</v>
      </c>
      <c r="Y184" s="9">
        <f t="shared" si="7"/>
        <v>11.255880396463095</v>
      </c>
      <c r="Z184" s="18">
        <f t="shared" si="5"/>
        <v>3.3774306803389109E-2</v>
      </c>
      <c r="AA184" s="13">
        <v>0.70967741900000003</v>
      </c>
      <c r="AB184" s="10">
        <v>0</v>
      </c>
      <c r="AC184" s="19">
        <v>24.38</v>
      </c>
      <c r="AD184" s="19">
        <v>0</v>
      </c>
      <c r="AE184" s="19">
        <v>0</v>
      </c>
      <c r="AF184" s="20">
        <v>0</v>
      </c>
      <c r="AG184" s="20">
        <v>1</v>
      </c>
      <c r="AH184" s="20">
        <v>1</v>
      </c>
      <c r="AI184" s="20">
        <v>1</v>
      </c>
    </row>
    <row r="185" spans="1:35" ht="15.75" customHeight="1" x14ac:dyDescent="0.25">
      <c r="A185" s="8">
        <v>45383</v>
      </c>
      <c r="G185" s="9"/>
      <c r="H185" s="9"/>
      <c r="I185" s="10">
        <v>0</v>
      </c>
      <c r="J185" s="10">
        <v>0</v>
      </c>
      <c r="K185" s="10">
        <v>1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21">
        <v>132.17570000000001</v>
      </c>
      <c r="U185" s="9">
        <f t="shared" si="1"/>
        <v>4.8841320981165692</v>
      </c>
      <c r="V185" s="18">
        <f t="shared" si="4"/>
        <v>4.3654244569455436E-2</v>
      </c>
      <c r="W185" s="17">
        <v>77030.918999999994</v>
      </c>
      <c r="X185" s="17">
        <v>78460.657000000007</v>
      </c>
      <c r="Y185" s="9">
        <f t="shared" si="7"/>
        <v>11.270352593422086</v>
      </c>
      <c r="Z185" s="18">
        <f t="shared" si="5"/>
        <v>3.3854045137220012E-2</v>
      </c>
      <c r="AA185" s="13">
        <v>0.86666666699999995</v>
      </c>
      <c r="AB185" s="10">
        <v>0</v>
      </c>
      <c r="AC185" s="19">
        <v>24.22</v>
      </c>
      <c r="AD185" s="19">
        <v>0</v>
      </c>
      <c r="AE185" s="19">
        <v>0</v>
      </c>
      <c r="AF185" s="20">
        <v>0</v>
      </c>
      <c r="AG185" s="20">
        <v>1</v>
      </c>
      <c r="AH185" s="20">
        <v>1</v>
      </c>
      <c r="AI185" s="20">
        <v>1</v>
      </c>
    </row>
    <row r="186" spans="1:35" ht="15.75" customHeight="1" x14ac:dyDescent="0.25">
      <c r="A186" s="8">
        <v>45413</v>
      </c>
      <c r="G186" s="9"/>
      <c r="H186" s="9"/>
      <c r="I186" s="10">
        <v>0</v>
      </c>
      <c r="J186" s="10">
        <v>0</v>
      </c>
      <c r="K186" s="10">
        <v>0</v>
      </c>
      <c r="L186" s="10">
        <v>1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21">
        <v>132.6464</v>
      </c>
      <c r="U186" s="9">
        <f t="shared" si="1"/>
        <v>4.8876869411276518</v>
      </c>
      <c r="V186" s="18">
        <f t="shared" si="4"/>
        <v>4.3501429473450592E-2</v>
      </c>
      <c r="W186" s="17">
        <v>78203.827999999994</v>
      </c>
      <c r="X186" s="17">
        <v>79670.627999999997</v>
      </c>
      <c r="Y186" s="9">
        <f t="shared" si="7"/>
        <v>11.285656264858721</v>
      </c>
      <c r="Z186" s="18">
        <f t="shared" si="5"/>
        <v>3.3942575726205959E-2</v>
      </c>
      <c r="AA186" s="13">
        <v>0.80645161300000001</v>
      </c>
      <c r="AB186" s="10">
        <v>0</v>
      </c>
      <c r="AC186" s="19">
        <v>24.15</v>
      </c>
      <c r="AD186" s="19">
        <v>0</v>
      </c>
      <c r="AE186" s="19">
        <v>0</v>
      </c>
      <c r="AF186" s="20">
        <v>0</v>
      </c>
      <c r="AG186" s="20">
        <v>1</v>
      </c>
      <c r="AH186" s="20">
        <v>1</v>
      </c>
      <c r="AI186" s="20">
        <v>1</v>
      </c>
    </row>
    <row r="187" spans="1:35" ht="15.75" customHeight="1" x14ac:dyDescent="0.25">
      <c r="A187" s="8">
        <v>45444</v>
      </c>
      <c r="G187" s="9"/>
      <c r="H187" s="9"/>
      <c r="I187" s="10">
        <v>0</v>
      </c>
      <c r="J187" s="10">
        <v>0</v>
      </c>
      <c r="K187" s="10">
        <v>0</v>
      </c>
      <c r="L187" s="10">
        <v>0</v>
      </c>
      <c r="M187" s="10">
        <v>1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21">
        <v>133.11699999999999</v>
      </c>
      <c r="U187" s="9">
        <f t="shared" si="1"/>
        <v>4.8912284407612656</v>
      </c>
      <c r="V187" s="18">
        <f t="shared" si="4"/>
        <v>4.3355242980340769E-2</v>
      </c>
      <c r="W187" s="17">
        <v>79390.752999999997</v>
      </c>
      <c r="X187" s="17">
        <v>80963.808000000005</v>
      </c>
      <c r="Y187" s="9">
        <f t="shared" si="7"/>
        <v>11.301757518988277</v>
      </c>
      <c r="Z187" s="18">
        <f t="shared" si="5"/>
        <v>3.4042268123707586E-2</v>
      </c>
      <c r="AA187" s="13">
        <v>0.8</v>
      </c>
      <c r="AB187" s="10">
        <v>0</v>
      </c>
      <c r="AC187" s="19">
        <v>24.27</v>
      </c>
      <c r="AD187" s="19">
        <v>0</v>
      </c>
      <c r="AE187" s="19">
        <v>0</v>
      </c>
      <c r="AF187" s="20">
        <v>0</v>
      </c>
      <c r="AG187" s="20">
        <v>1</v>
      </c>
      <c r="AH187" s="20">
        <v>1</v>
      </c>
      <c r="AI187" s="20">
        <v>1</v>
      </c>
    </row>
    <row r="188" spans="1:35" ht="15.75" customHeight="1" x14ac:dyDescent="0.25">
      <c r="A188" s="8">
        <v>45474</v>
      </c>
      <c r="G188" s="9"/>
      <c r="H188" s="9"/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1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21">
        <v>133.58770000000001</v>
      </c>
      <c r="U188" s="9">
        <f t="shared" si="1"/>
        <v>4.8947581909959599</v>
      </c>
      <c r="V188" s="18">
        <f t="shared" si="4"/>
        <v>4.3203821546154764E-2</v>
      </c>
      <c r="W188" s="17">
        <v>80591.735000000001</v>
      </c>
      <c r="X188" s="17">
        <v>82340.767000000007</v>
      </c>
      <c r="Y188" s="9">
        <f t="shared" si="7"/>
        <v>11.318621610315731</v>
      </c>
      <c r="Z188" s="18">
        <f t="shared" si="5"/>
        <v>3.4155261777112145E-2</v>
      </c>
      <c r="AA188" s="13">
        <v>0.80645161300000001</v>
      </c>
      <c r="AB188" s="10">
        <v>0</v>
      </c>
      <c r="AC188" s="19">
        <v>24.21</v>
      </c>
      <c r="AD188" s="19">
        <v>0</v>
      </c>
      <c r="AE188" s="19">
        <v>0</v>
      </c>
      <c r="AF188" s="20">
        <v>0</v>
      </c>
      <c r="AG188" s="20">
        <v>1</v>
      </c>
      <c r="AH188" s="20">
        <v>1</v>
      </c>
      <c r="AI188" s="20">
        <v>1</v>
      </c>
    </row>
    <row r="189" spans="1:35" ht="15.75" customHeight="1" x14ac:dyDescent="0.25">
      <c r="A189" s="8">
        <v>45505</v>
      </c>
      <c r="G189" s="9"/>
      <c r="H189" s="9"/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1</v>
      </c>
      <c r="P189" s="10">
        <v>0</v>
      </c>
      <c r="Q189" s="10">
        <v>0</v>
      </c>
      <c r="R189" s="10">
        <v>0</v>
      </c>
      <c r="S189" s="10">
        <v>0</v>
      </c>
      <c r="T189" s="21">
        <v>134.0583</v>
      </c>
      <c r="U189" s="9">
        <f t="shared" si="1"/>
        <v>4.8982747799602544</v>
      </c>
      <c r="V189" s="18">
        <f t="shared" si="4"/>
        <v>4.3044952607187881E-2</v>
      </c>
      <c r="W189" s="17">
        <v>82906.163</v>
      </c>
      <c r="X189" s="17">
        <v>84991.668000000005</v>
      </c>
      <c r="Y189" s="9">
        <f t="shared" si="7"/>
        <v>11.350308507138422</v>
      </c>
      <c r="Z189" s="18">
        <f t="shared" si="5"/>
        <v>3.4251635899471111E-2</v>
      </c>
      <c r="AA189" s="13">
        <v>0.80645161300000001</v>
      </c>
      <c r="AB189" s="10">
        <v>0</v>
      </c>
      <c r="AC189" s="19">
        <v>24.37</v>
      </c>
      <c r="AD189" s="19">
        <v>0</v>
      </c>
      <c r="AE189" s="19">
        <v>0</v>
      </c>
      <c r="AF189" s="20">
        <v>0</v>
      </c>
      <c r="AG189" s="20">
        <v>1</v>
      </c>
      <c r="AH189" s="20">
        <v>1</v>
      </c>
      <c r="AI189" s="20">
        <v>1</v>
      </c>
    </row>
    <row r="190" spans="1:35" ht="15.75" customHeight="1" x14ac:dyDescent="0.25">
      <c r="A190" s="8">
        <v>45536</v>
      </c>
      <c r="G190" s="9"/>
      <c r="H190" s="9"/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1</v>
      </c>
      <c r="Q190" s="10">
        <v>0</v>
      </c>
      <c r="R190" s="10">
        <v>0</v>
      </c>
      <c r="S190" s="10">
        <v>0</v>
      </c>
      <c r="T190" s="21">
        <v>134.529</v>
      </c>
      <c r="U190" s="9">
        <f t="shared" si="1"/>
        <v>4.9017797891835686</v>
      </c>
      <c r="V190" s="18">
        <f t="shared" si="4"/>
        <v>4.2887187555724182E-2</v>
      </c>
      <c r="W190" s="17">
        <v>86342.508000000002</v>
      </c>
      <c r="X190" s="17">
        <v>88926.206000000006</v>
      </c>
      <c r="Y190" s="9">
        <f t="shared" si="7"/>
        <v>11.395562158715135</v>
      </c>
      <c r="Z190" s="18">
        <f t="shared" si="5"/>
        <v>3.4333011318183893E-2</v>
      </c>
      <c r="AA190" s="13">
        <v>0.83333333300000001</v>
      </c>
      <c r="AB190" s="10">
        <v>0</v>
      </c>
      <c r="AC190" s="19">
        <v>24.17</v>
      </c>
      <c r="AD190" s="19">
        <v>0</v>
      </c>
      <c r="AE190" s="19">
        <v>0</v>
      </c>
      <c r="AF190" s="20">
        <v>0</v>
      </c>
      <c r="AG190" s="20">
        <v>1</v>
      </c>
      <c r="AH190" s="20">
        <v>1</v>
      </c>
      <c r="AI190" s="20">
        <v>1</v>
      </c>
    </row>
    <row r="191" spans="1:35" ht="15.75" customHeight="1" x14ac:dyDescent="0.25">
      <c r="A191" s="8">
        <v>45566</v>
      </c>
      <c r="G191" s="9"/>
      <c r="H191" s="9"/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1</v>
      </c>
      <c r="R191" s="10">
        <v>0</v>
      </c>
      <c r="S191" s="10">
        <v>0</v>
      </c>
      <c r="T191" s="21">
        <v>134.99959999999999</v>
      </c>
      <c r="U191" s="9">
        <f t="shared" si="1"/>
        <v>4.9052718154710764</v>
      </c>
      <c r="V191" s="18">
        <f t="shared" si="4"/>
        <v>4.2733671949564567E-2</v>
      </c>
      <c r="W191" s="17">
        <v>90909.274000000005</v>
      </c>
      <c r="X191" s="17">
        <v>94154.115999999995</v>
      </c>
      <c r="Y191" s="9">
        <f t="shared" si="7"/>
        <v>11.452688250601836</v>
      </c>
      <c r="Z191" s="18">
        <f t="shared" si="5"/>
        <v>3.4400529571612992E-2</v>
      </c>
      <c r="AA191" s="13">
        <v>0.83870967699999999</v>
      </c>
      <c r="AB191" s="10">
        <v>0</v>
      </c>
      <c r="AC191" s="19">
        <v>24.01</v>
      </c>
      <c r="AD191" s="19">
        <v>0</v>
      </c>
      <c r="AE191" s="19">
        <v>0</v>
      </c>
      <c r="AF191" s="20">
        <v>0</v>
      </c>
      <c r="AG191" s="20">
        <v>1</v>
      </c>
      <c r="AH191" s="20">
        <v>1</v>
      </c>
      <c r="AI191" s="20">
        <v>1</v>
      </c>
    </row>
    <row r="192" spans="1:35" ht="15.75" customHeight="1" x14ac:dyDescent="0.25">
      <c r="A192" s="8">
        <v>45597</v>
      </c>
      <c r="G192" s="9"/>
      <c r="H192" s="9"/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1</v>
      </c>
      <c r="S192" s="10">
        <v>0</v>
      </c>
      <c r="T192" s="21">
        <v>135.47030000000001</v>
      </c>
      <c r="U192" s="9">
        <f t="shared" si="1"/>
        <v>4.9087524281026313</v>
      </c>
      <c r="V192" s="18">
        <f t="shared" si="4"/>
        <v>4.2584295249361581E-2</v>
      </c>
      <c r="W192" s="17">
        <v>91919.754000000001</v>
      </c>
      <c r="X192" s="17">
        <v>95377.048999999999</v>
      </c>
      <c r="Y192" s="9">
        <f t="shared" si="7"/>
        <v>11.465593251973289</v>
      </c>
      <c r="Z192" s="18">
        <f t="shared" si="5"/>
        <v>3.4310821182915063E-2</v>
      </c>
      <c r="AA192" s="13">
        <v>0.8</v>
      </c>
      <c r="AB192" s="10">
        <v>0</v>
      </c>
      <c r="AC192" s="19">
        <v>24.11</v>
      </c>
      <c r="AD192" s="19">
        <v>0</v>
      </c>
      <c r="AE192" s="19">
        <v>0</v>
      </c>
      <c r="AF192" s="20">
        <v>0</v>
      </c>
      <c r="AG192" s="20">
        <v>1</v>
      </c>
      <c r="AH192" s="20">
        <v>1</v>
      </c>
      <c r="AI192" s="20">
        <v>1</v>
      </c>
    </row>
    <row r="193" spans="1:35" ht="15.75" customHeight="1" x14ac:dyDescent="0.25">
      <c r="A193" s="8">
        <v>45627</v>
      </c>
      <c r="G193" s="9"/>
      <c r="H193" s="9"/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1</v>
      </c>
      <c r="T193" s="21">
        <v>135.9409</v>
      </c>
      <c r="U193" s="9">
        <f t="shared" si="1"/>
        <v>4.9122202324644739</v>
      </c>
      <c r="V193" s="18">
        <f t="shared" si="4"/>
        <v>4.2434471956347863E-2</v>
      </c>
      <c r="W193" s="17">
        <v>89346.659</v>
      </c>
      <c r="X193" s="17">
        <v>92564.271999999997</v>
      </c>
      <c r="Y193" s="9">
        <f t="shared" si="7"/>
        <v>11.435658514648656</v>
      </c>
      <c r="Z193" s="18">
        <f t="shared" si="5"/>
        <v>3.4055949518712936E-2</v>
      </c>
      <c r="AA193" s="13">
        <v>0.77419354799999995</v>
      </c>
      <c r="AB193" s="10">
        <v>0</v>
      </c>
      <c r="AC193" s="19">
        <v>24.24</v>
      </c>
      <c r="AD193" s="19">
        <v>0</v>
      </c>
      <c r="AE193" s="19">
        <v>0</v>
      </c>
      <c r="AF193" s="20">
        <v>0</v>
      </c>
      <c r="AG193" s="20">
        <v>1</v>
      </c>
      <c r="AH193" s="20">
        <v>1</v>
      </c>
      <c r="AI193" s="20">
        <v>1</v>
      </c>
    </row>
    <row r="194" spans="1:35" ht="15.75" customHeight="1" x14ac:dyDescent="0.25">
      <c r="A194" s="8">
        <v>45658</v>
      </c>
      <c r="G194" s="9"/>
      <c r="H194" s="9"/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21">
        <v>136.41159999999999</v>
      </c>
      <c r="U194" s="9">
        <f t="shared" si="1"/>
        <v>4.9156767857815966</v>
      </c>
      <c r="V194" s="18">
        <f t="shared" si="4"/>
        <v>4.2284908210894478E-2</v>
      </c>
      <c r="W194" s="17">
        <v>83162.615000000005</v>
      </c>
      <c r="X194" s="17">
        <v>85684.956000000006</v>
      </c>
      <c r="Y194" s="9">
        <f t="shared" ref="Y194:Y257" si="10">LN(X194)</f>
        <v>11.358432546586036</v>
      </c>
      <c r="Z194" s="18">
        <f t="shared" si="5"/>
        <v>3.3583461686182758E-2</v>
      </c>
      <c r="AA194" s="13">
        <v>0.80645161300000001</v>
      </c>
      <c r="AB194" s="10">
        <v>0</v>
      </c>
      <c r="AC194" s="19">
        <v>24.45</v>
      </c>
      <c r="AD194" s="19">
        <v>0</v>
      </c>
      <c r="AE194" s="19">
        <v>0</v>
      </c>
      <c r="AF194" s="20">
        <v>0</v>
      </c>
      <c r="AG194" s="20">
        <v>1</v>
      </c>
      <c r="AH194" s="20">
        <v>1</v>
      </c>
      <c r="AI194" s="20">
        <v>1</v>
      </c>
    </row>
    <row r="195" spans="1:35" ht="15.75" customHeight="1" x14ac:dyDescent="0.25">
      <c r="A195" s="8">
        <v>45689</v>
      </c>
      <c r="G195" s="9"/>
      <c r="H195" s="9"/>
      <c r="I195" s="10">
        <v>1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21">
        <v>136.88220000000001</v>
      </c>
      <c r="U195" s="9">
        <f t="shared" si="1"/>
        <v>4.9191207019270156</v>
      </c>
      <c r="V195" s="18">
        <f t="shared" si="4"/>
        <v>4.2135664662209749E-2</v>
      </c>
      <c r="W195" s="17">
        <v>79403.294999999998</v>
      </c>
      <c r="X195" s="17">
        <v>81478.241999999998</v>
      </c>
      <c r="Y195" s="9">
        <f t="shared" si="10"/>
        <v>11.308091294261146</v>
      </c>
      <c r="Z195" s="18">
        <f t="shared" si="5"/>
        <v>3.3362842560803685E-2</v>
      </c>
      <c r="AA195" s="13">
        <v>0.85714285700000004</v>
      </c>
      <c r="AB195" s="10">
        <v>0</v>
      </c>
      <c r="AC195" s="19">
        <v>24.67</v>
      </c>
      <c r="AD195" s="19">
        <v>0</v>
      </c>
      <c r="AE195" s="19">
        <v>0</v>
      </c>
      <c r="AF195" s="20">
        <v>0</v>
      </c>
      <c r="AG195" s="20">
        <v>1</v>
      </c>
      <c r="AH195" s="20">
        <v>1</v>
      </c>
      <c r="AI195" s="20">
        <v>1</v>
      </c>
    </row>
    <row r="196" spans="1:35" ht="15.75" customHeight="1" x14ac:dyDescent="0.25">
      <c r="A196" s="8">
        <v>45717</v>
      </c>
      <c r="G196" s="9"/>
      <c r="H196" s="9"/>
      <c r="I196" s="10">
        <v>0</v>
      </c>
      <c r="J196" s="10">
        <v>1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21">
        <v>137.35290000000001</v>
      </c>
      <c r="U196" s="9">
        <f t="shared" si="1"/>
        <v>4.9225535262608693</v>
      </c>
      <c r="V196" s="18">
        <f t="shared" si="4"/>
        <v>4.1988193887826597E-2</v>
      </c>
      <c r="W196" s="17">
        <v>78087.293999999994</v>
      </c>
      <c r="X196" s="17">
        <v>79964.63</v>
      </c>
      <c r="Y196" s="9">
        <f t="shared" si="10"/>
        <v>11.289339690889943</v>
      </c>
      <c r="Z196" s="18">
        <f t="shared" si="5"/>
        <v>3.3459294426847919E-2</v>
      </c>
      <c r="AA196" s="13">
        <v>0.80645161300000001</v>
      </c>
      <c r="AB196" s="10">
        <v>0</v>
      </c>
      <c r="AC196" s="19">
        <v>24.58</v>
      </c>
      <c r="AD196" s="19">
        <v>0</v>
      </c>
      <c r="AE196" s="19">
        <v>0</v>
      </c>
      <c r="AF196" s="20">
        <v>0</v>
      </c>
      <c r="AG196" s="20">
        <v>1</v>
      </c>
      <c r="AH196" s="20">
        <v>1</v>
      </c>
      <c r="AI196" s="20">
        <v>1</v>
      </c>
    </row>
    <row r="197" spans="1:35" ht="15.75" customHeight="1" x14ac:dyDescent="0.25">
      <c r="A197" s="8">
        <v>45748</v>
      </c>
      <c r="G197" s="9"/>
      <c r="H197" s="9"/>
      <c r="I197" s="10">
        <v>0</v>
      </c>
      <c r="J197" s="10">
        <v>0</v>
      </c>
      <c r="K197" s="10">
        <v>1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21">
        <v>137.8235</v>
      </c>
      <c r="U197" s="9">
        <f t="shared" si="1"/>
        <v>4.9259738810499352</v>
      </c>
      <c r="V197" s="18">
        <f t="shared" si="4"/>
        <v>4.1841782933365934E-2</v>
      </c>
      <c r="W197" s="17">
        <v>79233.259999999995</v>
      </c>
      <c r="X197" s="17">
        <v>81164.676000000007</v>
      </c>
      <c r="Y197" s="9">
        <f t="shared" si="10"/>
        <v>11.304235406868562</v>
      </c>
      <c r="Z197" s="18">
        <f t="shared" si="5"/>
        <v>3.388281344647659E-2</v>
      </c>
      <c r="AA197" s="13">
        <v>0.76666666699999997</v>
      </c>
      <c r="AB197" s="10">
        <v>0</v>
      </c>
      <c r="AC197" s="19">
        <v>24.39</v>
      </c>
      <c r="AD197" s="19">
        <v>0</v>
      </c>
      <c r="AE197" s="19">
        <v>0</v>
      </c>
      <c r="AF197" s="20">
        <v>0</v>
      </c>
      <c r="AG197" s="20">
        <v>1</v>
      </c>
      <c r="AH197" s="20">
        <v>1</v>
      </c>
      <c r="AI197" s="20">
        <v>1</v>
      </c>
    </row>
    <row r="198" spans="1:35" ht="15.75" customHeight="1" x14ac:dyDescent="0.25">
      <c r="A198" s="8">
        <v>45778</v>
      </c>
      <c r="G198" s="9"/>
      <c r="H198" s="9"/>
      <c r="I198" s="10">
        <v>0</v>
      </c>
      <c r="J198" s="10">
        <v>0</v>
      </c>
      <c r="K198" s="10">
        <v>0</v>
      </c>
      <c r="L198" s="10">
        <v>1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21">
        <v>138.29419999999999</v>
      </c>
      <c r="U198" s="9">
        <f t="shared" si="1"/>
        <v>4.9293832999749565</v>
      </c>
      <c r="V198" s="18">
        <f t="shared" si="4"/>
        <v>4.1696358847304715E-2</v>
      </c>
      <c r="W198" s="17">
        <v>80410.107999999993</v>
      </c>
      <c r="X198" s="17">
        <v>82442.346999999994</v>
      </c>
      <c r="Y198" s="9">
        <f t="shared" si="10"/>
        <v>11.31985450378887</v>
      </c>
      <c r="Z198" s="18">
        <f t="shared" si="5"/>
        <v>3.4198238930148506E-2</v>
      </c>
      <c r="AA198" s="13">
        <v>0.83870967699999999</v>
      </c>
      <c r="AB198" s="10">
        <v>0</v>
      </c>
      <c r="AC198" s="19">
        <v>24.29</v>
      </c>
      <c r="AD198" s="19">
        <v>0</v>
      </c>
      <c r="AE198" s="19">
        <v>0</v>
      </c>
      <c r="AF198" s="20">
        <v>0</v>
      </c>
      <c r="AG198" s="20">
        <v>1</v>
      </c>
      <c r="AH198" s="20">
        <v>1</v>
      </c>
      <c r="AI198" s="20">
        <v>1</v>
      </c>
    </row>
    <row r="199" spans="1:35" ht="15.75" customHeight="1" x14ac:dyDescent="0.25">
      <c r="A199" s="8">
        <v>45809</v>
      </c>
      <c r="G199" s="9"/>
      <c r="H199" s="9"/>
      <c r="I199" s="10">
        <v>0</v>
      </c>
      <c r="J199" s="10">
        <v>0</v>
      </c>
      <c r="K199" s="10">
        <v>0</v>
      </c>
      <c r="L199" s="10">
        <v>0</v>
      </c>
      <c r="M199" s="10">
        <v>1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21">
        <v>138.76480000000001</v>
      </c>
      <c r="U199" s="9">
        <f t="shared" si="1"/>
        <v>4.9327804136047266</v>
      </c>
      <c r="V199" s="18">
        <f t="shared" si="4"/>
        <v>4.1551972843461016E-2</v>
      </c>
      <c r="W199" s="17">
        <v>81618.038</v>
      </c>
      <c r="X199" s="17">
        <v>83798.195999999996</v>
      </c>
      <c r="Y199" s="9">
        <f t="shared" si="10"/>
        <v>11.336166758792155</v>
      </c>
      <c r="Z199" s="18">
        <f t="shared" si="5"/>
        <v>3.4409239803878222E-2</v>
      </c>
      <c r="AA199" s="13">
        <v>0.73333333300000003</v>
      </c>
      <c r="AB199" s="10">
        <v>0</v>
      </c>
      <c r="AC199" s="19">
        <v>24.11</v>
      </c>
      <c r="AD199" s="19">
        <v>0</v>
      </c>
      <c r="AE199" s="19">
        <v>0</v>
      </c>
      <c r="AF199" s="20">
        <v>0</v>
      </c>
      <c r="AG199" s="20">
        <v>1</v>
      </c>
      <c r="AH199" s="20">
        <v>1</v>
      </c>
      <c r="AI199" s="20">
        <v>1</v>
      </c>
    </row>
    <row r="200" spans="1:35" ht="15.75" customHeight="1" x14ac:dyDescent="0.25">
      <c r="A200" s="8">
        <v>45839</v>
      </c>
      <c r="G200" s="9"/>
      <c r="H200" s="9"/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1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21">
        <v>139.2355</v>
      </c>
      <c r="U200" s="9">
        <f t="shared" si="1"/>
        <v>4.9361667441216515</v>
      </c>
      <c r="V200" s="18">
        <f t="shared" si="4"/>
        <v>4.1408553125691583E-2</v>
      </c>
      <c r="W200" s="17">
        <v>82857.25</v>
      </c>
      <c r="X200" s="17">
        <v>85232.774999999994</v>
      </c>
      <c r="Y200" s="9">
        <f t="shared" si="10"/>
        <v>11.353141321944426</v>
      </c>
      <c r="Z200" s="18">
        <f t="shared" si="5"/>
        <v>3.4519711628695049E-2</v>
      </c>
      <c r="AA200" s="13">
        <v>0.83870967699999999</v>
      </c>
      <c r="AB200" s="10">
        <v>0</v>
      </c>
      <c r="AC200" s="19">
        <v>24.21</v>
      </c>
      <c r="AD200" s="19">
        <v>0</v>
      </c>
      <c r="AE200" s="19">
        <v>0</v>
      </c>
      <c r="AF200" s="20">
        <v>0</v>
      </c>
      <c r="AG200" s="20">
        <v>1</v>
      </c>
      <c r="AH200" s="20">
        <v>1</v>
      </c>
      <c r="AI200" s="20">
        <v>1</v>
      </c>
    </row>
    <row r="201" spans="1:35" ht="15.75" customHeight="1" x14ac:dyDescent="0.25">
      <c r="A201" s="8">
        <v>45870</v>
      </c>
      <c r="G201" s="9"/>
      <c r="H201" s="9"/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1</v>
      </c>
      <c r="P201" s="10">
        <v>0</v>
      </c>
      <c r="Q201" s="10">
        <v>0</v>
      </c>
      <c r="R201" s="10">
        <v>0</v>
      </c>
      <c r="S201" s="10">
        <v>0</v>
      </c>
      <c r="T201" s="21">
        <v>139.70609999999999</v>
      </c>
      <c r="U201" s="9">
        <f t="shared" si="1"/>
        <v>4.9395409303060491</v>
      </c>
      <c r="V201" s="18">
        <f t="shared" si="4"/>
        <v>4.1266150345794728E-2</v>
      </c>
      <c r="W201" s="17">
        <v>85220.32</v>
      </c>
      <c r="X201" s="17">
        <v>87986.013999999996</v>
      </c>
      <c r="Y201" s="9">
        <f t="shared" si="10"/>
        <v>11.384933149011163</v>
      </c>
      <c r="Z201" s="18">
        <f t="shared" si="5"/>
        <v>3.4624641872740725E-2</v>
      </c>
      <c r="AA201" s="13">
        <v>0.77419354799999995</v>
      </c>
      <c r="AB201" s="10">
        <v>0</v>
      </c>
      <c r="AC201" s="19">
        <v>24.35</v>
      </c>
      <c r="AD201" s="19">
        <v>0</v>
      </c>
      <c r="AE201" s="19">
        <v>0</v>
      </c>
      <c r="AF201" s="20">
        <v>0</v>
      </c>
      <c r="AG201" s="20">
        <v>1</v>
      </c>
      <c r="AH201" s="20">
        <v>1</v>
      </c>
      <c r="AI201" s="20">
        <v>1</v>
      </c>
    </row>
    <row r="202" spans="1:35" ht="15.75" customHeight="1" x14ac:dyDescent="0.25">
      <c r="A202" s="8">
        <v>45901</v>
      </c>
      <c r="G202" s="9"/>
      <c r="H202" s="9"/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1</v>
      </c>
      <c r="Q202" s="10">
        <v>0</v>
      </c>
      <c r="R202" s="10">
        <v>0</v>
      </c>
      <c r="S202" s="10">
        <v>0</v>
      </c>
      <c r="T202" s="21">
        <v>140.17679999999999</v>
      </c>
      <c r="U202" s="9">
        <f t="shared" si="1"/>
        <v>4.9429044830187827</v>
      </c>
      <c r="V202" s="18">
        <f t="shared" si="4"/>
        <v>4.112469383521411E-2</v>
      </c>
      <c r="W202" s="17">
        <v>88715.68</v>
      </c>
      <c r="X202" s="17">
        <v>92067.804000000004</v>
      </c>
      <c r="Y202" s="9">
        <f t="shared" si="10"/>
        <v>11.430280584580043</v>
      </c>
      <c r="Z202" s="18">
        <f t="shared" si="5"/>
        <v>3.4718425864907587E-2</v>
      </c>
      <c r="AA202" s="13">
        <v>0.86666666699999995</v>
      </c>
      <c r="AB202" s="10">
        <v>0</v>
      </c>
      <c r="AC202" s="19">
        <v>24.13</v>
      </c>
      <c r="AD202" s="19">
        <v>0</v>
      </c>
      <c r="AE202" s="19">
        <v>0</v>
      </c>
      <c r="AF202" s="20">
        <v>0</v>
      </c>
      <c r="AG202" s="20">
        <v>1</v>
      </c>
      <c r="AH202" s="20">
        <v>1</v>
      </c>
      <c r="AI202" s="20">
        <v>1</v>
      </c>
    </row>
    <row r="203" spans="1:35" ht="15.75" customHeight="1" x14ac:dyDescent="0.25">
      <c r="A203" s="8">
        <v>45931</v>
      </c>
      <c r="G203" s="9"/>
      <c r="H203" s="9"/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1</v>
      </c>
      <c r="R203" s="10">
        <v>0</v>
      </c>
      <c r="S203" s="10">
        <v>0</v>
      </c>
      <c r="T203" s="21">
        <v>140.6474</v>
      </c>
      <c r="U203" s="9">
        <f t="shared" si="1"/>
        <v>4.9462560491624457</v>
      </c>
      <c r="V203" s="18">
        <f t="shared" si="4"/>
        <v>4.0984233691369276E-2</v>
      </c>
      <c r="W203" s="17">
        <v>93351.775999999998</v>
      </c>
      <c r="X203" s="17">
        <v>97488.058999999994</v>
      </c>
      <c r="Y203" s="9">
        <f t="shared" si="10"/>
        <v>11.487485177690784</v>
      </c>
      <c r="Z203" s="18">
        <f t="shared" si="5"/>
        <v>3.4796927088947882E-2</v>
      </c>
      <c r="AA203" s="13">
        <v>0.83870967699999999</v>
      </c>
      <c r="AB203" s="10">
        <v>0</v>
      </c>
      <c r="AC203" s="19">
        <v>23.99</v>
      </c>
      <c r="AD203" s="19">
        <v>0</v>
      </c>
      <c r="AE203" s="19">
        <v>0</v>
      </c>
      <c r="AF203" s="20">
        <v>0</v>
      </c>
      <c r="AG203" s="20">
        <v>1</v>
      </c>
      <c r="AH203" s="20">
        <v>1</v>
      </c>
      <c r="AI203" s="20">
        <v>1</v>
      </c>
    </row>
    <row r="204" spans="1:35" ht="15.75" customHeight="1" x14ac:dyDescent="0.25">
      <c r="A204" s="8">
        <v>45962</v>
      </c>
      <c r="G204" s="9"/>
      <c r="H204" s="9"/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1</v>
      </c>
      <c r="S204" s="10">
        <v>0</v>
      </c>
      <c r="T204" s="21">
        <v>141.1181</v>
      </c>
      <c r="U204" s="9">
        <f t="shared" si="1"/>
        <v>4.9495971284490237</v>
      </c>
      <c r="V204" s="18">
        <f t="shared" si="4"/>
        <v>4.0844700346392315E-2</v>
      </c>
      <c r="W204" s="17">
        <v>94395.073000000004</v>
      </c>
      <c r="X204" s="17">
        <v>98760.876000000004</v>
      </c>
      <c r="Y204" s="9">
        <f t="shared" si="10"/>
        <v>11.500456813407627</v>
      </c>
      <c r="Z204" s="18">
        <f t="shared" si="5"/>
        <v>3.4863561434338664E-2</v>
      </c>
      <c r="AA204" s="13">
        <v>0.76666666699999997</v>
      </c>
      <c r="AB204" s="10">
        <v>0</v>
      </c>
      <c r="AC204" s="19">
        <v>23.94</v>
      </c>
      <c r="AD204" s="19">
        <v>0</v>
      </c>
      <c r="AE204" s="19">
        <v>0</v>
      </c>
      <c r="AF204" s="20">
        <v>0</v>
      </c>
      <c r="AG204" s="20">
        <v>1</v>
      </c>
      <c r="AH204" s="20">
        <v>1</v>
      </c>
      <c r="AI204" s="20">
        <v>1</v>
      </c>
    </row>
    <row r="205" spans="1:35" ht="15.75" customHeight="1" x14ac:dyDescent="0.25">
      <c r="A205" s="8">
        <v>45992</v>
      </c>
      <c r="G205" s="9"/>
      <c r="H205" s="9"/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1</v>
      </c>
      <c r="T205" s="21">
        <v>141.58869999999999</v>
      </c>
      <c r="U205" s="9">
        <f t="shared" si="1"/>
        <v>4.9529263758153625</v>
      </c>
      <c r="V205" s="18">
        <f t="shared" si="4"/>
        <v>4.0706143350888624E-2</v>
      </c>
      <c r="W205" s="17">
        <v>91818.524999999994</v>
      </c>
      <c r="X205" s="17">
        <v>95855.032999999996</v>
      </c>
      <c r="Y205" s="9">
        <f t="shared" si="10"/>
        <v>11.470592256224082</v>
      </c>
      <c r="Z205" s="18">
        <f t="shared" si="5"/>
        <v>3.4933741575425614E-2</v>
      </c>
      <c r="AA205" s="13">
        <v>0.80645161300000001</v>
      </c>
      <c r="AB205" s="10">
        <v>0</v>
      </c>
      <c r="AC205" s="19">
        <v>24.02</v>
      </c>
      <c r="AD205" s="19">
        <v>0</v>
      </c>
      <c r="AE205" s="19">
        <v>0</v>
      </c>
      <c r="AF205" s="20">
        <v>0</v>
      </c>
      <c r="AG205" s="20">
        <v>1</v>
      </c>
      <c r="AH205" s="20">
        <v>1</v>
      </c>
      <c r="AI205" s="20">
        <v>1</v>
      </c>
    </row>
    <row r="206" spans="1:35" ht="15.75" customHeight="1" x14ac:dyDescent="0.25">
      <c r="A206" s="8">
        <v>46023</v>
      </c>
      <c r="G206" s="9"/>
      <c r="H206" s="9"/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21">
        <v>142.05940000000001</v>
      </c>
      <c r="U206" s="9">
        <f t="shared" si="1"/>
        <v>4.9562452799932384</v>
      </c>
      <c r="V206" s="18">
        <f t="shared" si="4"/>
        <v>4.056849421164177E-2</v>
      </c>
      <c r="W206" s="17">
        <v>85595.032999999996</v>
      </c>
      <c r="X206" s="17">
        <v>88739.244999999995</v>
      </c>
      <c r="Y206" s="9">
        <f t="shared" si="10"/>
        <v>11.393457516895806</v>
      </c>
      <c r="Z206" s="18">
        <f t="shared" si="5"/>
        <v>3.5024970309770254E-2</v>
      </c>
      <c r="AA206" s="13">
        <v>0.80645161300000001</v>
      </c>
      <c r="AB206" s="10">
        <v>0</v>
      </c>
      <c r="AC206" s="19">
        <v>24.34</v>
      </c>
      <c r="AD206" s="19">
        <v>0</v>
      </c>
      <c r="AE206" s="19">
        <v>0</v>
      </c>
      <c r="AF206" s="20">
        <v>0</v>
      </c>
      <c r="AG206" s="20">
        <v>1</v>
      </c>
      <c r="AH206" s="20">
        <v>1</v>
      </c>
      <c r="AI206" s="20">
        <v>1</v>
      </c>
    </row>
    <row r="207" spans="1:35" ht="15.75" customHeight="1" x14ac:dyDescent="0.25">
      <c r="A207" s="8">
        <v>46054</v>
      </c>
      <c r="G207" s="9"/>
      <c r="H207" s="9"/>
      <c r="I207" s="10">
        <v>1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21">
        <v>142.53</v>
      </c>
      <c r="U207" s="9">
        <f t="shared" si="1"/>
        <v>4.9595525038669397</v>
      </c>
      <c r="V207" s="18">
        <f t="shared" si="4"/>
        <v>4.0431801939924128E-2</v>
      </c>
      <c r="W207" s="17">
        <v>81815.129000000001</v>
      </c>
      <c r="X207" s="17">
        <v>84389.582999999999</v>
      </c>
      <c r="Y207" s="9">
        <f t="shared" si="10"/>
        <v>11.343199248796042</v>
      </c>
      <c r="Z207" s="18">
        <f t="shared" si="5"/>
        <v>3.5107954534895569E-2</v>
      </c>
      <c r="AA207" s="13">
        <v>0.85714285700000004</v>
      </c>
      <c r="AB207" s="10">
        <v>0</v>
      </c>
      <c r="AC207" s="19">
        <v>24.53</v>
      </c>
      <c r="AD207" s="19">
        <v>0</v>
      </c>
      <c r="AE207" s="19">
        <v>0</v>
      </c>
      <c r="AF207" s="20">
        <v>0</v>
      </c>
      <c r="AG207" s="20">
        <v>1</v>
      </c>
      <c r="AH207" s="20">
        <v>1</v>
      </c>
      <c r="AI207" s="20">
        <v>1</v>
      </c>
    </row>
    <row r="208" spans="1:35" ht="15.75" customHeight="1" x14ac:dyDescent="0.25">
      <c r="A208" s="8">
        <v>46082</v>
      </c>
      <c r="G208" s="9"/>
      <c r="H208" s="9"/>
      <c r="I208" s="10">
        <v>0</v>
      </c>
      <c r="J208" s="10">
        <v>1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21">
        <v>143.00069999999999</v>
      </c>
      <c r="U208" s="9">
        <f t="shared" si="1"/>
        <v>4.9628495253528211</v>
      </c>
      <c r="V208" s="18">
        <f t="shared" si="4"/>
        <v>4.0295999091951806E-2</v>
      </c>
      <c r="W208" s="17">
        <v>80497.197</v>
      </c>
      <c r="X208" s="17">
        <v>82826.86</v>
      </c>
      <c r="Y208" s="9">
        <f t="shared" si="10"/>
        <v>11.324507683903567</v>
      </c>
      <c r="Z208" s="18">
        <f t="shared" si="5"/>
        <v>3.516799301362461E-2</v>
      </c>
      <c r="AA208" s="13">
        <v>0.80645161300000001</v>
      </c>
      <c r="AB208" s="10">
        <v>0</v>
      </c>
      <c r="AC208" s="19">
        <v>24.51</v>
      </c>
      <c r="AD208" s="19">
        <v>0</v>
      </c>
      <c r="AE208" s="19">
        <v>0</v>
      </c>
      <c r="AF208" s="20">
        <v>0</v>
      </c>
      <c r="AG208" s="20">
        <v>1</v>
      </c>
      <c r="AH208" s="20">
        <v>1</v>
      </c>
      <c r="AI208" s="20">
        <v>1</v>
      </c>
    </row>
    <row r="209" spans="1:35" ht="15.75" customHeight="1" x14ac:dyDescent="0.25">
      <c r="A209" s="8">
        <v>46113</v>
      </c>
      <c r="G209" s="9"/>
      <c r="H209" s="9"/>
      <c r="I209" s="10">
        <v>0</v>
      </c>
      <c r="J209" s="10">
        <v>0</v>
      </c>
      <c r="K209" s="10">
        <v>1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21">
        <v>143.47130000000001</v>
      </c>
      <c r="U209" s="9">
        <f t="shared" si="1"/>
        <v>4.9661350151970085</v>
      </c>
      <c r="V209" s="18">
        <f t="shared" si="4"/>
        <v>4.0161134147073341E-2</v>
      </c>
      <c r="W209" s="17">
        <v>81659.657999999996</v>
      </c>
      <c r="X209" s="17">
        <v>84071.929000000004</v>
      </c>
      <c r="Y209" s="9">
        <f t="shared" si="10"/>
        <v>11.339428009030851</v>
      </c>
      <c r="Z209" s="18">
        <f t="shared" si="5"/>
        <v>3.5192602162288367E-2</v>
      </c>
      <c r="AA209" s="13">
        <v>0.76666666699999997</v>
      </c>
      <c r="AB209" s="10">
        <v>0</v>
      </c>
      <c r="AC209" s="19">
        <v>24.31</v>
      </c>
      <c r="AD209" s="19">
        <v>0</v>
      </c>
      <c r="AE209" s="19">
        <v>0</v>
      </c>
      <c r="AF209" s="20">
        <v>0</v>
      </c>
      <c r="AG209" s="20">
        <v>1</v>
      </c>
      <c r="AH209" s="20">
        <v>1</v>
      </c>
      <c r="AI209" s="20">
        <v>1</v>
      </c>
    </row>
    <row r="210" spans="1:35" ht="15.75" customHeight="1" x14ac:dyDescent="0.25">
      <c r="A210" s="8">
        <v>46143</v>
      </c>
      <c r="G210" s="9"/>
      <c r="H210" s="9"/>
      <c r="I210" s="10">
        <v>0</v>
      </c>
      <c r="J210" s="10">
        <v>0</v>
      </c>
      <c r="K210" s="10">
        <v>0</v>
      </c>
      <c r="L210" s="10">
        <v>1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21">
        <v>143.94200000000001</v>
      </c>
      <c r="U210" s="9">
        <f t="shared" si="1"/>
        <v>4.9694104406614663</v>
      </c>
      <c r="V210" s="18">
        <f t="shared" si="4"/>
        <v>4.002714068650981E-2</v>
      </c>
      <c r="W210" s="17">
        <v>82864.547999999995</v>
      </c>
      <c r="X210" s="17">
        <v>85395.377999999997</v>
      </c>
      <c r="Y210" s="9">
        <f t="shared" si="10"/>
        <v>11.355047256532165</v>
      </c>
      <c r="Z210" s="18">
        <f t="shared" si="5"/>
        <v>3.5192752743295586E-2</v>
      </c>
      <c r="AA210" s="13">
        <v>0.77419354799999995</v>
      </c>
      <c r="AB210" s="10">
        <v>0</v>
      </c>
      <c r="AC210" s="19">
        <v>24.32</v>
      </c>
      <c r="AD210" s="19">
        <v>0</v>
      </c>
      <c r="AE210" s="19">
        <v>0</v>
      </c>
      <c r="AF210" s="20">
        <v>0</v>
      </c>
      <c r="AG210" s="20">
        <v>1</v>
      </c>
      <c r="AH210" s="20">
        <v>1</v>
      </c>
      <c r="AI210" s="20">
        <v>1</v>
      </c>
    </row>
    <row r="211" spans="1:35" ht="15.75" customHeight="1" x14ac:dyDescent="0.25">
      <c r="A211" s="8">
        <v>46174</v>
      </c>
      <c r="G211" s="9"/>
      <c r="H211" s="9"/>
      <c r="I211" s="10">
        <v>0</v>
      </c>
      <c r="J211" s="10">
        <v>0</v>
      </c>
      <c r="K211" s="10">
        <v>0</v>
      </c>
      <c r="L211" s="10">
        <v>0</v>
      </c>
      <c r="M211" s="10">
        <v>1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21">
        <v>144.4126</v>
      </c>
      <c r="U211" s="9">
        <f t="shared" si="1"/>
        <v>4.9726744802697302</v>
      </c>
      <c r="V211" s="18">
        <f t="shared" si="4"/>
        <v>3.9894066665003614E-2</v>
      </c>
      <c r="W211" s="17">
        <v>84112.153000000006</v>
      </c>
      <c r="X211" s="17">
        <v>86797.755999999994</v>
      </c>
      <c r="Y211" s="9">
        <f t="shared" si="10"/>
        <v>11.371336047779696</v>
      </c>
      <c r="Z211" s="18">
        <f t="shared" si="5"/>
        <v>3.5169288987541236E-2</v>
      </c>
      <c r="AA211" s="13">
        <v>0.83333333300000001</v>
      </c>
      <c r="AB211" s="10">
        <v>0</v>
      </c>
      <c r="AC211" s="19">
        <v>24.13</v>
      </c>
      <c r="AD211" s="19">
        <v>0</v>
      </c>
      <c r="AE211" s="19">
        <v>0</v>
      </c>
      <c r="AF211" s="20">
        <v>0</v>
      </c>
      <c r="AG211" s="20">
        <v>1</v>
      </c>
      <c r="AH211" s="20">
        <v>1</v>
      </c>
      <c r="AI211" s="20">
        <v>1</v>
      </c>
    </row>
    <row r="212" spans="1:35" ht="15.75" customHeight="1" x14ac:dyDescent="0.25">
      <c r="A212" s="8">
        <v>46204</v>
      </c>
      <c r="G212" s="9"/>
      <c r="H212" s="9"/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1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21">
        <v>144.88329999999999</v>
      </c>
      <c r="U212" s="9">
        <f t="shared" si="1"/>
        <v>4.9759285907867659</v>
      </c>
      <c r="V212" s="18">
        <f t="shared" si="4"/>
        <v>3.9761846665114398E-2</v>
      </c>
      <c r="W212" s="17">
        <v>85402.758000000002</v>
      </c>
      <c r="X212" s="17">
        <v>88279.615000000005</v>
      </c>
      <c r="Y212" s="9">
        <f t="shared" si="10"/>
        <v>11.388264499237465</v>
      </c>
      <c r="Z212" s="18">
        <f t="shared" si="5"/>
        <v>3.5123177293039376E-2</v>
      </c>
      <c r="AA212" s="13">
        <v>0.80645161300000001</v>
      </c>
      <c r="AB212" s="10">
        <v>0</v>
      </c>
      <c r="AC212" s="19">
        <v>24.19</v>
      </c>
      <c r="AD212" s="19">
        <v>0</v>
      </c>
      <c r="AE212" s="19">
        <v>0</v>
      </c>
      <c r="AF212" s="20">
        <v>0</v>
      </c>
      <c r="AG212" s="20">
        <v>1</v>
      </c>
      <c r="AH212" s="20">
        <v>1</v>
      </c>
      <c r="AI212" s="20">
        <v>1</v>
      </c>
    </row>
    <row r="213" spans="1:35" ht="15.75" customHeight="1" x14ac:dyDescent="0.25">
      <c r="A213" s="8">
        <v>46235</v>
      </c>
      <c r="G213" s="9"/>
      <c r="H213" s="9"/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1</v>
      </c>
      <c r="P213" s="10">
        <v>0</v>
      </c>
      <c r="Q213" s="10">
        <v>0</v>
      </c>
      <c r="R213" s="10">
        <v>0</v>
      </c>
      <c r="S213" s="10">
        <v>0</v>
      </c>
      <c r="T213" s="21">
        <v>145.35390000000001</v>
      </c>
      <c r="U213" s="9">
        <f t="shared" si="1"/>
        <v>4.9791714584302644</v>
      </c>
      <c r="V213" s="18">
        <f t="shared" si="4"/>
        <v>3.9630528124215303E-2</v>
      </c>
      <c r="W213" s="17">
        <v>87848.376999999993</v>
      </c>
      <c r="X213" s="17">
        <v>91131.718999999997</v>
      </c>
      <c r="Y213" s="9">
        <f t="shared" si="10"/>
        <v>11.42006120047478</v>
      </c>
      <c r="Z213" s="18">
        <f t="shared" si="5"/>
        <v>3.5128051463617638E-2</v>
      </c>
      <c r="AA213" s="13">
        <v>0.77419354799999995</v>
      </c>
      <c r="AB213" s="10">
        <v>0</v>
      </c>
      <c r="AC213" s="19">
        <v>24.41</v>
      </c>
      <c r="AD213" s="19">
        <v>0</v>
      </c>
      <c r="AE213" s="19">
        <v>0</v>
      </c>
      <c r="AF213" s="20">
        <v>0</v>
      </c>
      <c r="AG213" s="20">
        <v>1</v>
      </c>
      <c r="AH213" s="20">
        <v>1</v>
      </c>
      <c r="AI213" s="20">
        <v>1</v>
      </c>
    </row>
    <row r="214" spans="1:35" ht="15.75" customHeight="1" x14ac:dyDescent="0.25">
      <c r="A214" s="8">
        <v>46266</v>
      </c>
      <c r="G214" s="9"/>
      <c r="H214" s="9"/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1</v>
      </c>
      <c r="Q214" s="10">
        <v>0</v>
      </c>
      <c r="R214" s="10">
        <v>0</v>
      </c>
      <c r="S214" s="10">
        <v>0</v>
      </c>
      <c r="T214" s="21">
        <v>145.8246</v>
      </c>
      <c r="U214" s="9">
        <f t="shared" si="1"/>
        <v>4.9824045296220527</v>
      </c>
      <c r="V214" s="18">
        <f t="shared" si="4"/>
        <v>3.950004660327E-2</v>
      </c>
      <c r="W214" s="17">
        <v>91457.49</v>
      </c>
      <c r="X214" s="17">
        <v>95364.134999999995</v>
      </c>
      <c r="Y214" s="9">
        <f t="shared" si="10"/>
        <v>11.465457843355717</v>
      </c>
      <c r="Z214" s="18">
        <f t="shared" si="5"/>
        <v>3.5177258775673792E-2</v>
      </c>
      <c r="AA214" s="13">
        <v>0.86666666699999995</v>
      </c>
      <c r="AB214" s="10">
        <v>0</v>
      </c>
      <c r="AC214" s="19">
        <v>24.22</v>
      </c>
      <c r="AD214" s="19">
        <v>0</v>
      </c>
      <c r="AE214" s="19">
        <v>0</v>
      </c>
      <c r="AF214" s="20">
        <v>0</v>
      </c>
      <c r="AG214" s="20">
        <v>1</v>
      </c>
      <c r="AH214" s="20">
        <v>1</v>
      </c>
      <c r="AI214" s="20">
        <v>1</v>
      </c>
    </row>
    <row r="215" spans="1:35" ht="15.75" customHeight="1" x14ac:dyDescent="0.25">
      <c r="A215" s="8">
        <v>46296</v>
      </c>
      <c r="G215" s="9"/>
      <c r="H215" s="9"/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1</v>
      </c>
      <c r="R215" s="10">
        <v>0</v>
      </c>
      <c r="S215" s="10">
        <v>0</v>
      </c>
      <c r="T215" s="21">
        <v>146.29519999999999</v>
      </c>
      <c r="U215" s="9">
        <f t="shared" si="1"/>
        <v>4.9856264981918743</v>
      </c>
      <c r="V215" s="18">
        <f t="shared" si="4"/>
        <v>3.9370449029428656E-2</v>
      </c>
      <c r="W215" s="17">
        <v>96238.597999999998</v>
      </c>
      <c r="X215" s="17">
        <v>100986.94</v>
      </c>
      <c r="Y215" s="9">
        <f t="shared" si="10"/>
        <v>11.522746480531842</v>
      </c>
      <c r="Z215" s="18">
        <f t="shared" si="5"/>
        <v>3.5261302841057329E-2</v>
      </c>
      <c r="AA215" s="13">
        <v>0.83870967699999999</v>
      </c>
      <c r="AB215" s="10">
        <v>0</v>
      </c>
      <c r="AC215" s="19">
        <v>24.05</v>
      </c>
      <c r="AD215" s="19">
        <v>0</v>
      </c>
      <c r="AE215" s="19">
        <v>0</v>
      </c>
      <c r="AF215" s="20">
        <v>0</v>
      </c>
      <c r="AG215" s="20">
        <v>1</v>
      </c>
      <c r="AH215" s="20">
        <v>1</v>
      </c>
      <c r="AI215" s="20">
        <v>1</v>
      </c>
    </row>
    <row r="216" spans="1:35" ht="15.75" customHeight="1" x14ac:dyDescent="0.25">
      <c r="A216" s="8">
        <v>46327</v>
      </c>
      <c r="G216" s="9"/>
      <c r="H216" s="9"/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1</v>
      </c>
      <c r="S216" s="10">
        <v>0</v>
      </c>
      <c r="T216" s="21">
        <v>146.76589999999999</v>
      </c>
      <c r="U216" s="9">
        <f t="shared" si="1"/>
        <v>4.9888388003688489</v>
      </c>
      <c r="V216" s="18">
        <f t="shared" si="4"/>
        <v>3.9241671919825194E-2</v>
      </c>
      <c r="W216" s="17">
        <v>97315.160999999993</v>
      </c>
      <c r="X216" s="17">
        <v>102288.42</v>
      </c>
      <c r="Y216" s="9">
        <f t="shared" si="10"/>
        <v>11.535551749051574</v>
      </c>
      <c r="Z216" s="18">
        <f t="shared" si="5"/>
        <v>3.5094935643947167E-2</v>
      </c>
      <c r="AA216" s="13">
        <v>0.76666666699999997</v>
      </c>
      <c r="AB216" s="10">
        <v>0</v>
      </c>
      <c r="AC216" s="19">
        <v>24.09</v>
      </c>
      <c r="AD216" s="19">
        <v>0</v>
      </c>
      <c r="AE216" s="19">
        <v>0</v>
      </c>
      <c r="AF216" s="20">
        <v>0</v>
      </c>
      <c r="AG216" s="20">
        <v>1</v>
      </c>
      <c r="AH216" s="20">
        <v>1</v>
      </c>
      <c r="AI216" s="20">
        <v>1</v>
      </c>
    </row>
    <row r="217" spans="1:35" ht="15.75" customHeight="1" x14ac:dyDescent="0.25">
      <c r="A217" s="8">
        <v>46357</v>
      </c>
      <c r="G217" s="9"/>
      <c r="H217" s="9"/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1</v>
      </c>
      <c r="T217" s="21">
        <v>147.23650000000001</v>
      </c>
      <c r="U217" s="9">
        <f t="shared" si="1"/>
        <v>4.992040137513813</v>
      </c>
      <c r="V217" s="18">
        <f t="shared" si="4"/>
        <v>3.9113761698450489E-2</v>
      </c>
      <c r="W217" s="17">
        <v>94659.896999999997</v>
      </c>
      <c r="X217" s="17">
        <v>99236.732000000004</v>
      </c>
      <c r="Y217" s="9">
        <f t="shared" si="10"/>
        <v>11.505263506993472</v>
      </c>
      <c r="Z217" s="18">
        <f t="shared" si="5"/>
        <v>3.4671250769390483E-2</v>
      </c>
      <c r="AA217" s="13">
        <v>0.80645161300000001</v>
      </c>
      <c r="AB217" s="10">
        <v>0</v>
      </c>
      <c r="AC217" s="19">
        <v>24.08</v>
      </c>
      <c r="AD217" s="19">
        <v>0</v>
      </c>
      <c r="AE217" s="19">
        <v>0</v>
      </c>
      <c r="AF217" s="20">
        <v>0</v>
      </c>
      <c r="AG217" s="20">
        <v>1</v>
      </c>
      <c r="AH217" s="20">
        <v>1</v>
      </c>
      <c r="AI217" s="20">
        <v>1</v>
      </c>
    </row>
    <row r="218" spans="1:35" ht="15.75" customHeight="1" x14ac:dyDescent="0.25">
      <c r="A218" s="8">
        <v>46388</v>
      </c>
      <c r="G218" s="9"/>
      <c r="H218" s="9"/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21">
        <v>147.7072</v>
      </c>
      <c r="U218" s="9">
        <f t="shared" si="1"/>
        <v>4.9952319358102848</v>
      </c>
      <c r="V218" s="18">
        <f t="shared" si="4"/>
        <v>3.8986655817046412E-2</v>
      </c>
      <c r="W218" s="17">
        <v>88245.471999999994</v>
      </c>
      <c r="X218" s="17">
        <v>91799.998000000007</v>
      </c>
      <c r="Y218" s="9">
        <f t="shared" si="10"/>
        <v>11.427367554822089</v>
      </c>
      <c r="Z218" s="18">
        <f t="shared" si="5"/>
        <v>3.391003792628311E-2</v>
      </c>
      <c r="AA218" s="13">
        <v>0.77419354799999995</v>
      </c>
      <c r="AB218" s="10">
        <v>0</v>
      </c>
      <c r="AC218" s="19">
        <v>24.46</v>
      </c>
      <c r="AD218" s="19">
        <v>0</v>
      </c>
      <c r="AE218" s="19">
        <v>0</v>
      </c>
      <c r="AF218" s="20">
        <v>0</v>
      </c>
      <c r="AG218" s="20">
        <v>1</v>
      </c>
      <c r="AH218" s="20">
        <v>1</v>
      </c>
      <c r="AI218" s="20">
        <v>1</v>
      </c>
    </row>
    <row r="219" spans="1:35" ht="15.75" customHeight="1" x14ac:dyDescent="0.25">
      <c r="A219" s="8">
        <v>46419</v>
      </c>
      <c r="G219" s="9"/>
      <c r="H219" s="9"/>
      <c r="I219" s="10">
        <v>1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21">
        <v>148.17779999999999</v>
      </c>
      <c r="U219" s="9">
        <f t="shared" si="1"/>
        <v>4.99841290407036</v>
      </c>
      <c r="V219" s="18">
        <f t="shared" si="4"/>
        <v>3.8860400203420298E-2</v>
      </c>
      <c r="W219" s="17">
        <v>84349.557000000001</v>
      </c>
      <c r="X219" s="17">
        <v>87253.856</v>
      </c>
      <c r="Y219" s="9">
        <f t="shared" si="10"/>
        <v>11.376577033930516</v>
      </c>
      <c r="Z219" s="18">
        <f t="shared" si="5"/>
        <v>3.3377785134474536E-2</v>
      </c>
      <c r="AA219" s="13">
        <v>0.85714285700000004</v>
      </c>
      <c r="AB219" s="10">
        <v>0</v>
      </c>
      <c r="AC219" s="19">
        <v>24.61</v>
      </c>
      <c r="AD219" s="19">
        <v>0</v>
      </c>
      <c r="AE219" s="19">
        <v>0</v>
      </c>
      <c r="AF219" s="20">
        <v>0</v>
      </c>
      <c r="AG219" s="20">
        <v>1</v>
      </c>
      <c r="AH219" s="20">
        <v>1</v>
      </c>
      <c r="AI219" s="20">
        <v>1</v>
      </c>
    </row>
    <row r="220" spans="1:35" ht="15.75" customHeight="1" x14ac:dyDescent="0.25">
      <c r="A220" s="8">
        <v>46447</v>
      </c>
      <c r="G220" s="9"/>
      <c r="H220" s="9"/>
      <c r="I220" s="10">
        <v>0</v>
      </c>
      <c r="J220" s="10">
        <v>1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21">
        <v>148.64850000000001</v>
      </c>
      <c r="U220" s="9">
        <f t="shared" si="1"/>
        <v>5.001584458575838</v>
      </c>
      <c r="V220" s="18">
        <f t="shared" si="4"/>
        <v>3.873493322301691E-2</v>
      </c>
      <c r="W220" s="17">
        <v>82990.69</v>
      </c>
      <c r="X220" s="17">
        <v>85619.584000000003</v>
      </c>
      <c r="Y220" s="9">
        <f t="shared" si="10"/>
        <v>11.357669321009254</v>
      </c>
      <c r="Z220" s="18">
        <f t="shared" si="5"/>
        <v>3.3161637105687092E-2</v>
      </c>
      <c r="AA220" s="13">
        <v>0.70967741900000003</v>
      </c>
      <c r="AB220" s="10">
        <v>0</v>
      </c>
      <c r="AC220" s="19">
        <v>24.62</v>
      </c>
      <c r="AD220" s="19">
        <v>0</v>
      </c>
      <c r="AE220" s="19">
        <v>0</v>
      </c>
      <c r="AF220" s="20">
        <v>0</v>
      </c>
      <c r="AG220" s="20">
        <v>1</v>
      </c>
      <c r="AH220" s="20">
        <v>1</v>
      </c>
      <c r="AI220" s="20">
        <v>1</v>
      </c>
    </row>
    <row r="221" spans="1:35" ht="15.75" customHeight="1" x14ac:dyDescent="0.25">
      <c r="A221" s="8">
        <v>46478</v>
      </c>
      <c r="G221" s="9"/>
      <c r="H221" s="9"/>
      <c r="I221" s="10">
        <v>0</v>
      </c>
      <c r="J221" s="10">
        <v>0</v>
      </c>
      <c r="K221" s="10">
        <v>1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21">
        <v>149.1191</v>
      </c>
      <c r="U221" s="9">
        <f t="shared" si="1"/>
        <v>5.0047453155113422</v>
      </c>
      <c r="V221" s="18">
        <f t="shared" si="4"/>
        <v>3.8610300314333657E-2</v>
      </c>
      <c r="W221" s="17">
        <v>84187.442999999999</v>
      </c>
      <c r="X221" s="17">
        <v>86918.501000000004</v>
      </c>
      <c r="Y221" s="9">
        <f t="shared" si="10"/>
        <v>11.372726188478444</v>
      </c>
      <c r="Z221" s="18">
        <f t="shared" si="5"/>
        <v>3.3298179447593057E-2</v>
      </c>
      <c r="AA221" s="13">
        <v>0.86666666699999995</v>
      </c>
      <c r="AB221" s="10">
        <v>0</v>
      </c>
      <c r="AC221" s="19">
        <v>24.32</v>
      </c>
      <c r="AD221" s="19">
        <v>0</v>
      </c>
      <c r="AE221" s="19">
        <v>0</v>
      </c>
      <c r="AF221" s="20">
        <v>0</v>
      </c>
      <c r="AG221" s="20">
        <v>1</v>
      </c>
      <c r="AH221" s="20">
        <v>1</v>
      </c>
      <c r="AI221" s="20">
        <v>1</v>
      </c>
    </row>
    <row r="222" spans="1:35" ht="15.75" customHeight="1" x14ac:dyDescent="0.25">
      <c r="A222" s="8">
        <v>46508</v>
      </c>
      <c r="G222" s="9"/>
      <c r="H222" s="9"/>
      <c r="I222" s="10">
        <v>0</v>
      </c>
      <c r="J222" s="10">
        <v>0</v>
      </c>
      <c r="K222" s="10">
        <v>0</v>
      </c>
      <c r="L222" s="10">
        <v>1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21">
        <v>149.5898</v>
      </c>
      <c r="U222" s="9">
        <f t="shared" si="1"/>
        <v>5.0078968813977092</v>
      </c>
      <c r="V222" s="18">
        <f t="shared" si="4"/>
        <v>3.8486440736242855E-2</v>
      </c>
      <c r="W222" s="17">
        <v>85425.964999999997</v>
      </c>
      <c r="X222" s="17">
        <v>88292.437000000005</v>
      </c>
      <c r="Y222" s="9">
        <f t="shared" si="10"/>
        <v>11.388409731734651</v>
      </c>
      <c r="Z222" s="18">
        <f t="shared" si="5"/>
        <v>3.3362475202485697E-2</v>
      </c>
      <c r="AA222" s="13">
        <v>0.74193548399999998</v>
      </c>
      <c r="AB222" s="10">
        <v>0</v>
      </c>
      <c r="AC222" s="19">
        <v>24.23</v>
      </c>
      <c r="AD222" s="19">
        <v>0</v>
      </c>
      <c r="AE222" s="19">
        <v>0</v>
      </c>
      <c r="AF222" s="20">
        <v>0</v>
      </c>
      <c r="AG222" s="20">
        <v>1</v>
      </c>
      <c r="AH222" s="20">
        <v>1</v>
      </c>
      <c r="AI222" s="20">
        <v>1</v>
      </c>
    </row>
    <row r="223" spans="1:35" ht="15.75" customHeight="1" x14ac:dyDescent="0.25">
      <c r="A223" s="8">
        <v>46539</v>
      </c>
      <c r="G223" s="9"/>
      <c r="H223" s="9"/>
      <c r="I223" s="10">
        <v>0</v>
      </c>
      <c r="J223" s="10">
        <v>0</v>
      </c>
      <c r="K223" s="10">
        <v>0</v>
      </c>
      <c r="L223" s="10">
        <v>0</v>
      </c>
      <c r="M223" s="10">
        <v>1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21">
        <v>150.06039999999999</v>
      </c>
      <c r="U223" s="9">
        <f t="shared" si="1"/>
        <v>5.0110378797144568</v>
      </c>
      <c r="V223" s="18">
        <f t="shared" si="4"/>
        <v>3.8363399444726554E-2</v>
      </c>
      <c r="W223" s="17">
        <v>86706.528999999995</v>
      </c>
      <c r="X223" s="17">
        <v>89741.906000000003</v>
      </c>
      <c r="Y223" s="9">
        <f t="shared" si="10"/>
        <v>11.404693118439706</v>
      </c>
      <c r="Z223" s="18">
        <f t="shared" si="5"/>
        <v>3.3357070660009924E-2</v>
      </c>
      <c r="AA223" s="13">
        <v>0.86666666699999995</v>
      </c>
      <c r="AB223" s="10">
        <v>0</v>
      </c>
      <c r="AC223" s="19">
        <v>24.15</v>
      </c>
      <c r="AD223" s="19">
        <v>0</v>
      </c>
      <c r="AE223" s="19">
        <v>0</v>
      </c>
      <c r="AF223" s="20">
        <v>0</v>
      </c>
      <c r="AG223" s="20">
        <v>1</v>
      </c>
      <c r="AH223" s="20">
        <v>1</v>
      </c>
      <c r="AI223" s="20">
        <v>1</v>
      </c>
    </row>
    <row r="224" spans="1:35" ht="15.75" customHeight="1" x14ac:dyDescent="0.25">
      <c r="A224" s="8">
        <v>46569</v>
      </c>
      <c r="G224" s="9"/>
      <c r="H224" s="9"/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1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21">
        <v>150.53110000000001</v>
      </c>
      <c r="U224" s="9">
        <f t="shared" si="1"/>
        <v>5.0141697073591658</v>
      </c>
      <c r="V224" s="18">
        <f t="shared" si="4"/>
        <v>3.8241116572399925E-2</v>
      </c>
      <c r="W224" s="17">
        <v>88029.413</v>
      </c>
      <c r="X224" s="17">
        <v>91267.422000000006</v>
      </c>
      <c r="Y224" s="9">
        <f t="shared" si="10"/>
        <v>11.42154917924808</v>
      </c>
      <c r="Z224" s="18">
        <f t="shared" si="5"/>
        <v>3.328468001061502E-2</v>
      </c>
      <c r="AA224" s="13">
        <v>0.80645161300000001</v>
      </c>
      <c r="AB224" s="10">
        <v>0</v>
      </c>
      <c r="AC224" s="19">
        <v>24.24</v>
      </c>
      <c r="AD224" s="19">
        <v>0</v>
      </c>
      <c r="AE224" s="19">
        <v>0</v>
      </c>
      <c r="AF224" s="20">
        <v>0</v>
      </c>
      <c r="AG224" s="20">
        <v>1</v>
      </c>
      <c r="AH224" s="20">
        <v>1</v>
      </c>
      <c r="AI224" s="20">
        <v>1</v>
      </c>
    </row>
    <row r="225" spans="1:35" ht="15.75" customHeight="1" x14ac:dyDescent="0.25">
      <c r="A225" s="8">
        <v>46600</v>
      </c>
      <c r="G225" s="9"/>
      <c r="H225" s="9"/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1</v>
      </c>
      <c r="P225" s="10">
        <v>0</v>
      </c>
      <c r="Q225" s="10">
        <v>0</v>
      </c>
      <c r="R225" s="10">
        <v>0</v>
      </c>
      <c r="S225" s="10">
        <v>0</v>
      </c>
      <c r="T225" s="21">
        <v>151.0017</v>
      </c>
      <c r="U225" s="9">
        <f t="shared" si="1"/>
        <v>5.0172910950296963</v>
      </c>
      <c r="V225" s="18">
        <f t="shared" si="4"/>
        <v>3.811963659943185E-2</v>
      </c>
      <c r="W225" s="17">
        <v>90550.811000000002</v>
      </c>
      <c r="X225" s="17">
        <v>94208.667000000001</v>
      </c>
      <c r="Y225" s="9">
        <f t="shared" si="10"/>
        <v>11.453267462701556</v>
      </c>
      <c r="Z225" s="18">
        <f t="shared" si="5"/>
        <v>3.3206262226775252E-2</v>
      </c>
      <c r="AA225" s="13">
        <v>0.77419354799999995</v>
      </c>
      <c r="AB225" s="10">
        <v>0</v>
      </c>
      <c r="AC225" s="19">
        <v>24.45</v>
      </c>
      <c r="AD225" s="19">
        <v>0</v>
      </c>
      <c r="AE225" s="19">
        <v>0</v>
      </c>
      <c r="AF225" s="20">
        <v>0</v>
      </c>
      <c r="AG225" s="20">
        <v>1</v>
      </c>
      <c r="AH225" s="20">
        <v>1</v>
      </c>
      <c r="AI225" s="20">
        <v>1</v>
      </c>
    </row>
    <row r="226" spans="1:35" ht="15.75" customHeight="1" x14ac:dyDescent="0.25">
      <c r="A226" s="8">
        <v>46631</v>
      </c>
      <c r="G226" s="9"/>
      <c r="H226" s="9"/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1</v>
      </c>
      <c r="Q226" s="10">
        <v>0</v>
      </c>
      <c r="R226" s="10">
        <v>0</v>
      </c>
      <c r="S226" s="10">
        <v>0</v>
      </c>
      <c r="T226" s="21">
        <v>151.47239999999999</v>
      </c>
      <c r="U226" s="9">
        <f t="shared" si="1"/>
        <v>5.0204034301351346</v>
      </c>
      <c r="V226" s="18">
        <f t="shared" si="4"/>
        <v>3.7998900513081857E-2</v>
      </c>
      <c r="W226" s="17">
        <v>94279.339000000007</v>
      </c>
      <c r="X226" s="17">
        <v>98575.816999999995</v>
      </c>
      <c r="Y226" s="9">
        <f t="shared" si="10"/>
        <v>11.498581246816984</v>
      </c>
      <c r="Z226" s="18">
        <f t="shared" si="5"/>
        <v>3.3123403461267742E-2</v>
      </c>
      <c r="AA226" s="13">
        <v>0.86666666699999995</v>
      </c>
      <c r="AB226" s="10">
        <v>0</v>
      </c>
      <c r="AC226" s="19">
        <v>24.33</v>
      </c>
      <c r="AD226" s="19">
        <v>0</v>
      </c>
      <c r="AE226" s="19">
        <v>0</v>
      </c>
      <c r="AF226" s="20">
        <v>0</v>
      </c>
      <c r="AG226" s="20">
        <v>1</v>
      </c>
      <c r="AH226" s="20">
        <v>1</v>
      </c>
      <c r="AI226" s="20">
        <v>1</v>
      </c>
    </row>
    <row r="227" spans="1:35" ht="15.75" customHeight="1" x14ac:dyDescent="0.25">
      <c r="A227" s="8">
        <v>46661</v>
      </c>
      <c r="G227" s="9"/>
      <c r="H227" s="9"/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1</v>
      </c>
      <c r="R227" s="10">
        <v>0</v>
      </c>
      <c r="S227" s="10">
        <v>0</v>
      </c>
      <c r="T227" s="21">
        <v>151.94300000000001</v>
      </c>
      <c r="U227" s="9">
        <f t="shared" si="1"/>
        <v>5.0235054505161933</v>
      </c>
      <c r="V227" s="18">
        <f t="shared" si="4"/>
        <v>3.7878952324319037E-2</v>
      </c>
      <c r="W227" s="17">
        <v>99223.625</v>
      </c>
      <c r="X227" s="17">
        <v>104379.07</v>
      </c>
      <c r="Y227" s="9">
        <f t="shared" si="10"/>
        <v>11.555784455404886</v>
      </c>
      <c r="Z227" s="18">
        <f t="shared" si="5"/>
        <v>3.3037974873044718E-2</v>
      </c>
      <c r="AA227" s="13">
        <v>0.80645161300000001</v>
      </c>
      <c r="AB227" s="10">
        <v>0</v>
      </c>
      <c r="AC227" s="19">
        <v>24.16</v>
      </c>
      <c r="AD227" s="19">
        <v>0</v>
      </c>
      <c r="AE227" s="19">
        <v>0</v>
      </c>
      <c r="AF227" s="20">
        <v>0</v>
      </c>
      <c r="AG227" s="20">
        <v>1</v>
      </c>
      <c r="AH227" s="20">
        <v>1</v>
      </c>
      <c r="AI227" s="20">
        <v>1</v>
      </c>
    </row>
    <row r="228" spans="1:35" ht="15.75" customHeight="1" x14ac:dyDescent="0.25">
      <c r="A228" s="8">
        <v>46692</v>
      </c>
      <c r="G228" s="9"/>
      <c r="H228" s="9"/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1</v>
      </c>
      <c r="S228" s="10">
        <v>0</v>
      </c>
      <c r="T228" s="21">
        <v>152.41370000000001</v>
      </c>
      <c r="U228" s="9">
        <f t="shared" si="1"/>
        <v>5.0265985342253545</v>
      </c>
      <c r="V228" s="18">
        <f t="shared" si="4"/>
        <v>3.7759733856505662E-2</v>
      </c>
      <c r="W228" s="17">
        <v>100311.61</v>
      </c>
      <c r="X228" s="17">
        <v>105718.55</v>
      </c>
      <c r="Y228" s="9">
        <f t="shared" si="10"/>
        <v>11.568535653149329</v>
      </c>
      <c r="Z228" s="18">
        <f t="shared" si="5"/>
        <v>3.2983904097754646E-2</v>
      </c>
      <c r="AA228" s="13">
        <v>0.8</v>
      </c>
      <c r="AB228" s="10">
        <v>0</v>
      </c>
      <c r="AC228" s="19">
        <v>24.08</v>
      </c>
      <c r="AD228" s="19">
        <v>0</v>
      </c>
      <c r="AE228" s="19">
        <v>0</v>
      </c>
      <c r="AF228" s="20">
        <v>0</v>
      </c>
      <c r="AG228" s="20">
        <v>1</v>
      </c>
      <c r="AH228" s="20">
        <v>1</v>
      </c>
      <c r="AI228" s="20">
        <v>1</v>
      </c>
    </row>
    <row r="229" spans="1:35" ht="15.75" customHeight="1" x14ac:dyDescent="0.25">
      <c r="A229" s="8">
        <v>46722</v>
      </c>
      <c r="G229" s="9"/>
      <c r="H229" s="9"/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1</v>
      </c>
      <c r="T229" s="21">
        <v>152.8843</v>
      </c>
      <c r="U229" s="9">
        <f t="shared" si="1"/>
        <v>5.0296814261717406</v>
      </c>
      <c r="V229" s="18">
        <f t="shared" si="4"/>
        <v>3.7641288657927596E-2</v>
      </c>
      <c r="W229" s="17">
        <v>97515.512000000002</v>
      </c>
      <c r="X229" s="17">
        <v>102562.1</v>
      </c>
      <c r="Y229" s="9">
        <f t="shared" si="10"/>
        <v>11.538223747763903</v>
      </c>
      <c r="Z229" s="18">
        <f t="shared" si="5"/>
        <v>3.296024077043036E-2</v>
      </c>
      <c r="AA229" s="13">
        <v>0.80645161300000001</v>
      </c>
      <c r="AB229" s="10">
        <v>0</v>
      </c>
      <c r="AC229" s="19">
        <v>24.3</v>
      </c>
      <c r="AD229" s="19">
        <v>0</v>
      </c>
      <c r="AE229" s="19">
        <v>0</v>
      </c>
      <c r="AF229" s="20">
        <v>0</v>
      </c>
      <c r="AG229" s="20">
        <v>1</v>
      </c>
      <c r="AH229" s="20">
        <v>1</v>
      </c>
      <c r="AI229" s="20">
        <v>1</v>
      </c>
    </row>
    <row r="230" spans="1:35" ht="15.75" customHeight="1" x14ac:dyDescent="0.25">
      <c r="A230" s="8">
        <v>46753</v>
      </c>
      <c r="G230" s="9"/>
      <c r="H230" s="9"/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21">
        <v>153.35499999999999</v>
      </c>
      <c r="U230" s="9">
        <f t="shared" si="1"/>
        <v>5.0327554951803384</v>
      </c>
      <c r="V230" s="18">
        <f t="shared" si="4"/>
        <v>3.7523559370053583E-2</v>
      </c>
      <c r="W230" s="17">
        <v>90807.486999999994</v>
      </c>
      <c r="X230" s="17">
        <v>94877.498999999996</v>
      </c>
      <c r="Y230" s="9">
        <f t="shared" si="10"/>
        <v>11.46034185427199</v>
      </c>
      <c r="Z230" s="18">
        <f t="shared" si="5"/>
        <v>3.2974299449900712E-2</v>
      </c>
      <c r="AA230" s="13">
        <v>0.77419354799999995</v>
      </c>
      <c r="AB230" s="10">
        <v>0</v>
      </c>
      <c r="AC230" s="19">
        <v>24.55</v>
      </c>
      <c r="AD230" s="19">
        <v>0</v>
      </c>
      <c r="AE230" s="19">
        <v>0</v>
      </c>
      <c r="AF230" s="20">
        <v>0</v>
      </c>
      <c r="AG230" s="20">
        <v>1</v>
      </c>
      <c r="AH230" s="20">
        <v>1</v>
      </c>
      <c r="AI230" s="20">
        <v>1</v>
      </c>
    </row>
    <row r="231" spans="1:35" ht="15.75" customHeight="1" x14ac:dyDescent="0.25">
      <c r="A231" s="8">
        <v>46784</v>
      </c>
      <c r="G231" s="9"/>
      <c r="H231" s="9"/>
      <c r="I231" s="10">
        <v>1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21">
        <v>153.82560000000001</v>
      </c>
      <c r="U231" s="9">
        <f t="shared" si="1"/>
        <v>5.0358194931552704</v>
      </c>
      <c r="V231" s="18">
        <f t="shared" si="4"/>
        <v>3.7406589084910458E-2</v>
      </c>
      <c r="W231" s="17">
        <v>86744.828999999998</v>
      </c>
      <c r="X231" s="17">
        <v>90179.65</v>
      </c>
      <c r="Y231" s="9">
        <f t="shared" si="10"/>
        <v>11.409559070840908</v>
      </c>
      <c r="Z231" s="18">
        <f t="shared" si="5"/>
        <v>3.2982036910391699E-2</v>
      </c>
      <c r="AA231" s="13">
        <v>0.86206896600000005</v>
      </c>
      <c r="AB231" s="10">
        <v>0</v>
      </c>
      <c r="AC231" s="19">
        <v>24.75</v>
      </c>
      <c r="AD231" s="19">
        <v>0</v>
      </c>
      <c r="AE231" s="19">
        <v>0</v>
      </c>
      <c r="AF231" s="20">
        <v>0</v>
      </c>
      <c r="AG231" s="20">
        <v>1</v>
      </c>
      <c r="AH231" s="20">
        <v>1</v>
      </c>
      <c r="AI231" s="20">
        <v>1</v>
      </c>
    </row>
    <row r="232" spans="1:35" ht="15.75" customHeight="1" x14ac:dyDescent="0.25">
      <c r="A232" s="8">
        <v>46813</v>
      </c>
      <c r="G232" s="9"/>
      <c r="H232" s="9"/>
      <c r="I232" s="10">
        <v>0</v>
      </c>
      <c r="J232" s="10">
        <v>1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21">
        <v>154.2963</v>
      </c>
      <c r="U232" s="9">
        <f t="shared" si="1"/>
        <v>5.0388747798204285</v>
      </c>
      <c r="V232" s="18">
        <f t="shared" si="4"/>
        <v>3.729032124459053E-2</v>
      </c>
      <c r="W232" s="17">
        <v>85346.59</v>
      </c>
      <c r="X232" s="17">
        <v>88490.069000000003</v>
      </c>
      <c r="Y232" s="9">
        <f t="shared" si="10"/>
        <v>11.390645610010216</v>
      </c>
      <c r="Z232" s="18">
        <f t="shared" si="5"/>
        <v>3.2976289000961501E-2</v>
      </c>
      <c r="AA232" s="13">
        <v>0.83870967699999999</v>
      </c>
      <c r="AB232" s="10">
        <v>0</v>
      </c>
      <c r="AC232" s="19">
        <v>24.66</v>
      </c>
      <c r="AD232" s="19">
        <v>0</v>
      </c>
      <c r="AE232" s="19">
        <v>0</v>
      </c>
      <c r="AF232" s="20">
        <v>0</v>
      </c>
      <c r="AG232" s="20">
        <v>1</v>
      </c>
      <c r="AH232" s="20">
        <v>1</v>
      </c>
      <c r="AI232" s="20">
        <v>1</v>
      </c>
    </row>
    <row r="233" spans="1:35" ht="15.75" customHeight="1" x14ac:dyDescent="0.25">
      <c r="A233" s="8">
        <v>46844</v>
      </c>
      <c r="G233" s="9"/>
      <c r="H233" s="9"/>
      <c r="I233" s="10">
        <v>0</v>
      </c>
      <c r="J233" s="10">
        <v>0</v>
      </c>
      <c r="K233" s="10">
        <v>1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21">
        <v>154.76689999999999</v>
      </c>
      <c r="U233" s="9">
        <f t="shared" si="1"/>
        <v>5.041920114002548</v>
      </c>
      <c r="V233" s="18">
        <f t="shared" si="4"/>
        <v>3.7174798491205863E-2</v>
      </c>
      <c r="W233" s="17">
        <v>86631.857000000004</v>
      </c>
      <c r="X233" s="17">
        <v>89830.308000000005</v>
      </c>
      <c r="Y233" s="9">
        <f t="shared" si="10"/>
        <v>11.405677702916027</v>
      </c>
      <c r="Z233" s="18">
        <f t="shared" si="5"/>
        <v>3.2951514437582929E-2</v>
      </c>
      <c r="AA233" s="13">
        <v>0.73333333300000003</v>
      </c>
      <c r="AB233" s="10">
        <v>0</v>
      </c>
      <c r="AC233" s="19">
        <v>24.47</v>
      </c>
      <c r="AD233" s="19">
        <v>0</v>
      </c>
      <c r="AE233" s="19">
        <v>0</v>
      </c>
      <c r="AF233" s="20">
        <v>0</v>
      </c>
      <c r="AG233" s="20">
        <v>1</v>
      </c>
      <c r="AH233" s="20">
        <v>1</v>
      </c>
      <c r="AI233" s="20">
        <v>1</v>
      </c>
    </row>
    <row r="234" spans="1:35" ht="15.75" customHeight="1" x14ac:dyDescent="0.25">
      <c r="A234" s="8">
        <v>46874</v>
      </c>
      <c r="G234" s="9"/>
      <c r="H234" s="9"/>
      <c r="I234" s="10">
        <v>0</v>
      </c>
      <c r="J234" s="10">
        <v>0</v>
      </c>
      <c r="K234" s="10">
        <v>0</v>
      </c>
      <c r="L234" s="10">
        <v>1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21">
        <v>155.23759999999999</v>
      </c>
      <c r="U234" s="9">
        <f t="shared" si="1"/>
        <v>5.0449568464481924</v>
      </c>
      <c r="V234" s="18">
        <f t="shared" si="4"/>
        <v>3.7059965050483257E-2</v>
      </c>
      <c r="W234" s="17">
        <v>87926.615000000005</v>
      </c>
      <c r="X234" s="17">
        <v>91246.688999999998</v>
      </c>
      <c r="Y234" s="9">
        <f t="shared" si="10"/>
        <v>11.421321985854917</v>
      </c>
      <c r="Z234" s="18">
        <f t="shared" si="5"/>
        <v>3.2912254120265771E-2</v>
      </c>
      <c r="AA234" s="13">
        <v>0.80645161300000001</v>
      </c>
      <c r="AB234" s="10">
        <v>0</v>
      </c>
      <c r="AC234" s="19">
        <v>24.28</v>
      </c>
      <c r="AD234" s="19">
        <v>0</v>
      </c>
      <c r="AE234" s="19">
        <v>0</v>
      </c>
      <c r="AF234" s="20">
        <v>0</v>
      </c>
      <c r="AG234" s="20">
        <v>1</v>
      </c>
      <c r="AH234" s="20">
        <v>1</v>
      </c>
      <c r="AI234" s="20">
        <v>1</v>
      </c>
    </row>
    <row r="235" spans="1:35" ht="15.75" customHeight="1" x14ac:dyDescent="0.25">
      <c r="A235" s="8">
        <v>46905</v>
      </c>
      <c r="G235" s="9"/>
      <c r="H235" s="9"/>
      <c r="I235" s="10">
        <v>0</v>
      </c>
      <c r="J235" s="10">
        <v>0</v>
      </c>
      <c r="K235" s="10">
        <v>0</v>
      </c>
      <c r="L235" s="10">
        <v>0</v>
      </c>
      <c r="M235" s="10">
        <v>1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21">
        <v>155.70820000000001</v>
      </c>
      <c r="U235" s="9">
        <f t="shared" si="1"/>
        <v>5.0479837428353251</v>
      </c>
      <c r="V235" s="18">
        <f t="shared" si="4"/>
        <v>3.6945863120868339E-2</v>
      </c>
      <c r="W235" s="17">
        <v>89230.903000000006</v>
      </c>
      <c r="X235" s="17">
        <v>92739.721999999994</v>
      </c>
      <c r="Y235" s="9">
        <f t="shared" si="10"/>
        <v>11.437552160313182</v>
      </c>
      <c r="Z235" s="18">
        <f t="shared" si="5"/>
        <v>3.2859041873475547E-2</v>
      </c>
      <c r="AA235" s="13">
        <v>0.83333333300000001</v>
      </c>
      <c r="AB235" s="10">
        <v>0</v>
      </c>
      <c r="AC235" s="19">
        <v>24.27</v>
      </c>
      <c r="AD235" s="19">
        <v>0</v>
      </c>
      <c r="AE235" s="19">
        <v>0</v>
      </c>
      <c r="AF235" s="20">
        <v>0</v>
      </c>
      <c r="AG235" s="20">
        <v>1</v>
      </c>
      <c r="AH235" s="20">
        <v>1</v>
      </c>
      <c r="AI235" s="20">
        <v>1</v>
      </c>
    </row>
    <row r="236" spans="1:35" ht="15.75" customHeight="1" x14ac:dyDescent="0.25">
      <c r="A236" s="8">
        <v>46935</v>
      </c>
      <c r="G236" s="9"/>
      <c r="H236" s="9"/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1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21">
        <v>156.1789</v>
      </c>
      <c r="U236" s="9">
        <f t="shared" si="1"/>
        <v>5.051002145054392</v>
      </c>
      <c r="V236" s="18">
        <f t="shared" si="4"/>
        <v>3.6832437695226261E-2</v>
      </c>
      <c r="W236" s="17">
        <v>90544.759000000005</v>
      </c>
      <c r="X236" s="17">
        <v>94309.918999999994</v>
      </c>
      <c r="Y236" s="9">
        <f t="shared" si="10"/>
        <v>11.454341648667876</v>
      </c>
      <c r="Z236" s="18">
        <f t="shared" si="5"/>
        <v>3.2792469419796078E-2</v>
      </c>
      <c r="AA236" s="13">
        <v>0.77419354799999995</v>
      </c>
      <c r="AB236" s="10">
        <v>0</v>
      </c>
      <c r="AC236" s="19">
        <v>24.26</v>
      </c>
      <c r="AD236" s="19">
        <v>0</v>
      </c>
      <c r="AE236" s="19">
        <v>0</v>
      </c>
      <c r="AF236" s="20">
        <v>0</v>
      </c>
      <c r="AG236" s="20">
        <v>1</v>
      </c>
      <c r="AH236" s="20">
        <v>1</v>
      </c>
      <c r="AI236" s="20">
        <v>1</v>
      </c>
    </row>
    <row r="237" spans="1:35" ht="15.75" customHeight="1" x14ac:dyDescent="0.25">
      <c r="A237" s="8">
        <v>46966</v>
      </c>
      <c r="G237" s="9"/>
      <c r="H237" s="9"/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1</v>
      </c>
      <c r="P237" s="10">
        <v>0</v>
      </c>
      <c r="Q237" s="10">
        <v>0</v>
      </c>
      <c r="R237" s="10">
        <v>0</v>
      </c>
      <c r="S237" s="10">
        <v>0</v>
      </c>
      <c r="T237" s="21">
        <v>156.64949999999999</v>
      </c>
      <c r="U237" s="9">
        <f t="shared" si="1"/>
        <v>5.0540108255641885</v>
      </c>
      <c r="V237" s="18">
        <f t="shared" si="4"/>
        <v>3.6719730534492179E-2</v>
      </c>
      <c r="W237" s="17">
        <v>93108.845000000001</v>
      </c>
      <c r="X237" s="17">
        <v>97346.691000000006</v>
      </c>
      <c r="Y237" s="9">
        <f t="shared" si="10"/>
        <v>11.48603401946764</v>
      </c>
      <c r="Z237" s="18">
        <f t="shared" si="5"/>
        <v>3.276655676608442E-2</v>
      </c>
      <c r="AA237" s="13">
        <v>0.80645161300000001</v>
      </c>
      <c r="AB237" s="10">
        <v>0</v>
      </c>
      <c r="AC237" s="19">
        <v>24.39</v>
      </c>
      <c r="AD237" s="19">
        <v>0</v>
      </c>
      <c r="AE237" s="19">
        <v>0</v>
      </c>
      <c r="AF237" s="20">
        <v>0</v>
      </c>
      <c r="AG237" s="20">
        <v>1</v>
      </c>
      <c r="AH237" s="20">
        <v>1</v>
      </c>
      <c r="AI237" s="20">
        <v>1</v>
      </c>
    </row>
    <row r="238" spans="1:35" ht="15.75" customHeight="1" x14ac:dyDescent="0.25">
      <c r="A238" s="8">
        <v>46997</v>
      </c>
      <c r="G238" s="9"/>
      <c r="H238" s="9"/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1</v>
      </c>
      <c r="Q238" s="10">
        <v>0</v>
      </c>
      <c r="R238" s="10">
        <v>0</v>
      </c>
      <c r="S238" s="10">
        <v>0</v>
      </c>
      <c r="T238" s="21">
        <v>157.12020000000001</v>
      </c>
      <c r="U238" s="9">
        <f t="shared" si="1"/>
        <v>5.057011117517769</v>
      </c>
      <c r="V238" s="18">
        <f t="shared" si="4"/>
        <v>3.6607687382634424E-2</v>
      </c>
      <c r="W238" s="17">
        <v>96931.959000000003</v>
      </c>
      <c r="X238" s="17">
        <v>101860.36</v>
      </c>
      <c r="Y238" s="9">
        <f t="shared" si="10"/>
        <v>11.531358134695063</v>
      </c>
      <c r="Z238" s="18">
        <f t="shared" si="5"/>
        <v>3.2776887878078753E-2</v>
      </c>
      <c r="AA238" s="13">
        <v>0.86666666699999995</v>
      </c>
      <c r="AB238" s="10">
        <v>0</v>
      </c>
      <c r="AC238" s="19">
        <v>24.3</v>
      </c>
      <c r="AD238" s="19">
        <v>0</v>
      </c>
      <c r="AE238" s="19">
        <v>0</v>
      </c>
      <c r="AF238" s="20">
        <v>0</v>
      </c>
      <c r="AG238" s="20">
        <v>1</v>
      </c>
      <c r="AH238" s="20">
        <v>1</v>
      </c>
      <c r="AI238" s="20">
        <v>1</v>
      </c>
    </row>
    <row r="239" spans="1:35" ht="15.75" customHeight="1" x14ac:dyDescent="0.25">
      <c r="A239" s="8">
        <v>47027</v>
      </c>
      <c r="G239" s="9"/>
      <c r="H239" s="9"/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1</v>
      </c>
      <c r="R239" s="10">
        <v>0</v>
      </c>
      <c r="S239" s="10">
        <v>0</v>
      </c>
      <c r="T239" s="21">
        <v>157.5908</v>
      </c>
      <c r="U239" s="9">
        <f t="shared" si="1"/>
        <v>5.0600018000853373</v>
      </c>
      <c r="V239" s="18">
        <f t="shared" si="4"/>
        <v>3.6496349569143938E-2</v>
      </c>
      <c r="W239" s="17">
        <v>102022.91</v>
      </c>
      <c r="X239" s="17">
        <v>107861.26</v>
      </c>
      <c r="Y239" s="9">
        <f t="shared" si="10"/>
        <v>11.588601050632739</v>
      </c>
      <c r="Z239" s="18">
        <f t="shared" si="5"/>
        <v>3.2816595227853185E-2</v>
      </c>
      <c r="AA239" s="13">
        <v>0.80645161300000001</v>
      </c>
      <c r="AB239" s="10">
        <v>0</v>
      </c>
      <c r="AC239" s="19">
        <v>24.12</v>
      </c>
      <c r="AD239" s="19">
        <v>0</v>
      </c>
      <c r="AE239" s="19">
        <v>0</v>
      </c>
      <c r="AF239" s="20">
        <v>0</v>
      </c>
      <c r="AG239" s="20">
        <v>1</v>
      </c>
      <c r="AH239" s="20">
        <v>1</v>
      </c>
      <c r="AI239" s="20">
        <v>1</v>
      </c>
    </row>
    <row r="240" spans="1:35" ht="15.75" customHeight="1" x14ac:dyDescent="0.25">
      <c r="A240" s="8">
        <v>47058</v>
      </c>
      <c r="G240" s="9"/>
      <c r="H240" s="9"/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1</v>
      </c>
      <c r="S240" s="10">
        <v>0</v>
      </c>
      <c r="T240" s="21">
        <v>158.0615</v>
      </c>
      <c r="U240" s="9">
        <f t="shared" si="1"/>
        <v>5.0629841977988619</v>
      </c>
      <c r="V240" s="18">
        <f t="shared" si="4"/>
        <v>3.6385663573507365E-2</v>
      </c>
      <c r="W240" s="17">
        <v>103149.89</v>
      </c>
      <c r="X240" s="17">
        <v>109242.02</v>
      </c>
      <c r="Y240" s="9">
        <f t="shared" si="10"/>
        <v>11.601321066811771</v>
      </c>
      <c r="Z240" s="18">
        <f t="shared" si="5"/>
        <v>3.2785413662441698E-2</v>
      </c>
      <c r="AA240" s="13">
        <v>0.8</v>
      </c>
      <c r="AB240" s="10">
        <v>0</v>
      </c>
      <c r="AC240" s="19">
        <v>24.11</v>
      </c>
      <c r="AD240" s="19">
        <v>0</v>
      </c>
      <c r="AE240" s="19">
        <v>0</v>
      </c>
      <c r="AF240" s="20">
        <v>0</v>
      </c>
      <c r="AG240" s="20">
        <v>1</v>
      </c>
      <c r="AH240" s="20">
        <v>1</v>
      </c>
      <c r="AI240" s="20">
        <v>1</v>
      </c>
    </row>
    <row r="241" spans="1:35" ht="15.75" customHeight="1" x14ac:dyDescent="0.25">
      <c r="A241" s="8">
        <v>47088</v>
      </c>
      <c r="G241" s="9"/>
      <c r="H241" s="9"/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1</v>
      </c>
      <c r="T241" s="21">
        <v>158.53210000000001</v>
      </c>
      <c r="U241" s="9">
        <f t="shared" si="1"/>
        <v>5.0659570964714939</v>
      </c>
      <c r="V241" s="18">
        <f t="shared" si="4"/>
        <v>3.6275670299753315E-2</v>
      </c>
      <c r="W241" s="17">
        <v>100284.92</v>
      </c>
      <c r="X241" s="17">
        <v>105970.04</v>
      </c>
      <c r="Y241" s="9">
        <f t="shared" si="10"/>
        <v>11.57091169163413</v>
      </c>
      <c r="Z241" s="18">
        <f t="shared" si="5"/>
        <v>3.2687943870227443E-2</v>
      </c>
      <c r="AA241" s="13">
        <v>0.77419354799999995</v>
      </c>
      <c r="AB241" s="10">
        <v>0</v>
      </c>
      <c r="AC241" s="19">
        <v>24.19</v>
      </c>
      <c r="AD241" s="19">
        <v>0</v>
      </c>
      <c r="AE241" s="19">
        <v>0</v>
      </c>
      <c r="AF241" s="20">
        <v>0</v>
      </c>
      <c r="AG241" s="20">
        <v>1</v>
      </c>
      <c r="AH241" s="20">
        <v>1</v>
      </c>
      <c r="AI241" s="20">
        <v>1</v>
      </c>
    </row>
    <row r="242" spans="1:35" ht="15.75" customHeight="1" x14ac:dyDescent="0.25">
      <c r="A242" s="8">
        <v>47119</v>
      </c>
      <c r="G242" s="9"/>
      <c r="H242" s="9"/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21">
        <v>159.00280000000001</v>
      </c>
      <c r="U242" s="9">
        <f t="shared" si="1"/>
        <v>5.0689218121280692</v>
      </c>
      <c r="V242" s="18">
        <f t="shared" si="4"/>
        <v>3.616631694773087E-2</v>
      </c>
      <c r="W242" s="17">
        <v>93399.998000000007</v>
      </c>
      <c r="X242" s="17">
        <v>98012.679000000004</v>
      </c>
      <c r="Y242" s="9">
        <f t="shared" si="10"/>
        <v>11.492852126835176</v>
      </c>
      <c r="Z242" s="18">
        <f t="shared" si="5"/>
        <v>3.2510272563186504E-2</v>
      </c>
      <c r="AA242" s="13">
        <v>0.80645161300000001</v>
      </c>
      <c r="AB242" s="10">
        <v>0</v>
      </c>
      <c r="AC242" s="19">
        <v>24.47</v>
      </c>
      <c r="AD242" s="19">
        <v>0</v>
      </c>
      <c r="AE242" s="19">
        <v>0</v>
      </c>
      <c r="AF242" s="20">
        <v>0</v>
      </c>
      <c r="AG242" s="20">
        <v>1</v>
      </c>
      <c r="AH242" s="20">
        <v>1</v>
      </c>
      <c r="AI242" s="20">
        <v>1</v>
      </c>
    </row>
    <row r="243" spans="1:35" ht="15.75" customHeight="1" x14ac:dyDescent="0.25">
      <c r="A243" s="8">
        <v>47150</v>
      </c>
      <c r="G243" s="9"/>
      <c r="H243" s="9"/>
      <c r="I243" s="10">
        <v>1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21">
        <v>159.4734</v>
      </c>
      <c r="U243" s="9">
        <f t="shared" si="1"/>
        <v>5.071877137157168</v>
      </c>
      <c r="V243" s="18">
        <f t="shared" si="4"/>
        <v>3.6057644001897593E-2</v>
      </c>
      <c r="W243" s="17">
        <v>89238.79</v>
      </c>
      <c r="X243" s="17">
        <v>93149.165999999997</v>
      </c>
      <c r="Y243" s="9">
        <f t="shared" si="10"/>
        <v>11.441957422688526</v>
      </c>
      <c r="Z243" s="18">
        <f t="shared" si="5"/>
        <v>3.2398351847618301E-2</v>
      </c>
      <c r="AA243" s="13">
        <v>0.85714285700000004</v>
      </c>
      <c r="AB243" s="10">
        <v>0</v>
      </c>
      <c r="AC243" s="19">
        <v>24.61</v>
      </c>
      <c r="AD243" s="19">
        <v>0</v>
      </c>
      <c r="AE243" s="19">
        <v>0</v>
      </c>
      <c r="AF243" s="20">
        <v>0</v>
      </c>
      <c r="AG243" s="20">
        <v>1</v>
      </c>
      <c r="AH243" s="20">
        <v>1</v>
      </c>
      <c r="AI243" s="20">
        <v>1</v>
      </c>
    </row>
    <row r="244" spans="1:35" ht="15.75" customHeight="1" x14ac:dyDescent="0.25">
      <c r="A244" s="8">
        <v>47178</v>
      </c>
      <c r="G244" s="9"/>
      <c r="H244" s="9"/>
      <c r="I244" s="10">
        <v>0</v>
      </c>
      <c r="J244" s="10">
        <v>1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21">
        <v>159.94409999999999</v>
      </c>
      <c r="U244" s="9">
        <f t="shared" si="1"/>
        <v>5.0748243791881622</v>
      </c>
      <c r="V244" s="18">
        <f t="shared" si="4"/>
        <v>3.5949599367733676E-2</v>
      </c>
      <c r="W244" s="17">
        <v>87820.493000000002</v>
      </c>
      <c r="X244" s="17">
        <v>91401.311000000002</v>
      </c>
      <c r="Y244" s="9">
        <f t="shared" si="10"/>
        <v>11.423015100884232</v>
      </c>
      <c r="Z244" s="18">
        <f t="shared" si="5"/>
        <v>3.2369490874016194E-2</v>
      </c>
      <c r="AA244" s="13">
        <v>0.77419354799999995</v>
      </c>
      <c r="AB244" s="10">
        <v>0</v>
      </c>
      <c r="AC244" s="19">
        <v>24.72</v>
      </c>
      <c r="AD244" s="19">
        <v>0</v>
      </c>
      <c r="AE244" s="19">
        <v>0</v>
      </c>
      <c r="AF244" s="20">
        <v>0</v>
      </c>
      <c r="AG244" s="20">
        <v>1</v>
      </c>
      <c r="AH244" s="20">
        <v>1</v>
      </c>
      <c r="AI244" s="20">
        <v>1</v>
      </c>
    </row>
    <row r="245" spans="1:35" ht="15.75" customHeight="1" x14ac:dyDescent="0.25">
      <c r="A245" s="8">
        <v>47209</v>
      </c>
      <c r="G245" s="9"/>
      <c r="H245" s="9"/>
      <c r="I245" s="10">
        <v>0</v>
      </c>
      <c r="J245" s="10">
        <v>0</v>
      </c>
      <c r="K245" s="10">
        <v>1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21">
        <v>160.41470000000001</v>
      </c>
      <c r="U245" s="9">
        <f t="shared" si="1"/>
        <v>5.0777623371184735</v>
      </c>
      <c r="V245" s="18">
        <f t="shared" si="4"/>
        <v>3.5842223115925442E-2</v>
      </c>
      <c r="W245" s="17">
        <v>89164.343999999997</v>
      </c>
      <c r="X245" s="17">
        <v>92790.966</v>
      </c>
      <c r="Y245" s="9">
        <f t="shared" si="10"/>
        <v>11.438104564897627</v>
      </c>
      <c r="Z245" s="18">
        <f t="shared" si="5"/>
        <v>3.2426861981599941E-2</v>
      </c>
      <c r="AA245" s="13">
        <v>0.8</v>
      </c>
      <c r="AB245" s="10">
        <v>0</v>
      </c>
      <c r="AC245" s="19">
        <v>24.39</v>
      </c>
      <c r="AD245" s="19">
        <v>0</v>
      </c>
      <c r="AE245" s="19">
        <v>0</v>
      </c>
      <c r="AF245" s="20">
        <v>0</v>
      </c>
      <c r="AG245" s="20">
        <v>1</v>
      </c>
      <c r="AH245" s="20">
        <v>1</v>
      </c>
      <c r="AI245" s="20">
        <v>1</v>
      </c>
    </row>
    <row r="246" spans="1:35" ht="15.75" customHeight="1" x14ac:dyDescent="0.25">
      <c r="A246" s="8">
        <v>47239</v>
      </c>
      <c r="G246" s="9"/>
      <c r="H246" s="9"/>
      <c r="I246" s="10">
        <v>0</v>
      </c>
      <c r="J246" s="10">
        <v>0</v>
      </c>
      <c r="K246" s="10">
        <v>0</v>
      </c>
      <c r="L246" s="10">
        <v>1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21">
        <v>160.8854</v>
      </c>
      <c r="U246" s="9">
        <f t="shared" si="1"/>
        <v>5.080692310291445</v>
      </c>
      <c r="V246" s="18">
        <f t="shared" si="4"/>
        <v>3.5735463843252546E-2</v>
      </c>
      <c r="W246" s="17">
        <v>90492.466</v>
      </c>
      <c r="X246" s="17">
        <v>94256.437000000005</v>
      </c>
      <c r="Y246" s="9">
        <f t="shared" si="10"/>
        <v>11.453774400060345</v>
      </c>
      <c r="Z246" s="18">
        <f t="shared" si="5"/>
        <v>3.2452414205428326E-2</v>
      </c>
      <c r="AA246" s="13">
        <v>0.80645161300000001</v>
      </c>
      <c r="AB246" s="10">
        <v>0</v>
      </c>
      <c r="AC246" s="19">
        <v>24.36</v>
      </c>
      <c r="AD246" s="19">
        <v>0</v>
      </c>
      <c r="AE246" s="19">
        <v>0</v>
      </c>
      <c r="AF246" s="20">
        <v>0</v>
      </c>
      <c r="AG246" s="20">
        <v>1</v>
      </c>
      <c r="AH246" s="20">
        <v>1</v>
      </c>
      <c r="AI246" s="20">
        <v>1</v>
      </c>
    </row>
    <row r="247" spans="1:35" ht="15.75" customHeight="1" x14ac:dyDescent="0.25">
      <c r="A247" s="8">
        <v>47270</v>
      </c>
      <c r="G247" s="9"/>
      <c r="H247" s="9"/>
      <c r="I247" s="10">
        <v>0</v>
      </c>
      <c r="J247" s="10">
        <v>0</v>
      </c>
      <c r="K247" s="10">
        <v>0</v>
      </c>
      <c r="L247" s="10">
        <v>0</v>
      </c>
      <c r="M247" s="10">
        <v>1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21">
        <v>161.35599999999999</v>
      </c>
      <c r="U247" s="9">
        <f t="shared" si="1"/>
        <v>5.0836131040476706</v>
      </c>
      <c r="V247" s="18">
        <f t="shared" si="4"/>
        <v>3.5629361212345501E-2</v>
      </c>
      <c r="W247" s="17">
        <v>91804.721999999994</v>
      </c>
      <c r="X247" s="17">
        <v>95798.221999999994</v>
      </c>
      <c r="Y247" s="9">
        <f t="shared" si="10"/>
        <v>11.469999404287766</v>
      </c>
      <c r="Z247" s="18">
        <f t="shared" si="5"/>
        <v>3.2447243974583984E-2</v>
      </c>
      <c r="AA247" s="13">
        <v>0.83333333300000001</v>
      </c>
      <c r="AB247" s="10">
        <v>0</v>
      </c>
      <c r="AC247" s="19">
        <v>24.26</v>
      </c>
      <c r="AD247" s="19">
        <v>0</v>
      </c>
      <c r="AE247" s="19">
        <v>0</v>
      </c>
      <c r="AF247" s="20">
        <v>0</v>
      </c>
      <c r="AG247" s="20">
        <v>1</v>
      </c>
      <c r="AH247" s="20">
        <v>1</v>
      </c>
      <c r="AI247" s="20">
        <v>1</v>
      </c>
    </row>
    <row r="248" spans="1:35" ht="15.75" customHeight="1" x14ac:dyDescent="0.25">
      <c r="A248" s="8">
        <v>47300</v>
      </c>
      <c r="G248" s="9"/>
      <c r="H248" s="9"/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1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21">
        <v>161.82669999999999</v>
      </c>
      <c r="U248" s="9">
        <f t="shared" si="1"/>
        <v>5.0865260095517382</v>
      </c>
      <c r="V248" s="18">
        <f t="shared" si="4"/>
        <v>3.5523864497346125E-2</v>
      </c>
      <c r="W248" s="17">
        <v>93100.974000000002</v>
      </c>
      <c r="X248" s="17">
        <v>97416.819000000003</v>
      </c>
      <c r="Y248" s="9">
        <f t="shared" si="10"/>
        <v>11.486754154394665</v>
      </c>
      <c r="Z248" s="18">
        <f t="shared" si="5"/>
        <v>3.241250572678922E-2</v>
      </c>
      <c r="AA248" s="13">
        <v>0.77419354799999995</v>
      </c>
      <c r="AB248" s="10">
        <v>0</v>
      </c>
      <c r="AC248" s="19">
        <v>24.25</v>
      </c>
      <c r="AD248" s="19">
        <v>0</v>
      </c>
      <c r="AE248" s="19">
        <v>0</v>
      </c>
      <c r="AF248" s="20">
        <v>0</v>
      </c>
      <c r="AG248" s="20">
        <v>1</v>
      </c>
      <c r="AH248" s="20">
        <v>1</v>
      </c>
      <c r="AI248" s="20">
        <v>1</v>
      </c>
    </row>
    <row r="249" spans="1:35" ht="15.75" customHeight="1" x14ac:dyDescent="0.25">
      <c r="A249" s="8">
        <v>47331</v>
      </c>
      <c r="G249" s="9"/>
      <c r="H249" s="9"/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1</v>
      </c>
      <c r="P249" s="10">
        <v>0</v>
      </c>
      <c r="Q249" s="10">
        <v>0</v>
      </c>
      <c r="R249" s="10">
        <v>0</v>
      </c>
      <c r="S249" s="10">
        <v>0</v>
      </c>
      <c r="T249" s="21">
        <v>162.29730000000001</v>
      </c>
      <c r="U249" s="9">
        <f t="shared" si="1"/>
        <v>5.0894298385226486</v>
      </c>
      <c r="V249" s="18">
        <f t="shared" si="4"/>
        <v>3.5419012958460172E-2</v>
      </c>
      <c r="W249" s="17">
        <v>95716.267999999996</v>
      </c>
      <c r="X249" s="17">
        <v>100550.95</v>
      </c>
      <c r="Y249" s="9">
        <f t="shared" si="10"/>
        <v>11.518419843191969</v>
      </c>
      <c r="Z249" s="18">
        <f t="shared" si="5"/>
        <v>3.2385823724329299E-2</v>
      </c>
      <c r="AA249" s="13">
        <v>0.80645161300000001</v>
      </c>
      <c r="AB249" s="10">
        <v>0</v>
      </c>
      <c r="AC249" s="19">
        <v>24.46</v>
      </c>
      <c r="AD249" s="19">
        <v>0</v>
      </c>
      <c r="AE249" s="19">
        <v>0</v>
      </c>
      <c r="AF249" s="20">
        <v>0</v>
      </c>
      <c r="AG249" s="20">
        <v>1</v>
      </c>
      <c r="AH249" s="20">
        <v>1</v>
      </c>
      <c r="AI249" s="20">
        <v>1</v>
      </c>
    </row>
    <row r="250" spans="1:35" ht="15.75" customHeight="1" x14ac:dyDescent="0.25">
      <c r="A250" s="8">
        <v>47362</v>
      </c>
      <c r="G250" s="9"/>
      <c r="H250" s="9"/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1</v>
      </c>
      <c r="Q250" s="10">
        <v>0</v>
      </c>
      <c r="R250" s="10">
        <v>0</v>
      </c>
      <c r="S250" s="10">
        <v>0</v>
      </c>
      <c r="T250" s="21">
        <v>162.768</v>
      </c>
      <c r="U250" s="9">
        <f t="shared" si="1"/>
        <v>5.0923258740513928</v>
      </c>
      <c r="V250" s="18">
        <f t="shared" si="4"/>
        <v>3.5314756533623815E-2</v>
      </c>
      <c r="W250" s="17">
        <v>99659.695999999996</v>
      </c>
      <c r="X250" s="17">
        <v>105211.07</v>
      </c>
      <c r="Y250" s="9">
        <f t="shared" si="10"/>
        <v>11.563723801886537</v>
      </c>
      <c r="Z250" s="18">
        <f t="shared" si="5"/>
        <v>3.2365667191474046E-2</v>
      </c>
      <c r="AA250" s="13">
        <v>0.83333333300000001</v>
      </c>
      <c r="AB250" s="10">
        <v>0</v>
      </c>
      <c r="AC250" s="19">
        <v>24.21</v>
      </c>
      <c r="AD250" s="19">
        <v>0</v>
      </c>
      <c r="AE250" s="19">
        <v>0</v>
      </c>
      <c r="AF250" s="20">
        <v>0</v>
      </c>
      <c r="AG250" s="20">
        <v>1</v>
      </c>
      <c r="AH250" s="20">
        <v>1</v>
      </c>
      <c r="AI250" s="20">
        <v>1</v>
      </c>
    </row>
    <row r="251" spans="1:35" ht="15.75" customHeight="1" x14ac:dyDescent="0.25">
      <c r="A251" s="8">
        <v>47392</v>
      </c>
      <c r="G251" s="9"/>
      <c r="H251" s="9"/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1</v>
      </c>
      <c r="R251" s="10">
        <v>0</v>
      </c>
      <c r="S251" s="10">
        <v>0</v>
      </c>
      <c r="T251" s="21">
        <v>163.23859999999999</v>
      </c>
      <c r="U251" s="9">
        <f t="shared" si="1"/>
        <v>5.0952129341714967</v>
      </c>
      <c r="V251" s="18">
        <f t="shared" si="4"/>
        <v>3.521113408615939E-2</v>
      </c>
      <c r="W251" s="17">
        <v>104940.37</v>
      </c>
      <c r="X251" s="17">
        <v>111407.63</v>
      </c>
      <c r="Y251" s="9">
        <f t="shared" si="10"/>
        <v>11.620951096050861</v>
      </c>
      <c r="Z251" s="18">
        <f t="shared" si="5"/>
        <v>3.2350045418121809E-2</v>
      </c>
      <c r="AA251" s="13">
        <v>0.83870967699999999</v>
      </c>
      <c r="AB251" s="10">
        <v>0</v>
      </c>
      <c r="AC251" s="19">
        <v>24.08</v>
      </c>
      <c r="AD251" s="19">
        <v>0</v>
      </c>
      <c r="AE251" s="19">
        <v>0</v>
      </c>
      <c r="AF251" s="20">
        <v>0</v>
      </c>
      <c r="AG251" s="20">
        <v>1</v>
      </c>
      <c r="AH251" s="20">
        <v>1</v>
      </c>
      <c r="AI251" s="20">
        <v>1</v>
      </c>
    </row>
    <row r="252" spans="1:35" ht="15.75" customHeight="1" x14ac:dyDescent="0.25">
      <c r="A252" s="8">
        <v>47423</v>
      </c>
      <c r="G252" s="9"/>
      <c r="H252" s="9"/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1</v>
      </c>
      <c r="S252" s="10">
        <v>0</v>
      </c>
      <c r="T252" s="21">
        <v>163.70930000000001</v>
      </c>
      <c r="U252" s="9">
        <f t="shared" si="1"/>
        <v>5.0980922940034654</v>
      </c>
      <c r="V252" s="18">
        <f t="shared" si="4"/>
        <v>3.5108096204603534E-2</v>
      </c>
      <c r="W252" s="17">
        <v>106120.47</v>
      </c>
      <c r="X252" s="17">
        <v>112832.34</v>
      </c>
      <c r="Y252" s="9">
        <f t="shared" si="10"/>
        <v>11.633658279082553</v>
      </c>
      <c r="Z252" s="18">
        <f t="shared" si="5"/>
        <v>3.2337212270782345E-2</v>
      </c>
      <c r="AA252" s="13">
        <v>0.8</v>
      </c>
      <c r="AB252" s="10">
        <v>0</v>
      </c>
      <c r="AC252" s="19">
        <v>24.01</v>
      </c>
      <c r="AD252" s="19">
        <v>0</v>
      </c>
      <c r="AE252" s="19">
        <v>0</v>
      </c>
      <c r="AF252" s="20">
        <v>0</v>
      </c>
      <c r="AG252" s="20">
        <v>1</v>
      </c>
      <c r="AH252" s="20">
        <v>1</v>
      </c>
      <c r="AI252" s="20">
        <v>1</v>
      </c>
    </row>
    <row r="253" spans="1:35" ht="15.75" customHeight="1" x14ac:dyDescent="0.25">
      <c r="A253" s="8">
        <v>47453</v>
      </c>
      <c r="G253" s="9"/>
      <c r="H253" s="9"/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1</v>
      </c>
      <c r="T253" s="21">
        <v>164.1799</v>
      </c>
      <c r="U253" s="9">
        <f t="shared" si="1"/>
        <v>5.1009627778323479</v>
      </c>
      <c r="V253" s="18">
        <f t="shared" si="4"/>
        <v>3.5005681360853913E-2</v>
      </c>
      <c r="W253" s="17">
        <v>103171.67</v>
      </c>
      <c r="X253" s="17">
        <v>109452.24</v>
      </c>
      <c r="Y253" s="9">
        <f t="shared" si="10"/>
        <v>11.603243568707779</v>
      </c>
      <c r="Z253" s="18">
        <f t="shared" si="5"/>
        <v>3.2331877073648485E-2</v>
      </c>
      <c r="AA253" s="13">
        <v>0.77419354799999995</v>
      </c>
      <c r="AB253" s="10">
        <v>0</v>
      </c>
      <c r="AC253" s="19">
        <v>24.1</v>
      </c>
      <c r="AD253" s="19">
        <v>0</v>
      </c>
      <c r="AE253" s="19">
        <v>0</v>
      </c>
      <c r="AF253" s="20">
        <v>0</v>
      </c>
      <c r="AG253" s="20">
        <v>1</v>
      </c>
      <c r="AH253" s="20">
        <v>1</v>
      </c>
      <c r="AI253" s="20">
        <v>1</v>
      </c>
    </row>
    <row r="254" spans="1:35" ht="15.75" customHeight="1" x14ac:dyDescent="0.25">
      <c r="A254" s="8">
        <v>47484</v>
      </c>
      <c r="G254" s="9"/>
      <c r="H254" s="9"/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21">
        <v>164.6506</v>
      </c>
      <c r="U254" s="9">
        <f t="shared" si="1"/>
        <v>5.1038256529092649</v>
      </c>
      <c r="V254" s="18">
        <f t="shared" si="4"/>
        <v>3.4903840781195683E-2</v>
      </c>
      <c r="W254" s="17">
        <v>96065.596999999994</v>
      </c>
      <c r="X254" s="17">
        <v>101234.31</v>
      </c>
      <c r="Y254" s="9">
        <f t="shared" si="10"/>
        <v>11.525193009997823</v>
      </c>
      <c r="Z254" s="18">
        <f t="shared" si="5"/>
        <v>3.2340883162646605E-2</v>
      </c>
      <c r="AA254" s="13">
        <v>0.80645161300000001</v>
      </c>
      <c r="AB254" s="10">
        <v>0</v>
      </c>
      <c r="AC254" s="19">
        <v>24.35</v>
      </c>
      <c r="AD254" s="19">
        <v>0</v>
      </c>
      <c r="AE254" s="19">
        <v>0</v>
      </c>
      <c r="AF254" s="20">
        <v>0</v>
      </c>
      <c r="AG254" s="20">
        <v>1</v>
      </c>
      <c r="AH254" s="20">
        <v>1</v>
      </c>
      <c r="AI254" s="20">
        <v>1</v>
      </c>
    </row>
    <row r="255" spans="1:35" ht="15.75" customHeight="1" x14ac:dyDescent="0.25">
      <c r="A255" s="8">
        <v>47515</v>
      </c>
      <c r="G255" s="9"/>
      <c r="H255" s="9"/>
      <c r="I255" s="10">
        <v>1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21">
        <v>165.12119999999999</v>
      </c>
      <c r="U255" s="9">
        <f t="shared" si="1"/>
        <v>5.1066797497086505</v>
      </c>
      <c r="V255" s="18">
        <f t="shared" si="4"/>
        <v>3.4802612551482426E-2</v>
      </c>
      <c r="W255" s="17">
        <v>91796.119000000006</v>
      </c>
      <c r="X255" s="17">
        <v>96212.585999999996</v>
      </c>
      <c r="Y255" s="9">
        <f t="shared" si="10"/>
        <v>11.474315459696921</v>
      </c>
      <c r="Z255" s="18">
        <f t="shared" si="5"/>
        <v>3.2358037008394902E-2</v>
      </c>
      <c r="AA255" s="13">
        <v>0.85714285700000004</v>
      </c>
      <c r="AB255" s="10">
        <v>0</v>
      </c>
      <c r="AC255" s="19">
        <v>24.6</v>
      </c>
      <c r="AD255" s="19">
        <v>0</v>
      </c>
      <c r="AE255" s="19">
        <v>0</v>
      </c>
      <c r="AF255" s="20">
        <v>0</v>
      </c>
      <c r="AG255" s="20">
        <v>1</v>
      </c>
      <c r="AH255" s="20">
        <v>1</v>
      </c>
      <c r="AI255" s="20">
        <v>1</v>
      </c>
    </row>
    <row r="256" spans="1:35" ht="15.75" customHeight="1" x14ac:dyDescent="0.25">
      <c r="A256" s="8">
        <v>47543</v>
      </c>
      <c r="G256" s="9"/>
      <c r="H256" s="9"/>
      <c r="I256" s="10">
        <v>0</v>
      </c>
      <c r="J256" s="10">
        <v>1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21">
        <v>165.59190000000001</v>
      </c>
      <c r="U256" s="9">
        <f t="shared" si="1"/>
        <v>5.1095263277113991</v>
      </c>
      <c r="V256" s="18">
        <f t="shared" si="4"/>
        <v>3.4701948523236936E-2</v>
      </c>
      <c r="W256" s="17">
        <v>90382.815000000002</v>
      </c>
      <c r="X256" s="17">
        <v>94409.130999999994</v>
      </c>
      <c r="Y256" s="9">
        <f t="shared" si="10"/>
        <v>11.455393074150782</v>
      </c>
      <c r="Z256" s="18">
        <f t="shared" si="5"/>
        <v>3.2377973266550342E-2</v>
      </c>
      <c r="AA256" s="13">
        <v>0.80645161300000001</v>
      </c>
      <c r="AB256" s="10">
        <v>0</v>
      </c>
      <c r="AC256" s="19">
        <v>24.74</v>
      </c>
      <c r="AD256" s="19">
        <v>0</v>
      </c>
      <c r="AE256" s="19">
        <v>0</v>
      </c>
      <c r="AF256" s="20">
        <v>0</v>
      </c>
      <c r="AG256" s="20">
        <v>1</v>
      </c>
      <c r="AH256" s="20">
        <v>1</v>
      </c>
      <c r="AI256" s="20">
        <v>1</v>
      </c>
    </row>
    <row r="257" spans="1:35" ht="15.75" customHeight="1" x14ac:dyDescent="0.25">
      <c r="A257" s="8">
        <v>47574</v>
      </c>
      <c r="G257" s="9"/>
      <c r="H257" s="9"/>
      <c r="I257" s="10">
        <v>0</v>
      </c>
      <c r="J257" s="10">
        <v>0</v>
      </c>
      <c r="K257" s="10">
        <v>1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21">
        <v>166.0625</v>
      </c>
      <c r="U257" s="9">
        <f t="shared" ref="U257:U337" si="11">LN(T257)</f>
        <v>5.1123642235200322</v>
      </c>
      <c r="V257" s="18">
        <f t="shared" si="4"/>
        <v>3.4601886401558701E-2</v>
      </c>
      <c r="W257" s="17">
        <v>91845.3</v>
      </c>
      <c r="X257" s="17">
        <v>95846.054000000004</v>
      </c>
      <c r="Y257" s="9">
        <f t="shared" si="10"/>
        <v>11.470498579133908</v>
      </c>
      <c r="Z257" s="18">
        <f t="shared" si="5"/>
        <v>3.2394014236281521E-2</v>
      </c>
      <c r="AA257" s="13">
        <v>0.76666666699999997</v>
      </c>
      <c r="AB257" s="10">
        <v>0</v>
      </c>
      <c r="AC257" s="19">
        <v>24.38</v>
      </c>
      <c r="AD257" s="19">
        <v>0</v>
      </c>
      <c r="AE257" s="19">
        <v>0</v>
      </c>
      <c r="AF257" s="20">
        <v>0</v>
      </c>
      <c r="AG257" s="20">
        <v>1</v>
      </c>
      <c r="AH257" s="20">
        <v>1</v>
      </c>
      <c r="AI257" s="20">
        <v>1</v>
      </c>
    </row>
    <row r="258" spans="1:35" ht="15.75" customHeight="1" x14ac:dyDescent="0.25">
      <c r="A258" s="8">
        <v>47604</v>
      </c>
      <c r="G258" s="9"/>
      <c r="H258" s="9"/>
      <c r="I258" s="10">
        <v>0</v>
      </c>
      <c r="J258" s="10">
        <v>0</v>
      </c>
      <c r="K258" s="10">
        <v>0</v>
      </c>
      <c r="L258" s="10">
        <v>1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21">
        <v>166.53319999999999</v>
      </c>
      <c r="U258" s="9">
        <f t="shared" si="11"/>
        <v>5.1151946889424798</v>
      </c>
      <c r="V258" s="18">
        <f t="shared" si="4"/>
        <v>3.4502378651034782E-2</v>
      </c>
      <c r="W258" s="17">
        <v>93173.292000000001</v>
      </c>
      <c r="X258" s="17">
        <v>97359.792000000001</v>
      </c>
      <c r="Y258" s="9">
        <f t="shared" ref="Y258:Y321" si="12">LN(X258)</f>
        <v>11.48616859125814</v>
      </c>
      <c r="Z258" s="18">
        <f t="shared" si="5"/>
        <v>3.2394191197795408E-2</v>
      </c>
      <c r="AA258" s="13">
        <v>0.83870967699999999</v>
      </c>
      <c r="AB258" s="10">
        <v>0</v>
      </c>
      <c r="AC258" s="19">
        <v>24.34</v>
      </c>
      <c r="AD258" s="19">
        <v>0</v>
      </c>
      <c r="AE258" s="19">
        <v>0</v>
      </c>
      <c r="AF258" s="20">
        <v>0</v>
      </c>
      <c r="AG258" s="20">
        <v>1</v>
      </c>
      <c r="AH258" s="20">
        <v>1</v>
      </c>
      <c r="AI258" s="20">
        <v>1</v>
      </c>
    </row>
    <row r="259" spans="1:35" ht="15.75" customHeight="1" x14ac:dyDescent="0.25">
      <c r="A259" s="8">
        <v>47635</v>
      </c>
      <c r="G259" s="9"/>
      <c r="H259" s="9"/>
      <c r="I259" s="10">
        <v>0</v>
      </c>
      <c r="J259" s="10">
        <v>0</v>
      </c>
      <c r="K259" s="10">
        <v>0</v>
      </c>
      <c r="L259" s="10">
        <v>0</v>
      </c>
      <c r="M259" s="10">
        <v>1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21">
        <v>167.00380000000001</v>
      </c>
      <c r="U259" s="9">
        <f t="shared" si="11"/>
        <v>5.1180165666488939</v>
      </c>
      <c r="V259" s="18">
        <f t="shared" si="4"/>
        <v>3.4403462601223289E-2</v>
      </c>
      <c r="W259" s="17">
        <v>94365.846000000005</v>
      </c>
      <c r="X259" s="17">
        <v>98950.841</v>
      </c>
      <c r="Y259" s="9">
        <f t="shared" si="12"/>
        <v>11.502378450236636</v>
      </c>
      <c r="Z259" s="18">
        <f t="shared" si="5"/>
        <v>3.23790459488702E-2</v>
      </c>
      <c r="AA259" s="13">
        <v>0.76666666699999997</v>
      </c>
      <c r="AB259" s="10">
        <v>0</v>
      </c>
      <c r="AC259" s="19">
        <v>24.14</v>
      </c>
      <c r="AD259" s="19">
        <v>0</v>
      </c>
      <c r="AE259" s="19">
        <v>0</v>
      </c>
      <c r="AF259" s="20">
        <v>0</v>
      </c>
      <c r="AG259" s="20">
        <v>1</v>
      </c>
      <c r="AH259" s="20">
        <v>1</v>
      </c>
      <c r="AI259" s="20">
        <v>1</v>
      </c>
    </row>
    <row r="260" spans="1:35" ht="15.75" customHeight="1" x14ac:dyDescent="0.25">
      <c r="A260" s="8">
        <v>47665</v>
      </c>
      <c r="G260" s="9"/>
      <c r="H260" s="9"/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1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21">
        <v>167.47450000000001</v>
      </c>
      <c r="U260" s="9">
        <f t="shared" si="11"/>
        <v>5.1208311008696477</v>
      </c>
      <c r="V260" s="18">
        <f t="shared" si="4"/>
        <v>3.4305091317909486E-2</v>
      </c>
      <c r="W260" s="17">
        <v>95422.014999999999</v>
      </c>
      <c r="X260" s="17">
        <v>100619.69</v>
      </c>
      <c r="Y260" s="9">
        <f t="shared" si="12"/>
        <v>11.519103243142133</v>
      </c>
      <c r="Z260" s="18">
        <f t="shared" si="5"/>
        <v>3.2349088747468002E-2</v>
      </c>
      <c r="AA260" s="13">
        <v>0.80645161300000001</v>
      </c>
      <c r="AB260" s="10">
        <v>0</v>
      </c>
      <c r="AC260" s="19">
        <v>24.19</v>
      </c>
      <c r="AD260" s="19">
        <v>0</v>
      </c>
      <c r="AE260" s="19">
        <v>0</v>
      </c>
      <c r="AF260" s="20">
        <v>0</v>
      </c>
      <c r="AG260" s="20">
        <v>1</v>
      </c>
      <c r="AH260" s="20">
        <v>1</v>
      </c>
      <c r="AI260" s="20">
        <v>1</v>
      </c>
    </row>
    <row r="261" spans="1:35" ht="15.75" customHeight="1" x14ac:dyDescent="0.25">
      <c r="A261" s="8">
        <v>47696</v>
      </c>
      <c r="G261" s="9"/>
      <c r="H261" s="9"/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1</v>
      </c>
      <c r="P261" s="10">
        <v>0</v>
      </c>
      <c r="Q261" s="10">
        <v>0</v>
      </c>
      <c r="R261" s="10">
        <v>0</v>
      </c>
      <c r="S261" s="10">
        <v>0</v>
      </c>
      <c r="T261" s="21">
        <v>167.9451</v>
      </c>
      <c r="U261" s="9">
        <f t="shared" si="11"/>
        <v>5.1236371402828862</v>
      </c>
      <c r="V261" s="18">
        <f t="shared" si="4"/>
        <v>3.4207301760237563E-2</v>
      </c>
      <c r="W261" s="17">
        <v>97959.604999999996</v>
      </c>
      <c r="X261" s="17">
        <v>103855.43</v>
      </c>
      <c r="Y261" s="9">
        <f t="shared" si="12"/>
        <v>11.550755114889679</v>
      </c>
      <c r="Z261" s="18">
        <f t="shared" si="5"/>
        <v>3.2335271697709445E-2</v>
      </c>
      <c r="AA261" s="13">
        <v>0.80645161300000001</v>
      </c>
      <c r="AB261" s="10">
        <v>0</v>
      </c>
      <c r="AC261" s="19">
        <v>24.44</v>
      </c>
      <c r="AD261" s="19">
        <v>0</v>
      </c>
      <c r="AE261" s="19">
        <v>0</v>
      </c>
      <c r="AF261" s="20">
        <v>0</v>
      </c>
      <c r="AG261" s="20">
        <v>1</v>
      </c>
      <c r="AH261" s="20">
        <v>1</v>
      </c>
      <c r="AI261" s="20">
        <v>1</v>
      </c>
    </row>
    <row r="262" spans="1:35" ht="15.75" customHeight="1" x14ac:dyDescent="0.25">
      <c r="A262" s="8">
        <v>47727</v>
      </c>
      <c r="G262" s="9"/>
      <c r="H262" s="9"/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1</v>
      </c>
      <c r="Q262" s="10">
        <v>0</v>
      </c>
      <c r="R262" s="10">
        <v>0</v>
      </c>
      <c r="S262" s="10">
        <v>0</v>
      </c>
      <c r="T262" s="21">
        <v>168.41579999999999</v>
      </c>
      <c r="U262" s="9">
        <f t="shared" si="11"/>
        <v>5.1264359216350375</v>
      </c>
      <c r="V262" s="18">
        <f t="shared" si="4"/>
        <v>3.4110047583644665E-2</v>
      </c>
      <c r="W262" s="17">
        <v>101988.63</v>
      </c>
      <c r="X262" s="17">
        <v>108668.63</v>
      </c>
      <c r="Y262" s="9">
        <f t="shared" si="12"/>
        <v>11.596058439002183</v>
      </c>
      <c r="Z262" s="18">
        <f t="shared" si="5"/>
        <v>3.2334637115646103E-2</v>
      </c>
      <c r="AA262" s="13">
        <v>0.83333333300000001</v>
      </c>
      <c r="AB262" s="10">
        <v>0</v>
      </c>
      <c r="AC262" s="19">
        <v>24.23</v>
      </c>
      <c r="AD262" s="19">
        <v>0</v>
      </c>
      <c r="AE262" s="19">
        <v>0</v>
      </c>
      <c r="AF262" s="20">
        <v>0</v>
      </c>
      <c r="AG262" s="20">
        <v>1</v>
      </c>
      <c r="AH262" s="20">
        <v>1</v>
      </c>
      <c r="AI262" s="20">
        <v>1</v>
      </c>
    </row>
    <row r="263" spans="1:35" ht="15.75" customHeight="1" x14ac:dyDescent="0.25">
      <c r="A263" s="8">
        <v>47757</v>
      </c>
      <c r="G263" s="9"/>
      <c r="H263" s="9"/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1</v>
      </c>
      <c r="R263" s="10">
        <v>0</v>
      </c>
      <c r="S263" s="10">
        <v>0</v>
      </c>
      <c r="T263" s="21">
        <v>168.88640000000001</v>
      </c>
      <c r="U263" s="9">
        <f t="shared" si="11"/>
        <v>5.1292262995534088</v>
      </c>
      <c r="V263" s="18">
        <f t="shared" si="4"/>
        <v>3.4013365381912131E-2</v>
      </c>
      <c r="W263" s="17">
        <v>107519.12</v>
      </c>
      <c r="X263" s="17">
        <v>115069.88</v>
      </c>
      <c r="Y263" s="9">
        <f t="shared" si="12"/>
        <v>11.653294874973474</v>
      </c>
      <c r="Z263" s="18">
        <f t="shared" si="5"/>
        <v>3.2343778922612643E-2</v>
      </c>
      <c r="AA263" s="13">
        <v>0.83870967699999999</v>
      </c>
      <c r="AB263" s="10">
        <v>0</v>
      </c>
      <c r="AC263" s="19">
        <v>24.03</v>
      </c>
      <c r="AD263" s="19">
        <v>0</v>
      </c>
      <c r="AE263" s="19">
        <v>0</v>
      </c>
      <c r="AF263" s="20">
        <v>0</v>
      </c>
      <c r="AG263" s="20">
        <v>1</v>
      </c>
      <c r="AH263" s="20">
        <v>1</v>
      </c>
      <c r="AI263" s="20">
        <v>1</v>
      </c>
    </row>
    <row r="264" spans="1:35" ht="15.75" customHeight="1" x14ac:dyDescent="0.25">
      <c r="A264" s="8">
        <v>47788</v>
      </c>
      <c r="G264" s="9"/>
      <c r="H264" s="9"/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1</v>
      </c>
      <c r="S264" s="10">
        <v>0</v>
      </c>
      <c r="T264" s="21">
        <v>169.3571</v>
      </c>
      <c r="U264" s="9">
        <f t="shared" si="11"/>
        <v>5.1320095033923332</v>
      </c>
      <c r="V264" s="18">
        <f t="shared" si="4"/>
        <v>3.3917209388867775E-2</v>
      </c>
      <c r="W264" s="17">
        <v>108792.43</v>
      </c>
      <c r="X264" s="17">
        <v>116537.68</v>
      </c>
      <c r="Y264" s="9">
        <f t="shared" si="12"/>
        <v>11.665969933170956</v>
      </c>
      <c r="Z264" s="18">
        <f t="shared" si="5"/>
        <v>3.2311654088402975E-2</v>
      </c>
      <c r="AA264" s="13">
        <v>0.8</v>
      </c>
      <c r="AB264" s="10">
        <v>0</v>
      </c>
      <c r="AC264" s="19">
        <v>24.04</v>
      </c>
      <c r="AD264" s="19">
        <v>0</v>
      </c>
      <c r="AE264" s="19">
        <v>0</v>
      </c>
      <c r="AF264" s="20">
        <v>0</v>
      </c>
      <c r="AG264" s="20">
        <v>1</v>
      </c>
      <c r="AH264" s="20">
        <v>1</v>
      </c>
      <c r="AI264" s="20">
        <v>1</v>
      </c>
    </row>
    <row r="265" spans="1:35" ht="15.75" customHeight="1" x14ac:dyDescent="0.25">
      <c r="A265" s="8">
        <v>47818</v>
      </c>
      <c r="G265" s="9"/>
      <c r="H265" s="9"/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1</v>
      </c>
      <c r="T265" s="21">
        <v>169.82769999999999</v>
      </c>
      <c r="U265" s="9">
        <f t="shared" si="11"/>
        <v>5.1347843936702517</v>
      </c>
      <c r="V265" s="18">
        <f t="shared" si="4"/>
        <v>3.3821615837903884E-2</v>
      </c>
      <c r="W265" s="17">
        <v>105779.76</v>
      </c>
      <c r="X265" s="17">
        <v>113038.66</v>
      </c>
      <c r="Y265" s="9">
        <f t="shared" si="12"/>
        <v>11.635485163077249</v>
      </c>
      <c r="Z265" s="18">
        <f t="shared" si="5"/>
        <v>3.224159436947005E-2</v>
      </c>
      <c r="AA265" s="13">
        <v>0.77419354799999995</v>
      </c>
      <c r="AB265" s="10">
        <v>0</v>
      </c>
      <c r="AC265" s="19">
        <v>24.16</v>
      </c>
      <c r="AD265" s="19">
        <v>0</v>
      </c>
      <c r="AE265" s="19">
        <v>0</v>
      </c>
      <c r="AF265" s="20">
        <v>0</v>
      </c>
      <c r="AG265" s="20">
        <v>1</v>
      </c>
      <c r="AH265" s="20">
        <v>1</v>
      </c>
      <c r="AI265" s="20">
        <v>1</v>
      </c>
    </row>
    <row r="266" spans="1:35" ht="15.75" customHeight="1" x14ac:dyDescent="0.25">
      <c r="A266" s="8">
        <v>47849</v>
      </c>
      <c r="G266" s="9"/>
      <c r="H266" s="9"/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21">
        <v>170.29839999999999</v>
      </c>
      <c r="U266" s="9">
        <f t="shared" si="11"/>
        <v>5.1375521924395402</v>
      </c>
      <c r="V266" s="18">
        <f t="shared" si="4"/>
        <v>3.3726539530275268E-2</v>
      </c>
      <c r="W266" s="17">
        <v>98452.244999999995</v>
      </c>
      <c r="X266" s="17">
        <v>104539.35</v>
      </c>
      <c r="Y266" s="9">
        <f t="shared" si="12"/>
        <v>11.557318834531875</v>
      </c>
      <c r="Z266" s="18">
        <f t="shared" si="5"/>
        <v>3.2125824534052327E-2</v>
      </c>
      <c r="AA266" s="13">
        <v>0.80645161300000001</v>
      </c>
      <c r="AB266" s="10">
        <v>0</v>
      </c>
      <c r="AC266" s="19">
        <v>24.5</v>
      </c>
      <c r="AD266" s="19">
        <v>0</v>
      </c>
      <c r="AE266" s="19">
        <v>0</v>
      </c>
      <c r="AF266" s="20">
        <v>0</v>
      </c>
      <c r="AG266" s="20">
        <v>1</v>
      </c>
      <c r="AH266" s="20">
        <v>1</v>
      </c>
      <c r="AI266" s="20">
        <v>1</v>
      </c>
    </row>
    <row r="267" spans="1:35" ht="15.75" customHeight="1" x14ac:dyDescent="0.25">
      <c r="A267" s="8">
        <v>47880</v>
      </c>
      <c r="G267" s="9"/>
      <c r="H267" s="9"/>
      <c r="I267" s="10">
        <v>1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21">
        <v>170.76900000000001</v>
      </c>
      <c r="U267" s="9">
        <f t="shared" si="11"/>
        <v>5.1403117660525242</v>
      </c>
      <c r="V267" s="18">
        <f t="shared" si="4"/>
        <v>3.3632016343873694E-2</v>
      </c>
      <c r="W267" s="17">
        <v>94069.422999999995</v>
      </c>
      <c r="X267" s="17">
        <v>99347.104999999996</v>
      </c>
      <c r="Y267" s="9">
        <f t="shared" si="12"/>
        <v>11.506375108149262</v>
      </c>
      <c r="Z267" s="18">
        <f t="shared" si="5"/>
        <v>3.2059648452340994E-2</v>
      </c>
      <c r="AA267" s="13">
        <v>0.85714285700000004</v>
      </c>
      <c r="AB267" s="10">
        <v>0</v>
      </c>
      <c r="AC267" s="19">
        <v>24.68</v>
      </c>
      <c r="AD267" s="19">
        <v>0</v>
      </c>
      <c r="AE267" s="19">
        <v>0</v>
      </c>
      <c r="AF267" s="20">
        <v>0</v>
      </c>
      <c r="AG267" s="20">
        <v>1</v>
      </c>
      <c r="AH267" s="20">
        <v>1</v>
      </c>
      <c r="AI267" s="20">
        <v>1</v>
      </c>
    </row>
    <row r="268" spans="1:35" ht="15.75" customHeight="1" x14ac:dyDescent="0.25">
      <c r="A268" s="8">
        <v>47908</v>
      </c>
      <c r="G268" s="9"/>
      <c r="H268" s="9"/>
      <c r="I268" s="10">
        <v>0</v>
      </c>
      <c r="J268" s="10">
        <v>1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21">
        <v>171.2397</v>
      </c>
      <c r="U268" s="9">
        <f t="shared" si="11"/>
        <v>5.1430643293480909</v>
      </c>
      <c r="V268" s="18">
        <f t="shared" si="4"/>
        <v>3.3538001636691739E-2</v>
      </c>
      <c r="W268" s="17">
        <v>92651.206999999995</v>
      </c>
      <c r="X268" s="17">
        <v>97484.297000000006</v>
      </c>
      <c r="Y268" s="9">
        <f t="shared" si="12"/>
        <v>11.487446587604706</v>
      </c>
      <c r="Z268" s="18">
        <f t="shared" si="5"/>
        <v>3.2053513453924154E-2</v>
      </c>
      <c r="AA268" s="13">
        <v>0.80645161300000001</v>
      </c>
      <c r="AB268" s="10">
        <v>0</v>
      </c>
      <c r="AC268" s="19">
        <v>24.7</v>
      </c>
      <c r="AD268" s="19">
        <v>0</v>
      </c>
      <c r="AE268" s="19">
        <v>0</v>
      </c>
      <c r="AF268" s="20">
        <v>0</v>
      </c>
      <c r="AG268" s="20">
        <v>1</v>
      </c>
      <c r="AH268" s="20">
        <v>1</v>
      </c>
      <c r="AI268" s="20">
        <v>1</v>
      </c>
    </row>
    <row r="269" spans="1:35" ht="15.75" customHeight="1" x14ac:dyDescent="0.25">
      <c r="A269" s="8">
        <v>47939</v>
      </c>
      <c r="G269" s="9"/>
      <c r="H269" s="9"/>
      <c r="I269" s="10">
        <v>0</v>
      </c>
      <c r="J269" s="10">
        <v>0</v>
      </c>
      <c r="K269" s="10">
        <v>1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21">
        <v>171.71029999999999</v>
      </c>
      <c r="U269" s="9">
        <f t="shared" si="11"/>
        <v>5.1458087544559765</v>
      </c>
      <c r="V269" s="18">
        <f t="shared" ref="V269:V337" si="13">U269-U257</f>
        <v>3.344453093594435E-2</v>
      </c>
      <c r="W269" s="17">
        <v>94217.544999999998</v>
      </c>
      <c r="X269" s="17">
        <v>98973.331999999995</v>
      </c>
      <c r="Y269" s="9">
        <f t="shared" si="12"/>
        <v>11.502605719091731</v>
      </c>
      <c r="Z269" s="18">
        <f t="shared" ref="Z269:Z337" si="14">Y269-Y257</f>
        <v>3.2107139957822994E-2</v>
      </c>
      <c r="AA269" s="13">
        <v>0.76666666699999997</v>
      </c>
      <c r="AB269" s="10">
        <v>0</v>
      </c>
      <c r="AC269" s="19">
        <v>24.5</v>
      </c>
      <c r="AD269" s="19">
        <v>0</v>
      </c>
      <c r="AE269" s="19">
        <v>0</v>
      </c>
      <c r="AF269" s="20">
        <v>0</v>
      </c>
      <c r="AG269" s="20">
        <v>1</v>
      </c>
      <c r="AH269" s="20">
        <v>1</v>
      </c>
      <c r="AI269" s="20">
        <v>1</v>
      </c>
    </row>
    <row r="270" spans="1:35" ht="15.75" customHeight="1" x14ac:dyDescent="0.25">
      <c r="A270" s="8">
        <v>47969</v>
      </c>
      <c r="G270" s="9"/>
      <c r="H270" s="9"/>
      <c r="I270" s="10">
        <v>0</v>
      </c>
      <c r="J270" s="10">
        <v>0</v>
      </c>
      <c r="K270" s="10">
        <v>0</v>
      </c>
      <c r="L270" s="10">
        <v>1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21">
        <v>172.18100000000001</v>
      </c>
      <c r="U270" s="9">
        <f t="shared" si="11"/>
        <v>5.1485462490884224</v>
      </c>
      <c r="V270" s="18">
        <f t="shared" si="13"/>
        <v>3.3351560145942649E-2</v>
      </c>
      <c r="W270" s="17">
        <v>95585.192999999999</v>
      </c>
      <c r="X270" s="17">
        <v>100539.16</v>
      </c>
      <c r="Y270" s="9">
        <f t="shared" si="12"/>
        <v>11.518302582328035</v>
      </c>
      <c r="Z270" s="18">
        <f t="shared" si="14"/>
        <v>3.2133991069894563E-2</v>
      </c>
      <c r="AA270" s="13">
        <v>0.80645161300000001</v>
      </c>
      <c r="AB270" s="10">
        <v>0</v>
      </c>
      <c r="AC270" s="19">
        <v>24.39</v>
      </c>
      <c r="AD270" s="19">
        <v>0</v>
      </c>
      <c r="AE270" s="19">
        <v>0</v>
      </c>
      <c r="AF270" s="20">
        <v>0</v>
      </c>
      <c r="AG270" s="20">
        <v>1</v>
      </c>
      <c r="AH270" s="20">
        <v>1</v>
      </c>
      <c r="AI270" s="20">
        <v>1</v>
      </c>
    </row>
    <row r="271" spans="1:35" ht="15.75" customHeight="1" x14ac:dyDescent="0.25">
      <c r="A271" s="8">
        <v>48000</v>
      </c>
      <c r="G271" s="9"/>
      <c r="H271" s="9"/>
      <c r="I271" s="10">
        <v>0</v>
      </c>
      <c r="J271" s="10">
        <v>0</v>
      </c>
      <c r="K271" s="10">
        <v>0</v>
      </c>
      <c r="L271" s="10">
        <v>0</v>
      </c>
      <c r="M271" s="10">
        <v>1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21">
        <v>172.6516</v>
      </c>
      <c r="U271" s="9">
        <f t="shared" si="11"/>
        <v>5.1512756910968536</v>
      </c>
      <c r="V271" s="18">
        <f t="shared" si="13"/>
        <v>3.3259124447959643E-2</v>
      </c>
      <c r="W271" s="17">
        <v>96752.793999999994</v>
      </c>
      <c r="X271" s="17">
        <v>102182.26</v>
      </c>
      <c r="Y271" s="9">
        <f t="shared" si="12"/>
        <v>11.534513360471472</v>
      </c>
      <c r="Z271" s="18">
        <f t="shared" si="14"/>
        <v>3.2134910234836056E-2</v>
      </c>
      <c r="AA271" s="13">
        <v>0.76666666699999997</v>
      </c>
      <c r="AB271" s="10">
        <v>0</v>
      </c>
      <c r="AC271" s="19">
        <v>24.28</v>
      </c>
      <c r="AD271" s="19">
        <v>0</v>
      </c>
      <c r="AE271" s="19">
        <v>0</v>
      </c>
      <c r="AF271" s="20">
        <v>0</v>
      </c>
      <c r="AG271" s="20">
        <v>1</v>
      </c>
      <c r="AH271" s="20">
        <v>1</v>
      </c>
      <c r="AI271" s="20">
        <v>1</v>
      </c>
    </row>
    <row r="272" spans="1:35" ht="15.75" customHeight="1" x14ac:dyDescent="0.25">
      <c r="A272" s="8">
        <v>48030</v>
      </c>
      <c r="G272" s="9"/>
      <c r="H272" s="9"/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1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21">
        <v>173.1223</v>
      </c>
      <c r="U272" s="9">
        <f t="shared" si="11"/>
        <v>5.153998281152119</v>
      </c>
      <c r="V272" s="18">
        <f t="shared" si="13"/>
        <v>3.3167180282471342E-2</v>
      </c>
      <c r="W272" s="17">
        <v>97718.989000000001</v>
      </c>
      <c r="X272" s="17">
        <v>103903.12</v>
      </c>
      <c r="Y272" s="9">
        <f t="shared" si="12"/>
        <v>11.551214205510378</v>
      </c>
      <c r="Z272" s="18">
        <f t="shared" si="14"/>
        <v>3.2110962368244955E-2</v>
      </c>
      <c r="AA272" s="13">
        <v>0.83870967699999999</v>
      </c>
      <c r="AB272" s="10">
        <v>0</v>
      </c>
      <c r="AC272" s="19">
        <v>24.31</v>
      </c>
      <c r="AD272" s="19">
        <v>0</v>
      </c>
      <c r="AE272" s="19">
        <v>0</v>
      </c>
      <c r="AF272" s="20">
        <v>0</v>
      </c>
      <c r="AG272" s="20">
        <v>1</v>
      </c>
      <c r="AH272" s="20">
        <v>1</v>
      </c>
      <c r="AI272" s="20">
        <v>1</v>
      </c>
    </row>
    <row r="273" spans="1:35" ht="15.75" customHeight="1" x14ac:dyDescent="0.25">
      <c r="A273" s="8">
        <v>48061</v>
      </c>
      <c r="G273" s="9"/>
      <c r="H273" s="9"/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1</v>
      </c>
      <c r="P273" s="10">
        <v>0</v>
      </c>
      <c r="Q273" s="10">
        <v>0</v>
      </c>
      <c r="R273" s="10">
        <v>0</v>
      </c>
      <c r="S273" s="10">
        <v>0</v>
      </c>
      <c r="T273" s="21">
        <v>173.59289999999999</v>
      </c>
      <c r="U273" s="9">
        <f t="shared" si="11"/>
        <v>5.1567129027723668</v>
      </c>
      <c r="V273" s="18">
        <f t="shared" si="13"/>
        <v>3.3075762489480631E-2</v>
      </c>
      <c r="W273" s="17">
        <v>100269.4</v>
      </c>
      <c r="X273" s="17">
        <v>107243.17</v>
      </c>
      <c r="Y273" s="9">
        <f t="shared" si="12"/>
        <v>11.582854151778733</v>
      </c>
      <c r="Z273" s="18">
        <f t="shared" si="14"/>
        <v>3.2099036889054133E-2</v>
      </c>
      <c r="AA273" s="13">
        <v>0.77419354799999995</v>
      </c>
      <c r="AB273" s="10">
        <v>0</v>
      </c>
      <c r="AC273" s="19">
        <v>24.47</v>
      </c>
      <c r="AD273" s="19">
        <v>0</v>
      </c>
      <c r="AE273" s="19">
        <v>0</v>
      </c>
      <c r="AF273" s="20">
        <v>0</v>
      </c>
      <c r="AG273" s="20">
        <v>1</v>
      </c>
      <c r="AH273" s="20">
        <v>1</v>
      </c>
      <c r="AI273" s="20">
        <v>1</v>
      </c>
    </row>
    <row r="274" spans="1:35" ht="15.75" customHeight="1" x14ac:dyDescent="0.25">
      <c r="A274" s="8">
        <v>48092</v>
      </c>
      <c r="G274" s="9"/>
      <c r="H274" s="9"/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1</v>
      </c>
      <c r="Q274" s="10">
        <v>0</v>
      </c>
      <c r="R274" s="10">
        <v>0</v>
      </c>
      <c r="S274" s="10">
        <v>0</v>
      </c>
      <c r="T274" s="21">
        <v>174.06360000000001</v>
      </c>
      <c r="U274" s="9">
        <f t="shared" si="11"/>
        <v>5.1594207496707547</v>
      </c>
      <c r="V274" s="18">
        <f t="shared" si="13"/>
        <v>3.2984828035717229E-2</v>
      </c>
      <c r="W274" s="17">
        <v>104414.52</v>
      </c>
      <c r="X274" s="17">
        <v>112213.12</v>
      </c>
      <c r="Y274" s="9">
        <f t="shared" si="12"/>
        <v>11.628155199280826</v>
      </c>
      <c r="Z274" s="18">
        <f t="shared" si="14"/>
        <v>3.2096760278642833E-2</v>
      </c>
      <c r="AA274" s="13">
        <v>0.86666666699999995</v>
      </c>
      <c r="AB274" s="10">
        <v>0</v>
      </c>
      <c r="AC274" s="19">
        <v>24.35</v>
      </c>
      <c r="AD274" s="19">
        <v>0</v>
      </c>
      <c r="AE274" s="19">
        <v>0</v>
      </c>
      <c r="AF274" s="20">
        <v>0</v>
      </c>
      <c r="AG274" s="20">
        <v>1</v>
      </c>
      <c r="AH274" s="20">
        <v>1</v>
      </c>
      <c r="AI274" s="20">
        <v>1</v>
      </c>
    </row>
    <row r="275" spans="1:35" ht="15.75" customHeight="1" x14ac:dyDescent="0.25">
      <c r="A275" s="8">
        <v>48122</v>
      </c>
      <c r="G275" s="9"/>
      <c r="H275" s="9"/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1</v>
      </c>
      <c r="R275" s="10">
        <v>0</v>
      </c>
      <c r="S275" s="10">
        <v>0</v>
      </c>
      <c r="T275" s="21">
        <v>174.5342</v>
      </c>
      <c r="U275" s="9">
        <f t="shared" si="11"/>
        <v>5.162120710977919</v>
      </c>
      <c r="V275" s="18">
        <f t="shared" si="13"/>
        <v>3.2894411424510217E-2</v>
      </c>
      <c r="W275" s="17">
        <v>110164.87</v>
      </c>
      <c r="X275" s="17">
        <v>118823.7</v>
      </c>
      <c r="Y275" s="9">
        <f t="shared" si="12"/>
        <v>11.685396160963705</v>
      </c>
      <c r="Z275" s="18">
        <f t="shared" si="14"/>
        <v>3.2101285990231432E-2</v>
      </c>
      <c r="AA275" s="13">
        <v>0.83870967699999999</v>
      </c>
      <c r="AB275" s="10">
        <v>0</v>
      </c>
      <c r="AC275" s="19">
        <v>24.12</v>
      </c>
      <c r="AD275" s="19">
        <v>0</v>
      </c>
      <c r="AE275" s="19">
        <v>0</v>
      </c>
      <c r="AF275" s="20">
        <v>0</v>
      </c>
      <c r="AG275" s="20">
        <v>1</v>
      </c>
      <c r="AH275" s="20">
        <v>1</v>
      </c>
      <c r="AI275" s="20">
        <v>1</v>
      </c>
    </row>
    <row r="276" spans="1:35" ht="15.75" customHeight="1" x14ac:dyDescent="0.25">
      <c r="A276" s="8">
        <v>48153</v>
      </c>
      <c r="G276" s="9"/>
      <c r="H276" s="9"/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1</v>
      </c>
      <c r="S276" s="10">
        <v>0</v>
      </c>
      <c r="T276" s="21">
        <v>175.00489999999999</v>
      </c>
      <c r="U276" s="9">
        <f t="shared" si="11"/>
        <v>5.1648139735315217</v>
      </c>
      <c r="V276" s="18">
        <f t="shared" si="13"/>
        <v>3.2804470139188524E-2</v>
      </c>
      <c r="W276" s="17">
        <v>111513.54</v>
      </c>
      <c r="X276" s="17">
        <v>120337.76</v>
      </c>
      <c r="Y276" s="9">
        <f t="shared" si="12"/>
        <v>11.698057734673895</v>
      </c>
      <c r="Z276" s="18">
        <f t="shared" si="14"/>
        <v>3.2087801502939328E-2</v>
      </c>
      <c r="AA276" s="13">
        <v>0.76666666699999997</v>
      </c>
      <c r="AB276" s="10">
        <v>0</v>
      </c>
      <c r="AC276" s="19">
        <v>24.12</v>
      </c>
      <c r="AD276" s="19">
        <v>0</v>
      </c>
      <c r="AE276" s="19">
        <v>0</v>
      </c>
      <c r="AF276" s="20">
        <v>0</v>
      </c>
      <c r="AG276" s="20">
        <v>1</v>
      </c>
      <c r="AH276" s="20">
        <v>1</v>
      </c>
      <c r="AI276" s="20">
        <v>1</v>
      </c>
    </row>
    <row r="277" spans="1:35" ht="15.75" customHeight="1" x14ac:dyDescent="0.25">
      <c r="A277" s="8">
        <v>48183</v>
      </c>
      <c r="G277" s="9"/>
      <c r="H277" s="9"/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1</v>
      </c>
      <c r="T277" s="21">
        <v>175.47550000000001</v>
      </c>
      <c r="U277" s="9">
        <f t="shared" si="11"/>
        <v>5.1674994320211738</v>
      </c>
      <c r="V277" s="18">
        <f t="shared" si="13"/>
        <v>3.2715038350922043E-2</v>
      </c>
      <c r="W277" s="17">
        <v>108431.34</v>
      </c>
      <c r="X277" s="17">
        <v>116721.47</v>
      </c>
      <c r="Y277" s="9">
        <f t="shared" si="12"/>
        <v>11.667545777359992</v>
      </c>
      <c r="Z277" s="18">
        <f t="shared" si="14"/>
        <v>3.2060614282743316E-2</v>
      </c>
      <c r="AA277" s="13">
        <v>0.80645161300000001</v>
      </c>
      <c r="AB277" s="10">
        <v>0</v>
      </c>
      <c r="AC277" s="19">
        <v>24.26</v>
      </c>
      <c r="AD277" s="19">
        <v>0</v>
      </c>
      <c r="AE277" s="19">
        <v>0</v>
      </c>
      <c r="AF277" s="20">
        <v>0</v>
      </c>
      <c r="AG277" s="20">
        <v>1</v>
      </c>
      <c r="AH277" s="20">
        <v>1</v>
      </c>
      <c r="AI277" s="20">
        <v>1</v>
      </c>
    </row>
    <row r="278" spans="1:35" ht="15.75" customHeight="1" x14ac:dyDescent="0.25">
      <c r="A278" s="8">
        <v>48214</v>
      </c>
      <c r="G278" s="9"/>
      <c r="H278" s="9"/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21">
        <v>175.9462</v>
      </c>
      <c r="U278" s="9">
        <f t="shared" si="11"/>
        <v>5.17017826648976</v>
      </c>
      <c r="V278" s="18">
        <f t="shared" si="13"/>
        <v>3.2626074050219778E-2</v>
      </c>
      <c r="W278" s="17">
        <v>100889.01</v>
      </c>
      <c r="X278" s="17">
        <v>107940.99</v>
      </c>
      <c r="Y278" s="9">
        <f t="shared" si="12"/>
        <v>11.589339967892663</v>
      </c>
      <c r="Z278" s="18">
        <f t="shared" si="14"/>
        <v>3.2021133360787601E-2</v>
      </c>
      <c r="AA278" s="13">
        <v>0.80645161300000001</v>
      </c>
      <c r="AB278" s="10">
        <v>0</v>
      </c>
      <c r="AC278" s="19">
        <v>24.47</v>
      </c>
      <c r="AD278" s="19">
        <v>0</v>
      </c>
      <c r="AE278" s="19">
        <v>0</v>
      </c>
      <c r="AF278" s="20">
        <v>0</v>
      </c>
      <c r="AG278" s="20">
        <v>1</v>
      </c>
      <c r="AH278" s="20">
        <v>1</v>
      </c>
      <c r="AI278" s="20">
        <v>1</v>
      </c>
    </row>
    <row r="279" spans="1:35" ht="15.75" customHeight="1" x14ac:dyDescent="0.25">
      <c r="A279" s="8">
        <v>48245</v>
      </c>
      <c r="G279" s="9"/>
      <c r="H279" s="9"/>
      <c r="I279" s="10">
        <v>1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21">
        <v>176.41679999999999</v>
      </c>
      <c r="U279" s="9">
        <f t="shared" si="11"/>
        <v>5.1728493771330699</v>
      </c>
      <c r="V279" s="18">
        <f t="shared" si="13"/>
        <v>3.2537611080545759E-2</v>
      </c>
      <c r="W279" s="17">
        <v>96397.581999999995</v>
      </c>
      <c r="X279" s="17">
        <v>102577.85</v>
      </c>
      <c r="Y279" s="9">
        <f t="shared" si="12"/>
        <v>11.538377301472295</v>
      </c>
      <c r="Z279" s="18">
        <f t="shared" si="14"/>
        <v>3.2002193323032557E-2</v>
      </c>
      <c r="AA279" s="13">
        <v>0.82758620699999996</v>
      </c>
      <c r="AB279" s="10">
        <v>0</v>
      </c>
      <c r="AC279" s="19">
        <v>24.68</v>
      </c>
      <c r="AD279" s="19">
        <v>0</v>
      </c>
      <c r="AE279" s="19">
        <v>0</v>
      </c>
      <c r="AF279" s="20">
        <v>0</v>
      </c>
      <c r="AG279" s="20">
        <v>1</v>
      </c>
      <c r="AH279" s="20">
        <v>1</v>
      </c>
      <c r="AI279" s="20">
        <v>1</v>
      </c>
    </row>
    <row r="280" spans="1:35" ht="15.75" customHeight="1" x14ac:dyDescent="0.25">
      <c r="A280" s="8">
        <v>48274</v>
      </c>
      <c r="G280" s="9"/>
      <c r="H280" s="9"/>
      <c r="I280" s="10">
        <v>0</v>
      </c>
      <c r="J280" s="10">
        <v>1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21">
        <v>176.88749999999999</v>
      </c>
      <c r="U280" s="9">
        <f t="shared" si="11"/>
        <v>5.17551393727849</v>
      </c>
      <c r="V280" s="18">
        <f t="shared" si="13"/>
        <v>3.2449607930399083E-2</v>
      </c>
      <c r="W280" s="17">
        <v>94977.286999999997</v>
      </c>
      <c r="X280" s="17">
        <v>100654.69</v>
      </c>
      <c r="Y280" s="9">
        <f t="shared" si="12"/>
        <v>11.519451027101054</v>
      </c>
      <c r="Z280" s="18">
        <f t="shared" si="14"/>
        <v>3.2004439496347459E-2</v>
      </c>
      <c r="AA280" s="13">
        <v>0.74193548399999998</v>
      </c>
      <c r="AB280" s="10">
        <v>0</v>
      </c>
      <c r="AC280" s="19">
        <v>24.67</v>
      </c>
      <c r="AD280" s="19">
        <v>0</v>
      </c>
      <c r="AE280" s="19">
        <v>0</v>
      </c>
      <c r="AF280" s="20">
        <v>0</v>
      </c>
      <c r="AG280" s="20">
        <v>1</v>
      </c>
      <c r="AH280" s="20">
        <v>1</v>
      </c>
      <c r="AI280" s="20">
        <v>1</v>
      </c>
    </row>
    <row r="281" spans="1:35" ht="15.75" customHeight="1" x14ac:dyDescent="0.25">
      <c r="A281" s="8">
        <v>48305</v>
      </c>
      <c r="G281" s="9"/>
      <c r="H281" s="9"/>
      <c r="I281" s="10">
        <v>0</v>
      </c>
      <c r="J281" s="10">
        <v>0</v>
      </c>
      <c r="K281" s="10">
        <v>1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21">
        <v>177.35810000000001</v>
      </c>
      <c r="U281" s="9">
        <f t="shared" si="11"/>
        <v>5.1781708525758896</v>
      </c>
      <c r="V281" s="18">
        <f t="shared" si="13"/>
        <v>3.2362098119913085E-2</v>
      </c>
      <c r="W281" s="17">
        <v>96648.373000000007</v>
      </c>
      <c r="X281" s="17">
        <v>102194.23</v>
      </c>
      <c r="Y281" s="9">
        <f t="shared" si="12"/>
        <v>11.534630497232296</v>
      </c>
      <c r="Z281" s="18">
        <f t="shared" si="14"/>
        <v>3.2024778140565147E-2</v>
      </c>
      <c r="AA281" s="13">
        <v>0.86666666699999995</v>
      </c>
      <c r="AB281" s="10">
        <v>0</v>
      </c>
      <c r="AC281" s="19">
        <v>24.54</v>
      </c>
      <c r="AD281" s="19">
        <v>0</v>
      </c>
      <c r="AE281" s="19">
        <v>0</v>
      </c>
      <c r="AF281" s="20">
        <v>0</v>
      </c>
      <c r="AG281" s="20">
        <v>1</v>
      </c>
      <c r="AH281" s="20">
        <v>1</v>
      </c>
      <c r="AI281" s="20">
        <v>1</v>
      </c>
    </row>
    <row r="282" spans="1:35" ht="15.75" customHeight="1" x14ac:dyDescent="0.25">
      <c r="A282" s="8">
        <v>48335</v>
      </c>
      <c r="G282" s="9"/>
      <c r="H282" s="9"/>
      <c r="I282" s="10">
        <v>0</v>
      </c>
      <c r="J282" s="10">
        <v>0</v>
      </c>
      <c r="K282" s="10">
        <v>0</v>
      </c>
      <c r="L282" s="10">
        <v>1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21">
        <v>177.8288</v>
      </c>
      <c r="U282" s="9">
        <f t="shared" si="11"/>
        <v>5.1808212897150314</v>
      </c>
      <c r="V282" s="18">
        <f t="shared" si="13"/>
        <v>3.227504062660902E-2</v>
      </c>
      <c r="W282" s="17">
        <v>98054.907000000007</v>
      </c>
      <c r="X282" s="17">
        <v>103811.42</v>
      </c>
      <c r="Y282" s="9">
        <f t="shared" si="12"/>
        <v>11.550331262930072</v>
      </c>
      <c r="Z282" s="18">
        <f t="shared" si="14"/>
        <v>3.202868060203734E-2</v>
      </c>
      <c r="AA282" s="13">
        <v>0.74193548399999998</v>
      </c>
      <c r="AB282" s="10">
        <v>0</v>
      </c>
      <c r="AC282" s="19">
        <v>24.32</v>
      </c>
      <c r="AD282" s="19">
        <v>0</v>
      </c>
      <c r="AE282" s="19">
        <v>0</v>
      </c>
      <c r="AF282" s="20">
        <v>0</v>
      </c>
      <c r="AG282" s="20">
        <v>1</v>
      </c>
      <c r="AH282" s="20">
        <v>1</v>
      </c>
      <c r="AI282" s="20">
        <v>1</v>
      </c>
    </row>
    <row r="283" spans="1:35" ht="15.75" customHeight="1" x14ac:dyDescent="0.25">
      <c r="A283" s="8">
        <v>48366</v>
      </c>
      <c r="G283" s="9"/>
      <c r="H283" s="9"/>
      <c r="I283" s="10">
        <v>0</v>
      </c>
      <c r="J283" s="10">
        <v>0</v>
      </c>
      <c r="K283" s="10">
        <v>0</v>
      </c>
      <c r="L283" s="10">
        <v>0</v>
      </c>
      <c r="M283" s="10">
        <v>1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21">
        <v>178.29939999999999</v>
      </c>
      <c r="U283" s="9">
        <f t="shared" si="11"/>
        <v>5.1834641597484579</v>
      </c>
      <c r="V283" s="18">
        <f t="shared" si="13"/>
        <v>3.2188468651604296E-2</v>
      </c>
      <c r="W283" s="17">
        <v>99195.126999999993</v>
      </c>
      <c r="X283" s="17">
        <v>105506.76</v>
      </c>
      <c r="Y283" s="9">
        <f t="shared" si="12"/>
        <v>11.566530305674874</v>
      </c>
      <c r="Z283" s="18">
        <f t="shared" si="14"/>
        <v>3.2016945203402258E-2</v>
      </c>
      <c r="AA283" s="13">
        <v>0.86666666699999995</v>
      </c>
      <c r="AB283" s="10">
        <v>0</v>
      </c>
      <c r="AC283" s="19">
        <v>24.33</v>
      </c>
      <c r="AD283" s="19">
        <v>0</v>
      </c>
      <c r="AE283" s="19">
        <v>0</v>
      </c>
      <c r="AF283" s="20">
        <v>0</v>
      </c>
      <c r="AG283" s="20">
        <v>1</v>
      </c>
      <c r="AH283" s="20">
        <v>1</v>
      </c>
      <c r="AI283" s="20">
        <v>1</v>
      </c>
    </row>
    <row r="284" spans="1:35" ht="15.75" customHeight="1" x14ac:dyDescent="0.25">
      <c r="A284" s="8">
        <v>48396</v>
      </c>
      <c r="G284" s="9"/>
      <c r="H284" s="9"/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1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21">
        <v>178.77010000000001</v>
      </c>
      <c r="U284" s="9">
        <f t="shared" si="11"/>
        <v>5.1861006228048128</v>
      </c>
      <c r="V284" s="18">
        <f t="shared" si="13"/>
        <v>3.2102341652693767E-2</v>
      </c>
      <c r="W284" s="17">
        <v>100067.27</v>
      </c>
      <c r="X284" s="17">
        <v>107280.72</v>
      </c>
      <c r="Y284" s="9">
        <f t="shared" si="12"/>
        <v>11.583204229342435</v>
      </c>
      <c r="Z284" s="18">
        <f t="shared" si="14"/>
        <v>3.1990023832056735E-2</v>
      </c>
      <c r="AA284" s="13">
        <v>0.80645161300000001</v>
      </c>
      <c r="AB284" s="10">
        <v>0</v>
      </c>
      <c r="AC284" s="19">
        <v>24.34</v>
      </c>
      <c r="AD284" s="19">
        <v>0</v>
      </c>
      <c r="AE284" s="19">
        <v>0</v>
      </c>
      <c r="AF284" s="20">
        <v>0</v>
      </c>
      <c r="AG284" s="20">
        <v>1</v>
      </c>
      <c r="AH284" s="20">
        <v>1</v>
      </c>
      <c r="AI284" s="20">
        <v>1</v>
      </c>
    </row>
    <row r="285" spans="1:35" ht="15.75" customHeight="1" x14ac:dyDescent="0.25">
      <c r="A285" s="8">
        <v>48427</v>
      </c>
      <c r="G285" s="9"/>
      <c r="H285" s="9"/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1</v>
      </c>
      <c r="P285" s="10">
        <v>0</v>
      </c>
      <c r="Q285" s="10">
        <v>0</v>
      </c>
      <c r="R285" s="10">
        <v>0</v>
      </c>
      <c r="S285" s="10">
        <v>0</v>
      </c>
      <c r="T285" s="21">
        <v>179.2407</v>
      </c>
      <c r="U285" s="9">
        <f t="shared" si="11"/>
        <v>5.1887295952885797</v>
      </c>
      <c r="V285" s="18">
        <f t="shared" si="13"/>
        <v>3.2016692516212863E-2</v>
      </c>
      <c r="W285" s="17">
        <v>102629.72</v>
      </c>
      <c r="X285" s="17">
        <v>110727.77</v>
      </c>
      <c r="Y285" s="9">
        <f t="shared" si="12"/>
        <v>11.614829945412326</v>
      </c>
      <c r="Z285" s="18">
        <f t="shared" si="14"/>
        <v>3.1975793633593597E-2</v>
      </c>
      <c r="AA285" s="13">
        <v>0.77419354799999995</v>
      </c>
      <c r="AB285" s="10">
        <v>0</v>
      </c>
      <c r="AC285" s="19">
        <v>24.48</v>
      </c>
      <c r="AD285" s="19">
        <v>0</v>
      </c>
      <c r="AE285" s="19">
        <v>0</v>
      </c>
      <c r="AF285" s="20">
        <v>0</v>
      </c>
      <c r="AG285" s="20">
        <v>1</v>
      </c>
      <c r="AH285" s="20">
        <v>1</v>
      </c>
      <c r="AI285" s="20">
        <v>1</v>
      </c>
    </row>
    <row r="286" spans="1:35" ht="15.75" customHeight="1" x14ac:dyDescent="0.25">
      <c r="A286" s="8">
        <v>48458</v>
      </c>
      <c r="G286" s="9"/>
      <c r="H286" s="9"/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1</v>
      </c>
      <c r="Q286" s="10">
        <v>0</v>
      </c>
      <c r="R286" s="10">
        <v>0</v>
      </c>
      <c r="S286" s="10">
        <v>0</v>
      </c>
      <c r="T286" s="21">
        <v>179.7114</v>
      </c>
      <c r="U286" s="9">
        <f t="shared" si="11"/>
        <v>5.1913522308424493</v>
      </c>
      <c r="V286" s="18">
        <f t="shared" si="13"/>
        <v>3.1931481171694642E-2</v>
      </c>
      <c r="W286" s="17">
        <v>106893.48</v>
      </c>
      <c r="X286" s="17">
        <v>115858.77</v>
      </c>
      <c r="Y286" s="9">
        <f t="shared" si="12"/>
        <v>11.660127228333257</v>
      </c>
      <c r="Z286" s="18">
        <f t="shared" si="14"/>
        <v>3.1972029052431239E-2</v>
      </c>
      <c r="AA286" s="13">
        <v>0.86666666699999995</v>
      </c>
      <c r="AB286" s="10">
        <v>0</v>
      </c>
      <c r="AC286" s="19">
        <v>24.27</v>
      </c>
      <c r="AD286" s="19">
        <v>0</v>
      </c>
      <c r="AE286" s="19">
        <v>0</v>
      </c>
      <c r="AF286" s="20">
        <v>0</v>
      </c>
      <c r="AG286" s="20">
        <v>1</v>
      </c>
      <c r="AH286" s="20">
        <v>1</v>
      </c>
      <c r="AI286" s="20">
        <v>1</v>
      </c>
    </row>
    <row r="287" spans="1:35" ht="15.75" customHeight="1" x14ac:dyDescent="0.25">
      <c r="A287" s="8">
        <v>48488</v>
      </c>
      <c r="G287" s="9"/>
      <c r="H287" s="9"/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1</v>
      </c>
      <c r="R287" s="10">
        <v>0</v>
      </c>
      <c r="S287" s="10">
        <v>0</v>
      </c>
      <c r="T287" s="21">
        <v>180.18199999999999</v>
      </c>
      <c r="U287" s="9">
        <f t="shared" si="11"/>
        <v>5.1939674511727896</v>
      </c>
      <c r="V287" s="18">
        <f t="shared" si="13"/>
        <v>3.1846740194870549E-2</v>
      </c>
      <c r="W287" s="17">
        <v>112869.55</v>
      </c>
      <c r="X287" s="17">
        <v>122684.59</v>
      </c>
      <c r="Y287" s="9">
        <f t="shared" si="12"/>
        <v>11.717372031939764</v>
      </c>
      <c r="Z287" s="18">
        <f t="shared" si="14"/>
        <v>3.1975870976058474E-2</v>
      </c>
      <c r="AA287" s="13">
        <v>0.80645161300000001</v>
      </c>
      <c r="AB287" s="10">
        <v>0</v>
      </c>
      <c r="AC287" s="19">
        <v>24.12</v>
      </c>
      <c r="AD287" s="19">
        <v>0</v>
      </c>
      <c r="AE287" s="19">
        <v>0</v>
      </c>
      <c r="AF287" s="20">
        <v>0</v>
      </c>
      <c r="AG287" s="20">
        <v>1</v>
      </c>
      <c r="AH287" s="20">
        <v>1</v>
      </c>
      <c r="AI287" s="20">
        <v>1</v>
      </c>
    </row>
    <row r="288" spans="1:35" ht="15.75" customHeight="1" x14ac:dyDescent="0.25">
      <c r="A288" s="8">
        <v>48519</v>
      </c>
      <c r="G288" s="9"/>
      <c r="H288" s="9"/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1</v>
      </c>
      <c r="S288" s="10">
        <v>0</v>
      </c>
      <c r="T288" s="21">
        <v>180.65270000000001</v>
      </c>
      <c r="U288" s="9">
        <f t="shared" si="11"/>
        <v>5.19657640351019</v>
      </c>
      <c r="V288" s="18">
        <f t="shared" si="13"/>
        <v>3.1762429978668294E-2</v>
      </c>
      <c r="W288" s="17">
        <v>114295.36</v>
      </c>
      <c r="X288" s="17">
        <v>124245.64</v>
      </c>
      <c r="Y288" s="9">
        <f t="shared" si="12"/>
        <v>11.730015852799928</v>
      </c>
      <c r="Z288" s="18">
        <f t="shared" si="14"/>
        <v>3.1958118126032886E-2</v>
      </c>
      <c r="AA288" s="13">
        <v>0.8</v>
      </c>
      <c r="AB288" s="10">
        <v>0</v>
      </c>
      <c r="AC288" s="19">
        <v>24.09</v>
      </c>
      <c r="AD288" s="19">
        <v>0</v>
      </c>
      <c r="AE288" s="19">
        <v>0</v>
      </c>
      <c r="AF288" s="20">
        <v>0</v>
      </c>
      <c r="AG288" s="20">
        <v>1</v>
      </c>
      <c r="AH288" s="20">
        <v>1</v>
      </c>
      <c r="AI288" s="20">
        <v>1</v>
      </c>
    </row>
    <row r="289" spans="1:35" ht="15.75" customHeight="1" x14ac:dyDescent="0.25">
      <c r="A289" s="8">
        <v>48549</v>
      </c>
      <c r="G289" s="9"/>
      <c r="H289" s="9"/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1</v>
      </c>
      <c r="T289" s="21">
        <v>181.1233</v>
      </c>
      <c r="U289" s="9">
        <f t="shared" si="11"/>
        <v>5.1991780148135005</v>
      </c>
      <c r="V289" s="18">
        <f t="shared" si="13"/>
        <v>3.1678582792326715E-2</v>
      </c>
      <c r="W289" s="17">
        <v>111141.31</v>
      </c>
      <c r="X289" s="17">
        <v>120507.67</v>
      </c>
      <c r="Y289" s="9">
        <f t="shared" si="12"/>
        <v>11.699468681339461</v>
      </c>
      <c r="Z289" s="18">
        <f t="shared" si="14"/>
        <v>3.1922903979468842E-2</v>
      </c>
      <c r="AA289" s="13">
        <v>0.80645161300000001</v>
      </c>
      <c r="AB289" s="10">
        <v>0</v>
      </c>
      <c r="AC289" s="19">
        <v>24.21</v>
      </c>
      <c r="AD289" s="19">
        <v>0</v>
      </c>
      <c r="AE289" s="19">
        <v>0</v>
      </c>
      <c r="AF289" s="20">
        <v>0</v>
      </c>
      <c r="AG289" s="20">
        <v>1</v>
      </c>
      <c r="AH289" s="20">
        <v>1</v>
      </c>
      <c r="AI289" s="20">
        <v>1</v>
      </c>
    </row>
    <row r="290" spans="1:35" ht="15.75" customHeight="1" x14ac:dyDescent="0.25">
      <c r="A290" s="8">
        <v>48580</v>
      </c>
      <c r="G290" s="9"/>
      <c r="H290" s="9"/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21">
        <v>181.59399999999999</v>
      </c>
      <c r="U290" s="9">
        <f t="shared" si="11"/>
        <v>5.2017734259737942</v>
      </c>
      <c r="V290" s="18">
        <f t="shared" si="13"/>
        <v>3.1595159484034241E-2</v>
      </c>
      <c r="W290" s="17">
        <v>103377.78</v>
      </c>
      <c r="X290" s="17">
        <v>111436.39</v>
      </c>
      <c r="Y290" s="9">
        <f t="shared" si="12"/>
        <v>11.621209213815563</v>
      </c>
      <c r="Z290" s="18">
        <f t="shared" si="14"/>
        <v>3.1869245922900191E-2</v>
      </c>
      <c r="AA290" s="13">
        <v>0.77419354799999995</v>
      </c>
      <c r="AB290" s="10">
        <v>0</v>
      </c>
      <c r="AC290" s="19">
        <v>24.45</v>
      </c>
      <c r="AD290" s="19">
        <v>0</v>
      </c>
      <c r="AE290" s="19">
        <v>0</v>
      </c>
      <c r="AF290" s="20">
        <v>0</v>
      </c>
      <c r="AG290" s="20">
        <v>1</v>
      </c>
      <c r="AH290" s="20">
        <v>1</v>
      </c>
      <c r="AI290" s="20">
        <v>1</v>
      </c>
    </row>
    <row r="291" spans="1:35" ht="15.75" customHeight="1" x14ac:dyDescent="0.25">
      <c r="A291" s="8">
        <v>48611</v>
      </c>
      <c r="G291" s="9"/>
      <c r="H291" s="9"/>
      <c r="I291" s="10">
        <v>1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21">
        <v>182.06460000000001</v>
      </c>
      <c r="U291" s="9">
        <f t="shared" si="11"/>
        <v>5.2043615691536464</v>
      </c>
      <c r="V291" s="18">
        <f t="shared" si="13"/>
        <v>3.1512192020576535E-2</v>
      </c>
      <c r="W291" s="17">
        <v>98774.824999999997</v>
      </c>
      <c r="X291" s="17">
        <v>105896.2</v>
      </c>
      <c r="Y291" s="9">
        <f t="shared" si="12"/>
        <v>11.570214648037286</v>
      </c>
      <c r="Z291" s="18">
        <f t="shared" si="14"/>
        <v>3.1837346564991265E-2</v>
      </c>
      <c r="AA291" s="13">
        <v>0.85714285700000004</v>
      </c>
      <c r="AB291" s="10">
        <v>0</v>
      </c>
      <c r="AC291" s="19">
        <v>24.63</v>
      </c>
      <c r="AD291" s="19">
        <v>0</v>
      </c>
      <c r="AE291" s="19">
        <v>0</v>
      </c>
      <c r="AF291" s="20">
        <v>0</v>
      </c>
      <c r="AG291" s="20">
        <v>1</v>
      </c>
      <c r="AH291" s="20">
        <v>1</v>
      </c>
      <c r="AI291" s="20">
        <v>1</v>
      </c>
    </row>
    <row r="292" spans="1:35" ht="15.75" customHeight="1" x14ac:dyDescent="0.25">
      <c r="A292" s="8">
        <v>48639</v>
      </c>
      <c r="G292" s="9"/>
      <c r="H292" s="9"/>
      <c r="I292" s="10">
        <v>0</v>
      </c>
      <c r="J292" s="10">
        <v>1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21">
        <v>182.53530000000001</v>
      </c>
      <c r="U292" s="9">
        <f t="shared" si="11"/>
        <v>5.2069435789759435</v>
      </c>
      <c r="V292" s="18">
        <f t="shared" si="13"/>
        <v>3.1429641697453548E-2</v>
      </c>
      <c r="W292" s="17">
        <v>97352.99</v>
      </c>
      <c r="X292" s="17">
        <v>103910.03</v>
      </c>
      <c r="Y292" s="9">
        <f t="shared" si="12"/>
        <v>11.551280707558035</v>
      </c>
      <c r="Z292" s="18">
        <f t="shared" si="14"/>
        <v>3.1829680456981535E-2</v>
      </c>
      <c r="AA292" s="13">
        <v>0.83870967699999999</v>
      </c>
      <c r="AB292" s="10">
        <v>0</v>
      </c>
      <c r="AC292" s="19">
        <v>24.65</v>
      </c>
      <c r="AD292" s="19">
        <v>0</v>
      </c>
      <c r="AE292" s="19">
        <v>0</v>
      </c>
      <c r="AF292" s="20">
        <v>0</v>
      </c>
      <c r="AG292" s="20">
        <v>1</v>
      </c>
      <c r="AH292" s="20">
        <v>1</v>
      </c>
      <c r="AI292" s="20">
        <v>1</v>
      </c>
    </row>
    <row r="293" spans="1:35" ht="15.75" customHeight="1" x14ac:dyDescent="0.25">
      <c r="A293" s="8">
        <v>48670</v>
      </c>
      <c r="G293" s="9"/>
      <c r="H293" s="9"/>
      <c r="I293" s="10">
        <v>0</v>
      </c>
      <c r="J293" s="10">
        <v>0</v>
      </c>
      <c r="K293" s="10">
        <v>1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21">
        <v>183.0059</v>
      </c>
      <c r="U293" s="9">
        <f t="shared" si="11"/>
        <v>5.2095183927588673</v>
      </c>
      <c r="V293" s="18">
        <f t="shared" si="13"/>
        <v>3.1347540182977696E-2</v>
      </c>
      <c r="W293" s="17">
        <v>99132.843999999997</v>
      </c>
      <c r="X293" s="17">
        <v>105500.9</v>
      </c>
      <c r="Y293" s="9">
        <f t="shared" si="12"/>
        <v>11.566474762667559</v>
      </c>
      <c r="Z293" s="18">
        <f t="shared" si="14"/>
        <v>3.1844265435262642E-2</v>
      </c>
      <c r="AA293" s="13">
        <v>0.76666666699999997</v>
      </c>
      <c r="AB293" s="10">
        <v>0</v>
      </c>
      <c r="AC293" s="19">
        <v>24.49</v>
      </c>
      <c r="AD293" s="19">
        <v>0</v>
      </c>
      <c r="AE293" s="19">
        <v>0</v>
      </c>
      <c r="AF293" s="20">
        <v>0</v>
      </c>
      <c r="AG293" s="20">
        <v>1</v>
      </c>
      <c r="AH293" s="20">
        <v>1</v>
      </c>
      <c r="AI293" s="20">
        <v>1</v>
      </c>
    </row>
    <row r="294" spans="1:35" ht="15.75" customHeight="1" x14ac:dyDescent="0.25">
      <c r="A294" s="8">
        <v>48700</v>
      </c>
      <c r="G294" s="9"/>
      <c r="H294" s="9"/>
      <c r="I294" s="10">
        <v>0</v>
      </c>
      <c r="J294" s="10">
        <v>0</v>
      </c>
      <c r="K294" s="10">
        <v>0</v>
      </c>
      <c r="L294" s="10">
        <v>1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21">
        <v>183.47659999999999</v>
      </c>
      <c r="U294" s="9">
        <f t="shared" si="11"/>
        <v>5.2120871389272354</v>
      </c>
      <c r="V294" s="18">
        <f t="shared" si="13"/>
        <v>3.1265849212203989E-2</v>
      </c>
      <c r="W294" s="17">
        <v>100579.55</v>
      </c>
      <c r="X294" s="17">
        <v>107170.65</v>
      </c>
      <c r="Y294" s="9">
        <f t="shared" si="12"/>
        <v>11.582177702818816</v>
      </c>
      <c r="Z294" s="18">
        <f t="shared" si="14"/>
        <v>3.1846439888743916E-2</v>
      </c>
      <c r="AA294" s="13">
        <v>0.77419354799999995</v>
      </c>
      <c r="AB294" s="10">
        <v>0</v>
      </c>
      <c r="AC294" s="19">
        <v>24.22</v>
      </c>
      <c r="AD294" s="19">
        <v>0</v>
      </c>
      <c r="AE294" s="19">
        <v>0</v>
      </c>
      <c r="AF294" s="20">
        <v>0</v>
      </c>
      <c r="AG294" s="20">
        <v>1</v>
      </c>
      <c r="AH294" s="20">
        <v>1</v>
      </c>
      <c r="AI294" s="20">
        <v>1</v>
      </c>
    </row>
    <row r="295" spans="1:35" ht="15.75" customHeight="1" x14ac:dyDescent="0.25">
      <c r="A295" s="8">
        <v>48731</v>
      </c>
      <c r="G295" s="9"/>
      <c r="H295" s="9"/>
      <c r="I295" s="10">
        <v>0</v>
      </c>
      <c r="J295" s="10">
        <v>0</v>
      </c>
      <c r="K295" s="10">
        <v>0</v>
      </c>
      <c r="L295" s="10">
        <v>0</v>
      </c>
      <c r="M295" s="10">
        <v>1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21">
        <v>183.94720000000001</v>
      </c>
      <c r="U295" s="9">
        <f t="shared" si="11"/>
        <v>5.2146487599073454</v>
      </c>
      <c r="V295" s="18">
        <f t="shared" si="13"/>
        <v>3.1184600158887577E-2</v>
      </c>
      <c r="W295" s="17">
        <v>101690.92</v>
      </c>
      <c r="X295" s="17">
        <v>108919.77</v>
      </c>
      <c r="Y295" s="9">
        <f t="shared" si="12"/>
        <v>11.598366835143894</v>
      </c>
      <c r="Z295" s="18">
        <f t="shared" si="14"/>
        <v>3.1836529469019936E-2</v>
      </c>
      <c r="AA295" s="13">
        <v>0.83333333300000001</v>
      </c>
      <c r="AB295" s="10">
        <v>0</v>
      </c>
      <c r="AC295" s="19">
        <v>24.31</v>
      </c>
      <c r="AD295" s="19">
        <v>0</v>
      </c>
      <c r="AE295" s="19">
        <v>0</v>
      </c>
      <c r="AF295" s="20">
        <v>0</v>
      </c>
      <c r="AG295" s="20">
        <v>1</v>
      </c>
      <c r="AH295" s="20">
        <v>1</v>
      </c>
      <c r="AI295" s="20">
        <v>1</v>
      </c>
    </row>
    <row r="296" spans="1:35" ht="15.75" customHeight="1" x14ac:dyDescent="0.25">
      <c r="A296" s="8">
        <v>48761</v>
      </c>
      <c r="G296" s="9"/>
      <c r="H296" s="9"/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1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21">
        <v>184.4179</v>
      </c>
      <c r="U296" s="9">
        <f t="shared" si="11"/>
        <v>5.2172043779948662</v>
      </c>
      <c r="V296" s="18">
        <f t="shared" si="13"/>
        <v>3.1103755190053484E-2</v>
      </c>
      <c r="W296" s="17">
        <v>102464.8</v>
      </c>
      <c r="X296" s="17">
        <v>110748.73</v>
      </c>
      <c r="Y296" s="9">
        <f t="shared" si="12"/>
        <v>11.615019220573009</v>
      </c>
      <c r="Z296" s="18">
        <f t="shared" si="14"/>
        <v>3.1814991230573852E-2</v>
      </c>
      <c r="AA296" s="13">
        <v>0.77419354799999995</v>
      </c>
      <c r="AB296" s="10">
        <v>0</v>
      </c>
      <c r="AC296" s="19">
        <v>24.28</v>
      </c>
      <c r="AD296" s="19">
        <v>0</v>
      </c>
      <c r="AE296" s="19">
        <v>0</v>
      </c>
      <c r="AF296" s="20">
        <v>0</v>
      </c>
      <c r="AG296" s="20">
        <v>1</v>
      </c>
      <c r="AH296" s="20">
        <v>1</v>
      </c>
      <c r="AI296" s="20">
        <v>1</v>
      </c>
    </row>
    <row r="297" spans="1:35" ht="15.75" customHeight="1" x14ac:dyDescent="0.25">
      <c r="A297" s="8">
        <v>48792</v>
      </c>
      <c r="G297" s="9"/>
      <c r="H297" s="9"/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1</v>
      </c>
      <c r="P297" s="10">
        <v>0</v>
      </c>
      <c r="Q297" s="10">
        <v>0</v>
      </c>
      <c r="R297" s="10">
        <v>0</v>
      </c>
      <c r="S297" s="10">
        <v>0</v>
      </c>
      <c r="T297" s="21">
        <v>184.88849999999999</v>
      </c>
      <c r="U297" s="9">
        <f t="shared" si="11"/>
        <v>5.2197529406773375</v>
      </c>
      <c r="V297" s="18">
        <f t="shared" si="13"/>
        <v>3.1023345388757839E-2</v>
      </c>
      <c r="W297" s="17">
        <v>105038.71</v>
      </c>
      <c r="X297" s="17">
        <v>114306.17</v>
      </c>
      <c r="Y297" s="9">
        <f t="shared" si="12"/>
        <v>11.6466358290784</v>
      </c>
      <c r="Z297" s="18">
        <f t="shared" si="14"/>
        <v>3.1805883666073953E-2</v>
      </c>
      <c r="AA297" s="13">
        <v>0.80645161300000001</v>
      </c>
      <c r="AB297" s="10">
        <v>0</v>
      </c>
      <c r="AC297" s="19">
        <v>24.43</v>
      </c>
      <c r="AD297" s="19">
        <v>0</v>
      </c>
      <c r="AE297" s="19">
        <v>0</v>
      </c>
      <c r="AF297" s="20">
        <v>0</v>
      </c>
      <c r="AG297" s="20">
        <v>1</v>
      </c>
      <c r="AH297" s="20">
        <v>1</v>
      </c>
      <c r="AI297" s="20">
        <v>1</v>
      </c>
    </row>
    <row r="298" spans="1:35" ht="15.75" customHeight="1" x14ac:dyDescent="0.25">
      <c r="A298" s="8">
        <v>48823</v>
      </c>
      <c r="G298" s="9"/>
      <c r="H298" s="9"/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1</v>
      </c>
      <c r="Q298" s="10">
        <v>0</v>
      </c>
      <c r="R298" s="10">
        <v>0</v>
      </c>
      <c r="S298" s="10">
        <v>0</v>
      </c>
      <c r="T298" s="21">
        <v>185.35919999999999</v>
      </c>
      <c r="U298" s="9">
        <f t="shared" si="11"/>
        <v>5.2222955641890412</v>
      </c>
      <c r="V298" s="18">
        <f t="shared" si="13"/>
        <v>3.0943333346591828E-2</v>
      </c>
      <c r="W298" s="17">
        <v>109424.11</v>
      </c>
      <c r="X298" s="17">
        <v>119603.09</v>
      </c>
      <c r="Y298" s="9">
        <f t="shared" si="12"/>
        <v>11.691933956285324</v>
      </c>
      <c r="Z298" s="18">
        <f t="shared" si="14"/>
        <v>3.1806727952066183E-2</v>
      </c>
      <c r="AA298" s="13">
        <v>0.86666666699999995</v>
      </c>
      <c r="AB298" s="10">
        <v>0</v>
      </c>
      <c r="AC298" s="19">
        <v>24.28</v>
      </c>
      <c r="AD298" s="19">
        <v>0</v>
      </c>
      <c r="AE298" s="19">
        <v>0</v>
      </c>
      <c r="AF298" s="20">
        <v>0</v>
      </c>
      <c r="AG298" s="20">
        <v>1</v>
      </c>
      <c r="AH298" s="20">
        <v>1</v>
      </c>
      <c r="AI298" s="20">
        <v>1</v>
      </c>
    </row>
    <row r="299" spans="1:35" ht="15.75" customHeight="1" x14ac:dyDescent="0.25">
      <c r="A299" s="8">
        <v>48853</v>
      </c>
      <c r="G299" s="9"/>
      <c r="H299" s="9"/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1</v>
      </c>
      <c r="R299" s="10">
        <v>0</v>
      </c>
      <c r="S299" s="10">
        <v>0</v>
      </c>
      <c r="T299" s="21">
        <v>185.82990000000001</v>
      </c>
      <c r="U299" s="9">
        <f t="shared" si="11"/>
        <v>5.2248317391591703</v>
      </c>
      <c r="V299" s="18">
        <f t="shared" si="13"/>
        <v>3.0864287986380745E-2</v>
      </c>
      <c r="W299" s="17">
        <v>115632.52</v>
      </c>
      <c r="X299" s="17">
        <v>126650.51</v>
      </c>
      <c r="Y299" s="9">
        <f t="shared" si="12"/>
        <v>11.749186682267352</v>
      </c>
      <c r="Z299" s="18">
        <f t="shared" si="14"/>
        <v>3.1814650327588012E-2</v>
      </c>
      <c r="AA299" s="13">
        <v>0.80645161300000001</v>
      </c>
      <c r="AB299" s="10">
        <v>0</v>
      </c>
      <c r="AC299" s="19">
        <v>24.13</v>
      </c>
      <c r="AD299" s="19">
        <v>0</v>
      </c>
      <c r="AE299" s="19">
        <v>0</v>
      </c>
      <c r="AF299" s="20">
        <v>0</v>
      </c>
      <c r="AG299" s="20">
        <v>1</v>
      </c>
      <c r="AH299" s="20">
        <v>1</v>
      </c>
      <c r="AI299" s="20">
        <v>1</v>
      </c>
    </row>
    <row r="300" spans="1:35" ht="15.75" customHeight="1" x14ac:dyDescent="0.25">
      <c r="A300" s="8">
        <v>48884</v>
      </c>
      <c r="G300" s="9"/>
      <c r="H300" s="9"/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1</v>
      </c>
      <c r="S300" s="10">
        <v>0</v>
      </c>
      <c r="T300" s="21">
        <v>186.3005</v>
      </c>
      <c r="U300" s="9">
        <f t="shared" si="11"/>
        <v>5.2273609614472045</v>
      </c>
      <c r="V300" s="18">
        <f t="shared" si="13"/>
        <v>3.0784557937014512E-2</v>
      </c>
      <c r="W300" s="17">
        <v>117138.07</v>
      </c>
      <c r="X300" s="17">
        <v>128260.51</v>
      </c>
      <c r="Y300" s="9">
        <f t="shared" si="12"/>
        <v>11.761818708993093</v>
      </c>
      <c r="Z300" s="18">
        <f t="shared" si="14"/>
        <v>3.1802856193165141E-2</v>
      </c>
      <c r="AA300" s="13">
        <v>0.8</v>
      </c>
      <c r="AB300" s="10">
        <v>0</v>
      </c>
      <c r="AC300" s="19">
        <v>24.07</v>
      </c>
      <c r="AD300" s="19">
        <v>0</v>
      </c>
      <c r="AE300" s="19">
        <v>0</v>
      </c>
      <c r="AF300" s="20">
        <v>0</v>
      </c>
      <c r="AG300" s="20">
        <v>1</v>
      </c>
      <c r="AH300" s="20">
        <v>1</v>
      </c>
      <c r="AI300" s="20">
        <v>1</v>
      </c>
    </row>
    <row r="301" spans="1:35" ht="15.75" customHeight="1" x14ac:dyDescent="0.25">
      <c r="A301" s="8">
        <v>48914</v>
      </c>
      <c r="G301" s="9"/>
      <c r="H301" s="9"/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1</v>
      </c>
      <c r="T301" s="21">
        <v>186.77119999999999</v>
      </c>
      <c r="U301" s="9">
        <f t="shared" si="11"/>
        <v>5.2298843383195992</v>
      </c>
      <c r="V301" s="18">
        <f t="shared" si="13"/>
        <v>3.0706323506098698E-2</v>
      </c>
      <c r="W301" s="17">
        <v>113910.76</v>
      </c>
      <c r="X301" s="17">
        <v>124398.41</v>
      </c>
      <c r="Y301" s="9">
        <f t="shared" si="12"/>
        <v>11.731244677855052</v>
      </c>
      <c r="Z301" s="18">
        <f t="shared" si="14"/>
        <v>3.1775996515591487E-2</v>
      </c>
      <c r="AA301" s="13">
        <v>0.80645161300000001</v>
      </c>
      <c r="AB301" s="10">
        <v>0</v>
      </c>
      <c r="AC301" s="19">
        <v>24.19</v>
      </c>
      <c r="AD301" s="19">
        <v>0</v>
      </c>
      <c r="AE301" s="19">
        <v>0</v>
      </c>
      <c r="AF301" s="20">
        <v>0</v>
      </c>
      <c r="AG301" s="20">
        <v>1</v>
      </c>
      <c r="AH301" s="20">
        <v>1</v>
      </c>
      <c r="AI301" s="20">
        <v>1</v>
      </c>
    </row>
    <row r="302" spans="1:35" ht="15.75" customHeight="1" x14ac:dyDescent="0.25">
      <c r="A302" s="8">
        <v>48945</v>
      </c>
      <c r="G302" s="9"/>
      <c r="H302" s="9"/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21">
        <v>187.24180000000001</v>
      </c>
      <c r="U302" s="9">
        <f t="shared" si="11"/>
        <v>5.2324008297161475</v>
      </c>
      <c r="V302" s="18">
        <f t="shared" si="13"/>
        <v>3.0627403742353287E-2</v>
      </c>
      <c r="W302" s="17">
        <v>105920.55</v>
      </c>
      <c r="X302" s="17">
        <v>115029.47</v>
      </c>
      <c r="Y302" s="9">
        <f t="shared" si="12"/>
        <v>11.652943635385745</v>
      </c>
      <c r="Z302" s="18">
        <f t="shared" si="14"/>
        <v>3.1734421570181581E-2</v>
      </c>
      <c r="AA302" s="13">
        <v>0.77419354799999995</v>
      </c>
      <c r="AB302" s="10">
        <v>0</v>
      </c>
      <c r="AC302" s="19">
        <v>24.51</v>
      </c>
      <c r="AD302" s="19">
        <v>0</v>
      </c>
      <c r="AE302" s="19">
        <v>0</v>
      </c>
      <c r="AF302" s="20">
        <v>0</v>
      </c>
      <c r="AG302" s="20">
        <v>1</v>
      </c>
      <c r="AH302" s="20">
        <v>1</v>
      </c>
      <c r="AI302" s="20">
        <v>1</v>
      </c>
    </row>
    <row r="303" spans="1:35" ht="15.75" customHeight="1" x14ac:dyDescent="0.25">
      <c r="A303" s="8">
        <v>48976</v>
      </c>
      <c r="G303" s="9"/>
      <c r="H303" s="9"/>
      <c r="I303" s="10">
        <v>1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21">
        <v>187.71250000000001</v>
      </c>
      <c r="U303" s="9">
        <f t="shared" si="11"/>
        <v>5.2349115370063988</v>
      </c>
      <c r="V303" s="18">
        <f t="shared" si="13"/>
        <v>3.0549967852752324E-2</v>
      </c>
      <c r="W303" s="17">
        <v>101204.05</v>
      </c>
      <c r="X303" s="17">
        <v>109308.44</v>
      </c>
      <c r="Y303" s="9">
        <f t="shared" si="12"/>
        <v>11.601928889847649</v>
      </c>
      <c r="Z303" s="18">
        <f t="shared" si="14"/>
        <v>3.1714241810362864E-2</v>
      </c>
      <c r="AA303" s="13">
        <v>0.85714285700000004</v>
      </c>
      <c r="AB303" s="10">
        <v>0</v>
      </c>
      <c r="AC303" s="19">
        <v>24.71</v>
      </c>
      <c r="AD303" s="19">
        <v>0</v>
      </c>
      <c r="AE303" s="19">
        <v>0</v>
      </c>
      <c r="AF303" s="20">
        <v>0</v>
      </c>
      <c r="AG303" s="20">
        <v>1</v>
      </c>
      <c r="AH303" s="20">
        <v>1</v>
      </c>
      <c r="AI303" s="20">
        <v>1</v>
      </c>
    </row>
    <row r="304" spans="1:35" ht="15.75" customHeight="1" x14ac:dyDescent="0.25">
      <c r="A304" s="8">
        <v>49004</v>
      </c>
      <c r="G304" s="9"/>
      <c r="H304" s="9"/>
      <c r="I304" s="10">
        <v>0</v>
      </c>
      <c r="J304" s="10">
        <v>1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21">
        <v>188.1831</v>
      </c>
      <c r="U304" s="9">
        <f t="shared" si="11"/>
        <v>5.2374154250320482</v>
      </c>
      <c r="V304" s="18">
        <f t="shared" si="13"/>
        <v>3.0471846056104646E-2</v>
      </c>
      <c r="W304" s="17">
        <v>99782.116999999998</v>
      </c>
      <c r="X304" s="17">
        <v>107258.59</v>
      </c>
      <c r="Y304" s="9">
        <f t="shared" si="12"/>
        <v>11.582997926823065</v>
      </c>
      <c r="Z304" s="18">
        <f t="shared" si="14"/>
        <v>3.1717219265029684E-2</v>
      </c>
      <c r="AA304" s="13">
        <v>0.83870967699999999</v>
      </c>
      <c r="AB304" s="10">
        <v>0</v>
      </c>
      <c r="AC304" s="19">
        <v>24.68</v>
      </c>
      <c r="AD304" s="19">
        <v>0</v>
      </c>
      <c r="AE304" s="19">
        <v>0</v>
      </c>
      <c r="AF304" s="20">
        <v>0</v>
      </c>
      <c r="AG304" s="20">
        <v>1</v>
      </c>
      <c r="AH304" s="20">
        <v>1</v>
      </c>
      <c r="AI304" s="20">
        <v>1</v>
      </c>
    </row>
    <row r="305" spans="1:35" ht="15.75" customHeight="1" x14ac:dyDescent="0.25">
      <c r="A305" s="8">
        <v>49035</v>
      </c>
      <c r="G305" s="9"/>
      <c r="H305" s="9"/>
      <c r="I305" s="10">
        <v>0</v>
      </c>
      <c r="J305" s="10">
        <v>0</v>
      </c>
      <c r="K305" s="10">
        <v>1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21">
        <v>188.65379999999999</v>
      </c>
      <c r="U305" s="9">
        <f t="shared" si="11"/>
        <v>5.2399135893296336</v>
      </c>
      <c r="V305" s="18">
        <f t="shared" si="13"/>
        <v>3.0395196570766281E-2</v>
      </c>
      <c r="W305" s="17">
        <v>101675.65</v>
      </c>
      <c r="X305" s="17">
        <v>108903.21</v>
      </c>
      <c r="Y305" s="9">
        <f t="shared" si="12"/>
        <v>11.598214785070647</v>
      </c>
      <c r="Z305" s="18">
        <f t="shared" si="14"/>
        <v>3.1740022403088375E-2</v>
      </c>
      <c r="AA305" s="13">
        <v>0.73333333300000003</v>
      </c>
      <c r="AB305" s="10">
        <v>0</v>
      </c>
      <c r="AC305" s="19">
        <v>24.58</v>
      </c>
      <c r="AD305" s="19">
        <v>0</v>
      </c>
      <c r="AE305" s="19">
        <v>0</v>
      </c>
      <c r="AF305" s="20">
        <v>0</v>
      </c>
      <c r="AG305" s="20">
        <v>1</v>
      </c>
      <c r="AH305" s="20">
        <v>1</v>
      </c>
      <c r="AI305" s="20">
        <v>1</v>
      </c>
    </row>
    <row r="306" spans="1:35" ht="15.75" customHeight="1" x14ac:dyDescent="0.25">
      <c r="A306" s="8">
        <v>49065</v>
      </c>
      <c r="G306" s="9"/>
      <c r="H306" s="9"/>
      <c r="I306" s="10">
        <v>0</v>
      </c>
      <c r="J306" s="10">
        <v>0</v>
      </c>
      <c r="K306" s="10">
        <v>0</v>
      </c>
      <c r="L306" s="10">
        <v>1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21">
        <v>189.12440000000001</v>
      </c>
      <c r="U306" s="9">
        <f t="shared" si="11"/>
        <v>5.2424049995985307</v>
      </c>
      <c r="V306" s="18">
        <f t="shared" si="13"/>
        <v>3.0317860671295271E-2</v>
      </c>
      <c r="W306" s="17">
        <v>103164.39</v>
      </c>
      <c r="X306" s="17">
        <v>110628</v>
      </c>
      <c r="Y306" s="9">
        <f t="shared" si="12"/>
        <v>11.613928500586594</v>
      </c>
      <c r="Z306" s="18">
        <f t="shared" si="14"/>
        <v>3.1750797767777783E-2</v>
      </c>
      <c r="AA306" s="13">
        <v>0.80645161300000001</v>
      </c>
      <c r="AB306" s="10">
        <v>0</v>
      </c>
      <c r="AC306" s="19">
        <v>24.37</v>
      </c>
      <c r="AD306" s="19">
        <v>0</v>
      </c>
      <c r="AE306" s="19">
        <v>0</v>
      </c>
      <c r="AF306" s="20">
        <v>0</v>
      </c>
      <c r="AG306" s="20">
        <v>1</v>
      </c>
      <c r="AH306" s="20">
        <v>1</v>
      </c>
      <c r="AI306" s="20">
        <v>1</v>
      </c>
    </row>
    <row r="307" spans="1:35" ht="15.75" customHeight="1" x14ac:dyDescent="0.25">
      <c r="A307" s="8">
        <v>49096</v>
      </c>
      <c r="G307" s="9"/>
      <c r="H307" s="9"/>
      <c r="I307" s="10">
        <v>0</v>
      </c>
      <c r="J307" s="10">
        <v>0</v>
      </c>
      <c r="K307" s="10">
        <v>0</v>
      </c>
      <c r="L307" s="10">
        <v>0</v>
      </c>
      <c r="M307" s="10">
        <v>1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21">
        <v>189.5951</v>
      </c>
      <c r="U307" s="9">
        <f t="shared" si="11"/>
        <v>5.2448907456051064</v>
      </c>
      <c r="V307" s="18">
        <f t="shared" si="13"/>
        <v>3.0241985697760931E-2</v>
      </c>
      <c r="W307" s="17">
        <v>104245.74</v>
      </c>
      <c r="X307" s="17">
        <v>112433.44</v>
      </c>
      <c r="Y307" s="9">
        <f t="shared" si="12"/>
        <v>11.630116681091529</v>
      </c>
      <c r="Z307" s="18">
        <f t="shared" si="14"/>
        <v>3.174984594763508E-2</v>
      </c>
      <c r="AA307" s="13">
        <v>0.83333333300000001</v>
      </c>
      <c r="AB307" s="10">
        <v>0</v>
      </c>
      <c r="AC307" s="19">
        <v>24.38</v>
      </c>
      <c r="AD307" s="19">
        <v>0</v>
      </c>
      <c r="AE307" s="19">
        <v>0</v>
      </c>
      <c r="AF307" s="20">
        <v>0</v>
      </c>
      <c r="AG307" s="20">
        <v>1</v>
      </c>
      <c r="AH307" s="20">
        <v>1</v>
      </c>
      <c r="AI307" s="20">
        <v>1</v>
      </c>
    </row>
    <row r="308" spans="1:35" ht="15.75" customHeight="1" x14ac:dyDescent="0.25">
      <c r="A308" s="8">
        <v>49126</v>
      </c>
      <c r="G308" s="9"/>
      <c r="H308" s="9"/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1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21">
        <v>190.06569999999999</v>
      </c>
      <c r="U308" s="9">
        <f t="shared" si="11"/>
        <v>5.247369801862769</v>
      </c>
      <c r="V308" s="18">
        <f t="shared" si="13"/>
        <v>3.0165423867902774E-2</v>
      </c>
      <c r="W308" s="17">
        <v>104917.12</v>
      </c>
      <c r="X308" s="17">
        <v>114320.01</v>
      </c>
      <c r="Y308" s="9">
        <f t="shared" si="12"/>
        <v>11.646756900077502</v>
      </c>
      <c r="Z308" s="18">
        <f t="shared" si="14"/>
        <v>3.1737679504493244E-2</v>
      </c>
      <c r="AA308" s="13">
        <v>0.77419354799999995</v>
      </c>
      <c r="AB308" s="10">
        <v>0</v>
      </c>
      <c r="AC308" s="19">
        <v>24.42</v>
      </c>
      <c r="AD308" s="19">
        <v>0</v>
      </c>
      <c r="AE308" s="19">
        <v>0</v>
      </c>
      <c r="AF308" s="20">
        <v>0</v>
      </c>
      <c r="AG308" s="20">
        <v>1</v>
      </c>
      <c r="AH308" s="20">
        <v>1</v>
      </c>
      <c r="AI308" s="20">
        <v>1</v>
      </c>
    </row>
    <row r="309" spans="1:35" ht="15.75" customHeight="1" x14ac:dyDescent="0.25">
      <c r="A309" s="8">
        <v>49157</v>
      </c>
      <c r="G309" s="9"/>
      <c r="H309" s="9"/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1</v>
      </c>
      <c r="P309" s="10">
        <v>0</v>
      </c>
      <c r="Q309" s="10">
        <v>0</v>
      </c>
      <c r="R309" s="10">
        <v>0</v>
      </c>
      <c r="S309" s="10">
        <v>0</v>
      </c>
      <c r="T309" s="21">
        <v>190.53639999999999</v>
      </c>
      <c r="U309" s="9">
        <f t="shared" si="11"/>
        <v>5.2498432524295255</v>
      </c>
      <c r="V309" s="18">
        <f t="shared" si="13"/>
        <v>3.0090311752188015E-2</v>
      </c>
      <c r="W309" s="17">
        <v>107502.08</v>
      </c>
      <c r="X309" s="17">
        <v>117991.86</v>
      </c>
      <c r="Y309" s="9">
        <f t="shared" si="12"/>
        <v>11.678370918017514</v>
      </c>
      <c r="Z309" s="18">
        <f t="shared" si="14"/>
        <v>3.1735088939113254E-2</v>
      </c>
      <c r="AA309" s="13">
        <v>0.80645161300000001</v>
      </c>
      <c r="AB309" s="10">
        <v>0</v>
      </c>
      <c r="AC309" s="19">
        <v>24.55</v>
      </c>
      <c r="AD309" s="19">
        <v>0</v>
      </c>
      <c r="AE309" s="19">
        <v>0</v>
      </c>
      <c r="AF309" s="20">
        <v>0</v>
      </c>
      <c r="AG309" s="20">
        <v>1</v>
      </c>
      <c r="AH309" s="20">
        <v>1</v>
      </c>
      <c r="AI309" s="20">
        <v>1</v>
      </c>
    </row>
    <row r="310" spans="1:35" ht="15.75" customHeight="1" x14ac:dyDescent="0.25">
      <c r="A310" s="8">
        <v>49188</v>
      </c>
      <c r="G310" s="9"/>
      <c r="H310" s="9"/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1</v>
      </c>
      <c r="Q310" s="10">
        <v>0</v>
      </c>
      <c r="R310" s="10">
        <v>0</v>
      </c>
      <c r="S310" s="10">
        <v>0</v>
      </c>
      <c r="T310" s="21">
        <v>191.00700000000001</v>
      </c>
      <c r="U310" s="9">
        <f t="shared" si="11"/>
        <v>5.2523100765897235</v>
      </c>
      <c r="V310" s="18">
        <f t="shared" si="13"/>
        <v>3.0014512400682314E-2</v>
      </c>
      <c r="W310" s="17">
        <v>112012.59</v>
      </c>
      <c r="X310" s="17">
        <v>123460.16</v>
      </c>
      <c r="Y310" s="9">
        <f t="shared" si="12"/>
        <v>11.723673791913352</v>
      </c>
      <c r="Z310" s="18">
        <f t="shared" si="14"/>
        <v>3.1739835628028956E-2</v>
      </c>
      <c r="AA310" s="13">
        <v>0.86666666699999995</v>
      </c>
      <c r="AB310" s="10">
        <v>0</v>
      </c>
      <c r="AC310" s="19">
        <v>24.44</v>
      </c>
      <c r="AD310" s="19">
        <v>0</v>
      </c>
      <c r="AE310" s="19">
        <v>0</v>
      </c>
      <c r="AF310" s="20">
        <v>0</v>
      </c>
      <c r="AG310" s="20">
        <v>1</v>
      </c>
      <c r="AH310" s="20">
        <v>1</v>
      </c>
      <c r="AI310" s="20">
        <v>1</v>
      </c>
    </row>
    <row r="311" spans="1:35" ht="15.75" customHeight="1" x14ac:dyDescent="0.25">
      <c r="A311" s="8">
        <v>49218</v>
      </c>
      <c r="G311" s="9"/>
      <c r="H311" s="9"/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1</v>
      </c>
      <c r="R311" s="10">
        <v>0</v>
      </c>
      <c r="S311" s="10">
        <v>0</v>
      </c>
      <c r="T311" s="21">
        <v>191.4777</v>
      </c>
      <c r="U311" s="9">
        <f t="shared" si="11"/>
        <v>5.2547713527538171</v>
      </c>
      <c r="V311" s="18">
        <f t="shared" si="13"/>
        <v>2.9939613594646808E-2</v>
      </c>
      <c r="W311" s="17">
        <v>118460.64</v>
      </c>
      <c r="X311" s="17">
        <v>130736.06</v>
      </c>
      <c r="Y311" s="9">
        <f t="shared" si="12"/>
        <v>11.780935760564537</v>
      </c>
      <c r="Z311" s="18">
        <f t="shared" si="14"/>
        <v>3.1749078297185207E-2</v>
      </c>
      <c r="AA311" s="13">
        <v>0.80645161300000001</v>
      </c>
      <c r="AB311" s="10">
        <v>0</v>
      </c>
      <c r="AC311" s="19">
        <v>24.19</v>
      </c>
      <c r="AD311" s="19">
        <v>0</v>
      </c>
      <c r="AE311" s="19">
        <v>0</v>
      </c>
      <c r="AF311" s="20">
        <v>0</v>
      </c>
      <c r="AG311" s="20">
        <v>1</v>
      </c>
      <c r="AH311" s="20">
        <v>1</v>
      </c>
      <c r="AI311" s="20">
        <v>1</v>
      </c>
    </row>
    <row r="312" spans="1:35" ht="15.75" customHeight="1" x14ac:dyDescent="0.25">
      <c r="A312" s="8">
        <v>49249</v>
      </c>
      <c r="G312" s="9"/>
      <c r="H312" s="9"/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1</v>
      </c>
      <c r="S312" s="10">
        <v>0</v>
      </c>
      <c r="T312" s="21">
        <v>191.94829999999999</v>
      </c>
      <c r="U312" s="9">
        <f t="shared" si="11"/>
        <v>5.2572260649345477</v>
      </c>
      <c r="V312" s="18">
        <f t="shared" si="13"/>
        <v>2.986510348734317E-2</v>
      </c>
      <c r="W312" s="17">
        <v>120048.7</v>
      </c>
      <c r="X312" s="17">
        <v>132396.82</v>
      </c>
      <c r="Y312" s="9">
        <f t="shared" si="12"/>
        <v>11.793558904069718</v>
      </c>
      <c r="Z312" s="18">
        <f t="shared" si="14"/>
        <v>3.1740195076624289E-2</v>
      </c>
      <c r="AA312" s="13">
        <v>0.8</v>
      </c>
      <c r="AB312" s="10">
        <v>0</v>
      </c>
      <c r="AC312" s="19">
        <v>24.21</v>
      </c>
      <c r="AD312" s="19">
        <v>0</v>
      </c>
      <c r="AE312" s="19">
        <v>0</v>
      </c>
      <c r="AF312" s="20">
        <v>0</v>
      </c>
      <c r="AG312" s="20">
        <v>1</v>
      </c>
      <c r="AH312" s="20">
        <v>1</v>
      </c>
      <c r="AI312" s="20">
        <v>1</v>
      </c>
    </row>
    <row r="313" spans="1:35" ht="15.75" customHeight="1" x14ac:dyDescent="0.25">
      <c r="A313" s="8">
        <v>49279</v>
      </c>
      <c r="G313" s="9"/>
      <c r="H313" s="9"/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1</v>
      </c>
      <c r="T313" s="21">
        <v>192.41900000000001</v>
      </c>
      <c r="U313" s="9">
        <f t="shared" si="11"/>
        <v>5.2596752859546418</v>
      </c>
      <c r="V313" s="18">
        <f t="shared" si="13"/>
        <v>2.9790947635042642E-2</v>
      </c>
      <c r="W313" s="17">
        <v>116746.32</v>
      </c>
      <c r="X313" s="17">
        <v>128407.28</v>
      </c>
      <c r="Y313" s="9">
        <f t="shared" si="12"/>
        <v>11.762962366450052</v>
      </c>
      <c r="Z313" s="18">
        <f t="shared" si="14"/>
        <v>3.1717688595000126E-2</v>
      </c>
      <c r="AA313" s="13">
        <v>0.77419354799999995</v>
      </c>
      <c r="AB313" s="10">
        <v>0</v>
      </c>
      <c r="AC313" s="19">
        <v>24.34</v>
      </c>
      <c r="AD313" s="19">
        <v>0</v>
      </c>
      <c r="AE313" s="19">
        <v>0</v>
      </c>
      <c r="AF313" s="20">
        <v>0</v>
      </c>
      <c r="AG313" s="20">
        <v>1</v>
      </c>
      <c r="AH313" s="20">
        <v>1</v>
      </c>
      <c r="AI313" s="20">
        <v>1</v>
      </c>
    </row>
    <row r="314" spans="1:35" ht="15.75" customHeight="1" x14ac:dyDescent="0.25">
      <c r="A314" s="8">
        <v>49310</v>
      </c>
      <c r="G314" s="9"/>
      <c r="H314" s="9"/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1">
        <v>192.8896</v>
      </c>
      <c r="U314" s="9">
        <f t="shared" si="11"/>
        <v>5.2621180045132254</v>
      </c>
      <c r="V314" s="18">
        <f t="shared" si="13"/>
        <v>2.9717174797077917E-2</v>
      </c>
      <c r="W314" s="17">
        <v>108523.03</v>
      </c>
      <c r="X314" s="17">
        <v>118732.26</v>
      </c>
      <c r="Y314" s="9">
        <f t="shared" si="12"/>
        <v>11.684626321263485</v>
      </c>
      <c r="Z314" s="18">
        <f t="shared" si="14"/>
        <v>3.1682685877740369E-2</v>
      </c>
      <c r="AA314" s="13">
        <v>0.80645161300000001</v>
      </c>
      <c r="AB314" s="10">
        <v>0</v>
      </c>
      <c r="AC314" s="19">
        <v>24.58</v>
      </c>
      <c r="AD314" s="19">
        <v>0</v>
      </c>
      <c r="AE314" s="19">
        <v>0</v>
      </c>
      <c r="AF314" s="20">
        <v>0</v>
      </c>
      <c r="AG314" s="20">
        <v>1</v>
      </c>
      <c r="AH314" s="20">
        <v>1</v>
      </c>
      <c r="AI314" s="20">
        <v>1</v>
      </c>
    </row>
    <row r="315" spans="1:35" ht="15.75" customHeight="1" x14ac:dyDescent="0.25">
      <c r="A315" s="8">
        <v>49341</v>
      </c>
      <c r="G315" s="9"/>
      <c r="H315" s="9"/>
      <c r="I315" s="10">
        <v>1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21">
        <v>193.3603</v>
      </c>
      <c r="U315" s="9">
        <f t="shared" si="11"/>
        <v>5.2645552879041606</v>
      </c>
      <c r="V315" s="18">
        <f t="shared" si="13"/>
        <v>2.9643750897761834E-2</v>
      </c>
      <c r="W315" s="17">
        <v>103690.22</v>
      </c>
      <c r="X315" s="17">
        <v>112826.04</v>
      </c>
      <c r="Y315" s="9">
        <f t="shared" si="12"/>
        <v>11.633602442467918</v>
      </c>
      <c r="Z315" s="18">
        <f t="shared" si="14"/>
        <v>3.1673552620269163E-2</v>
      </c>
      <c r="AA315" s="13">
        <v>0.85714285700000004</v>
      </c>
      <c r="AB315" s="10">
        <v>0</v>
      </c>
      <c r="AC315" s="19">
        <v>24.81</v>
      </c>
      <c r="AD315" s="19">
        <v>0</v>
      </c>
      <c r="AE315" s="19">
        <v>0</v>
      </c>
      <c r="AF315" s="20">
        <v>0</v>
      </c>
      <c r="AG315" s="20">
        <v>1</v>
      </c>
      <c r="AH315" s="20">
        <v>1</v>
      </c>
      <c r="AI315" s="20">
        <v>1</v>
      </c>
    </row>
    <row r="316" spans="1:35" ht="15.75" customHeight="1" x14ac:dyDescent="0.25">
      <c r="A316" s="8">
        <v>49369</v>
      </c>
      <c r="G316" s="9"/>
      <c r="H316" s="9"/>
      <c r="I316" s="10">
        <v>0</v>
      </c>
      <c r="J316" s="10">
        <v>1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21">
        <v>193.83090000000001</v>
      </c>
      <c r="U316" s="9">
        <f t="shared" si="11"/>
        <v>5.2669861294714835</v>
      </c>
      <c r="V316" s="18">
        <f t="shared" si="13"/>
        <v>2.9570704439435325E-2</v>
      </c>
      <c r="W316" s="17">
        <v>102269.08</v>
      </c>
      <c r="X316" s="17">
        <v>110712.2</v>
      </c>
      <c r="Y316" s="9">
        <f t="shared" si="12"/>
        <v>11.614689320393042</v>
      </c>
      <c r="Z316" s="18">
        <f t="shared" si="14"/>
        <v>3.1691393569976967E-2</v>
      </c>
      <c r="AA316" s="13">
        <v>0.77419354799999995</v>
      </c>
      <c r="AB316" s="10">
        <v>0</v>
      </c>
      <c r="AC316" s="19">
        <v>24.71</v>
      </c>
      <c r="AD316" s="19">
        <v>0</v>
      </c>
      <c r="AE316" s="19">
        <v>0</v>
      </c>
      <c r="AF316" s="20">
        <v>0</v>
      </c>
      <c r="AG316" s="20">
        <v>1</v>
      </c>
      <c r="AH316" s="20">
        <v>1</v>
      </c>
      <c r="AI316" s="20">
        <v>1</v>
      </c>
    </row>
    <row r="317" spans="1:35" ht="15.75" customHeight="1" x14ac:dyDescent="0.25">
      <c r="A317" s="8">
        <v>49400</v>
      </c>
      <c r="G317" s="9"/>
      <c r="H317" s="9"/>
      <c r="I317" s="10">
        <v>0</v>
      </c>
      <c r="J317" s="10">
        <v>0</v>
      </c>
      <c r="K317" s="10">
        <v>1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21">
        <v>194.30160000000001</v>
      </c>
      <c r="U317" s="9">
        <f t="shared" si="11"/>
        <v>5.2694115910381152</v>
      </c>
      <c r="V317" s="18">
        <f t="shared" si="13"/>
        <v>2.9498001708481603E-2</v>
      </c>
      <c r="W317" s="17">
        <v>104280.85</v>
      </c>
      <c r="X317" s="17">
        <v>112414.36</v>
      </c>
      <c r="Y317" s="9">
        <f t="shared" si="12"/>
        <v>11.629946966288486</v>
      </c>
      <c r="Z317" s="18">
        <f t="shared" si="14"/>
        <v>3.1732181217838829E-2</v>
      </c>
      <c r="AA317" s="13">
        <v>0.83333333300000001</v>
      </c>
      <c r="AB317" s="10">
        <v>0</v>
      </c>
      <c r="AC317" s="19">
        <v>24.54</v>
      </c>
      <c r="AD317" s="19">
        <v>0</v>
      </c>
      <c r="AE317" s="19">
        <v>0</v>
      </c>
      <c r="AF317" s="20">
        <v>0</v>
      </c>
      <c r="AG317" s="20">
        <v>1</v>
      </c>
      <c r="AH317" s="20">
        <v>1</v>
      </c>
      <c r="AI317" s="20">
        <v>1</v>
      </c>
    </row>
    <row r="318" spans="1:35" ht="15.75" customHeight="1" x14ac:dyDescent="0.25">
      <c r="A318" s="8">
        <v>49430</v>
      </c>
      <c r="G318" s="9"/>
      <c r="H318" s="9"/>
      <c r="I318" s="10">
        <v>0</v>
      </c>
      <c r="J318" s="10">
        <v>0</v>
      </c>
      <c r="K318" s="10">
        <v>0</v>
      </c>
      <c r="L318" s="10">
        <v>1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21">
        <v>194.7722</v>
      </c>
      <c r="U318" s="9">
        <f t="shared" si="11"/>
        <v>5.2718306705520472</v>
      </c>
      <c r="V318" s="18">
        <f t="shared" si="13"/>
        <v>2.9425670953516558E-2</v>
      </c>
      <c r="W318" s="17">
        <v>105813.05</v>
      </c>
      <c r="X318" s="17">
        <v>114196.83</v>
      </c>
      <c r="Y318" s="9">
        <f t="shared" si="12"/>
        <v>11.645678817500039</v>
      </c>
      <c r="Z318" s="18">
        <f t="shared" si="14"/>
        <v>3.1750316913445431E-2</v>
      </c>
      <c r="AA318" s="13">
        <v>0.77419354799999995</v>
      </c>
      <c r="AB318" s="10">
        <v>0</v>
      </c>
      <c r="AC318" s="19">
        <v>24.37</v>
      </c>
      <c r="AD318" s="19">
        <v>0</v>
      </c>
      <c r="AE318" s="19">
        <v>0</v>
      </c>
      <c r="AF318" s="20">
        <v>0</v>
      </c>
      <c r="AG318" s="20">
        <v>1</v>
      </c>
      <c r="AH318" s="20">
        <v>1</v>
      </c>
      <c r="AI318" s="20">
        <v>1</v>
      </c>
    </row>
    <row r="319" spans="1:35" ht="15.75" customHeight="1" x14ac:dyDescent="0.25">
      <c r="A319" s="8">
        <v>49461</v>
      </c>
      <c r="G319" s="9"/>
      <c r="H319" s="9"/>
      <c r="I319" s="10">
        <v>0</v>
      </c>
      <c r="J319" s="10">
        <v>0</v>
      </c>
      <c r="K319" s="10">
        <v>0</v>
      </c>
      <c r="L319" s="10">
        <v>0</v>
      </c>
      <c r="M319" s="10">
        <v>1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21">
        <v>195.24289999999999</v>
      </c>
      <c r="U319" s="9">
        <f t="shared" si="11"/>
        <v>5.2742444244222586</v>
      </c>
      <c r="V319" s="18">
        <f t="shared" si="13"/>
        <v>2.9353678817152229E-2</v>
      </c>
      <c r="W319" s="17">
        <v>106862.69</v>
      </c>
      <c r="X319" s="17">
        <v>116060.07</v>
      </c>
      <c r="Y319" s="9">
        <f t="shared" si="12"/>
        <v>11.661863180880726</v>
      </c>
      <c r="Z319" s="18">
        <f t="shared" si="14"/>
        <v>3.1746499789196747E-2</v>
      </c>
      <c r="AA319" s="13">
        <v>0.86666666699999995</v>
      </c>
      <c r="AB319" s="10">
        <v>0</v>
      </c>
      <c r="AC319" s="19">
        <v>24.31</v>
      </c>
      <c r="AD319" s="19">
        <v>0</v>
      </c>
      <c r="AE319" s="19">
        <v>0</v>
      </c>
      <c r="AF319" s="20">
        <v>0</v>
      </c>
      <c r="AG319" s="20">
        <v>1</v>
      </c>
      <c r="AH319" s="20">
        <v>1</v>
      </c>
      <c r="AI319" s="20">
        <v>1</v>
      </c>
    </row>
    <row r="320" spans="1:35" ht="15.75" customHeight="1" x14ac:dyDescent="0.25">
      <c r="A320" s="8">
        <v>49491</v>
      </c>
      <c r="G320" s="9"/>
      <c r="H320" s="9"/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1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21">
        <v>195.71350000000001</v>
      </c>
      <c r="U320" s="9">
        <f t="shared" si="11"/>
        <v>5.2766518551602584</v>
      </c>
      <c r="V320" s="18">
        <f t="shared" si="13"/>
        <v>2.9282053297489341E-2</v>
      </c>
      <c r="W320" s="17">
        <v>107426.75</v>
      </c>
      <c r="X320" s="17">
        <v>118004.55</v>
      </c>
      <c r="Y320" s="9">
        <f t="shared" si="12"/>
        <v>11.678478462026444</v>
      </c>
      <c r="Z320" s="18">
        <f t="shared" si="14"/>
        <v>3.1721561948941712E-2</v>
      </c>
      <c r="AA320" s="13">
        <v>0.77419354799999995</v>
      </c>
      <c r="AB320" s="10">
        <v>0</v>
      </c>
      <c r="AC320" s="19">
        <v>24.36</v>
      </c>
      <c r="AD320" s="19">
        <v>0</v>
      </c>
      <c r="AE320" s="19">
        <v>0</v>
      </c>
      <c r="AF320" s="20">
        <v>0</v>
      </c>
      <c r="AG320" s="20">
        <v>1</v>
      </c>
      <c r="AH320" s="20">
        <v>1</v>
      </c>
      <c r="AI320" s="20">
        <v>1</v>
      </c>
    </row>
    <row r="321" spans="1:35" ht="15.75" customHeight="1" x14ac:dyDescent="0.25">
      <c r="A321" s="8">
        <v>49522</v>
      </c>
      <c r="G321" s="9"/>
      <c r="H321" s="9"/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1</v>
      </c>
      <c r="P321" s="10">
        <v>0</v>
      </c>
      <c r="Q321" s="10">
        <v>0</v>
      </c>
      <c r="R321" s="10">
        <v>0</v>
      </c>
      <c r="S321" s="10">
        <v>0</v>
      </c>
      <c r="T321" s="21">
        <v>196.1842</v>
      </c>
      <c r="U321" s="9">
        <f t="shared" si="11"/>
        <v>5.2790540138171869</v>
      </c>
      <c r="V321" s="18">
        <f t="shared" si="13"/>
        <v>2.9210761387661321E-2</v>
      </c>
      <c r="W321" s="17">
        <v>110022.16</v>
      </c>
      <c r="X321" s="17">
        <v>121796.9</v>
      </c>
      <c r="Y321" s="9">
        <f t="shared" si="12"/>
        <v>11.710110182374104</v>
      </c>
      <c r="Z321" s="18">
        <f t="shared" si="14"/>
        <v>3.1739264356589914E-2</v>
      </c>
      <c r="AA321" s="13">
        <v>0.80645161300000001</v>
      </c>
      <c r="AB321" s="10">
        <v>0</v>
      </c>
      <c r="AC321" s="19">
        <v>24.54</v>
      </c>
      <c r="AD321" s="19">
        <v>0</v>
      </c>
      <c r="AE321" s="19">
        <v>0</v>
      </c>
      <c r="AF321" s="20">
        <v>0</v>
      </c>
      <c r="AG321" s="20">
        <v>1</v>
      </c>
      <c r="AH321" s="20">
        <v>1</v>
      </c>
      <c r="AI321" s="20">
        <v>1</v>
      </c>
    </row>
    <row r="322" spans="1:35" ht="15.75" customHeight="1" x14ac:dyDescent="0.25">
      <c r="A322" s="8">
        <v>49553</v>
      </c>
      <c r="G322" s="9"/>
      <c r="H322" s="9"/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1</v>
      </c>
      <c r="Q322" s="10">
        <v>0</v>
      </c>
      <c r="R322" s="10">
        <v>0</v>
      </c>
      <c r="S322" s="10">
        <v>0</v>
      </c>
      <c r="T322" s="21">
        <v>196.65479999999999</v>
      </c>
      <c r="U322" s="9">
        <f t="shared" si="11"/>
        <v>5.2814499074281347</v>
      </c>
      <c r="V322" s="18">
        <f t="shared" si="13"/>
        <v>2.9139830838411207E-2</v>
      </c>
      <c r="W322" s="17">
        <v>114661.4</v>
      </c>
      <c r="X322" s="17">
        <v>127448.46</v>
      </c>
      <c r="Y322" s="9">
        <f t="shared" ref="Y322:Y337" si="15">LN(X322)</f>
        <v>11.755467326561389</v>
      </c>
      <c r="Z322" s="18">
        <f t="shared" si="14"/>
        <v>3.179353464803647E-2</v>
      </c>
      <c r="AA322" s="13">
        <v>0.83333333300000001</v>
      </c>
      <c r="AB322" s="10">
        <v>0</v>
      </c>
      <c r="AC322" s="19">
        <v>24.39</v>
      </c>
      <c r="AD322" s="19">
        <v>0</v>
      </c>
      <c r="AE322" s="19">
        <v>0</v>
      </c>
      <c r="AF322" s="20">
        <v>0</v>
      </c>
      <c r="AG322" s="20">
        <v>1</v>
      </c>
      <c r="AH322" s="20">
        <v>1</v>
      </c>
      <c r="AI322" s="20">
        <v>1</v>
      </c>
    </row>
    <row r="323" spans="1:35" ht="15.75" customHeight="1" x14ac:dyDescent="0.25">
      <c r="A323" s="8">
        <v>49583</v>
      </c>
      <c r="G323" s="9"/>
      <c r="H323" s="9"/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1</v>
      </c>
      <c r="R323" s="10">
        <v>0</v>
      </c>
      <c r="S323" s="10">
        <v>0</v>
      </c>
      <c r="T323" s="21">
        <v>197.12549999999999</v>
      </c>
      <c r="U323" s="9">
        <f t="shared" si="11"/>
        <v>5.2838405817416216</v>
      </c>
      <c r="V323" s="18">
        <f t="shared" si="13"/>
        <v>2.9069228987804507E-2</v>
      </c>
      <c r="W323" s="17">
        <v>121356.97</v>
      </c>
      <c r="X323" s="17">
        <v>134970.56</v>
      </c>
      <c r="Y323" s="9">
        <f t="shared" si="15"/>
        <v>11.812811959564884</v>
      </c>
      <c r="Z323" s="18">
        <f t="shared" si="14"/>
        <v>3.1876199000347327E-2</v>
      </c>
      <c r="AA323" s="13">
        <v>0.83870967699999999</v>
      </c>
      <c r="AB323" s="10">
        <v>0</v>
      </c>
      <c r="AC323" s="19">
        <v>24.23</v>
      </c>
      <c r="AD323" s="19">
        <v>0</v>
      </c>
      <c r="AE323" s="19">
        <v>0</v>
      </c>
      <c r="AF323" s="20">
        <v>0</v>
      </c>
      <c r="AG323" s="20">
        <v>1</v>
      </c>
      <c r="AH323" s="20">
        <v>1</v>
      </c>
      <c r="AI323" s="20">
        <v>1</v>
      </c>
    </row>
    <row r="324" spans="1:35" ht="15.75" customHeight="1" x14ac:dyDescent="0.25">
      <c r="A324" s="8">
        <v>49614</v>
      </c>
      <c r="G324" s="9"/>
      <c r="H324" s="9"/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1</v>
      </c>
      <c r="S324" s="10">
        <v>0</v>
      </c>
      <c r="T324" s="21">
        <v>197.59610000000001</v>
      </c>
      <c r="U324" s="9">
        <f t="shared" si="11"/>
        <v>5.2862250482768882</v>
      </c>
      <c r="V324" s="18">
        <f t="shared" si="13"/>
        <v>2.8998983342340523E-2</v>
      </c>
      <c r="W324" s="17">
        <v>123030.37</v>
      </c>
      <c r="X324" s="17">
        <v>136676.26999999999</v>
      </c>
      <c r="Y324" s="9">
        <f t="shared" si="15"/>
        <v>11.825370415836362</v>
      </c>
      <c r="Z324" s="18">
        <f t="shared" si="14"/>
        <v>3.1811511766644429E-2</v>
      </c>
      <c r="AA324" s="13">
        <v>0.8</v>
      </c>
      <c r="AB324" s="10">
        <v>0</v>
      </c>
      <c r="AC324" s="19">
        <v>24.2</v>
      </c>
      <c r="AD324" s="19">
        <v>0</v>
      </c>
      <c r="AE324" s="19">
        <v>0</v>
      </c>
      <c r="AF324" s="20">
        <v>0</v>
      </c>
      <c r="AG324" s="20">
        <v>1</v>
      </c>
      <c r="AH324" s="20">
        <v>1</v>
      </c>
      <c r="AI324" s="20">
        <v>1</v>
      </c>
    </row>
    <row r="325" spans="1:35" ht="15.75" customHeight="1" x14ac:dyDescent="0.25">
      <c r="A325" s="8">
        <v>49644</v>
      </c>
      <c r="G325" s="9"/>
      <c r="H325" s="9"/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1</v>
      </c>
      <c r="T325" s="21">
        <v>198.0668</v>
      </c>
      <c r="U325" s="9">
        <f t="shared" si="11"/>
        <v>5.2886043475341866</v>
      </c>
      <c r="V325" s="18">
        <f t="shared" si="13"/>
        <v>2.8929061579544779E-2</v>
      </c>
      <c r="W325" s="17">
        <v>119650.72</v>
      </c>
      <c r="X325" s="17">
        <v>132529.85999999999</v>
      </c>
      <c r="Y325" s="9">
        <f t="shared" si="15"/>
        <v>11.794563257509569</v>
      </c>
      <c r="Z325" s="18">
        <f t="shared" si="14"/>
        <v>3.1600891059516911E-2</v>
      </c>
      <c r="AA325" s="13">
        <v>0.77419354799999995</v>
      </c>
      <c r="AB325" s="10">
        <v>0</v>
      </c>
      <c r="AC325" s="19">
        <v>24.3</v>
      </c>
      <c r="AD325" s="19">
        <v>0</v>
      </c>
      <c r="AE325" s="19">
        <v>0</v>
      </c>
      <c r="AF325" s="20">
        <v>0</v>
      </c>
      <c r="AG325" s="20">
        <v>1</v>
      </c>
      <c r="AH325" s="20">
        <v>1</v>
      </c>
      <c r="AI325" s="20">
        <v>1</v>
      </c>
    </row>
    <row r="326" spans="1:35" ht="15.75" customHeight="1" x14ac:dyDescent="0.25">
      <c r="A326" s="8">
        <v>49675</v>
      </c>
      <c r="G326" s="9"/>
      <c r="H326" s="9"/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21">
        <v>198.53739999999999</v>
      </c>
      <c r="U326" s="9">
        <f t="shared" si="11"/>
        <v>5.2909774954779634</v>
      </c>
      <c r="V326" s="18">
        <f t="shared" si="13"/>
        <v>2.8859490964737944E-2</v>
      </c>
      <c r="W326" s="17">
        <v>111187.13</v>
      </c>
      <c r="X326" s="17">
        <v>122495.54</v>
      </c>
      <c r="Y326" s="9">
        <f t="shared" si="15"/>
        <v>11.715829900140861</v>
      </c>
      <c r="Z326" s="18">
        <f t="shared" si="14"/>
        <v>3.1203578877375904E-2</v>
      </c>
      <c r="AA326" s="22">
        <v>0.80645161300000001</v>
      </c>
      <c r="AB326" s="10">
        <v>0</v>
      </c>
      <c r="AC326" s="23">
        <v>24.169545454545499</v>
      </c>
      <c r="AD326" s="19">
        <v>0</v>
      </c>
      <c r="AE326" s="19">
        <v>0</v>
      </c>
      <c r="AF326" s="20">
        <v>0</v>
      </c>
      <c r="AG326" s="20">
        <v>1</v>
      </c>
      <c r="AH326" s="20">
        <v>1</v>
      </c>
      <c r="AI326" s="20">
        <v>1</v>
      </c>
    </row>
    <row r="327" spans="1:35" ht="15.75" customHeight="1" x14ac:dyDescent="0.25">
      <c r="A327" s="8">
        <v>49706</v>
      </c>
      <c r="G327" s="9"/>
      <c r="H327" s="9"/>
      <c r="I327" s="10">
        <v>1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21">
        <v>199.00810000000001</v>
      </c>
      <c r="U327" s="9">
        <f t="shared" si="11"/>
        <v>5.2933455274137149</v>
      </c>
      <c r="V327" s="18">
        <f t="shared" si="13"/>
        <v>2.8790239509554283E-2</v>
      </c>
      <c r="W327" s="17">
        <v>106234.78</v>
      </c>
      <c r="X327" s="17">
        <v>116374.97</v>
      </c>
      <c r="Y327" s="9">
        <f t="shared" si="15"/>
        <v>11.66457275679201</v>
      </c>
      <c r="Z327" s="18">
        <f t="shared" si="14"/>
        <v>3.097031432409203E-2</v>
      </c>
      <c r="AA327" s="22">
        <v>0.82758620699999996</v>
      </c>
      <c r="AB327" s="10">
        <v>0</v>
      </c>
      <c r="AC327" s="23">
        <v>24.1271678321678</v>
      </c>
      <c r="AD327" s="19">
        <v>0</v>
      </c>
      <c r="AE327" s="19">
        <v>0</v>
      </c>
      <c r="AF327" s="20">
        <v>0</v>
      </c>
      <c r="AG327" s="20">
        <v>1</v>
      </c>
      <c r="AH327" s="20">
        <v>1</v>
      </c>
      <c r="AI327" s="20">
        <v>1</v>
      </c>
    </row>
    <row r="328" spans="1:35" ht="15.75" customHeight="1" x14ac:dyDescent="0.25">
      <c r="A328" s="8">
        <v>49735</v>
      </c>
      <c r="G328" s="9"/>
      <c r="H328" s="9"/>
      <c r="I328" s="10">
        <v>0</v>
      </c>
      <c r="J328" s="10">
        <v>1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21">
        <v>199.4787</v>
      </c>
      <c r="U328" s="9">
        <f t="shared" si="11"/>
        <v>5.295707463712632</v>
      </c>
      <c r="V328" s="18">
        <f t="shared" si="13"/>
        <v>2.8721334241148533E-2</v>
      </c>
      <c r="W328" s="17">
        <v>104815.22</v>
      </c>
      <c r="X328" s="17">
        <v>114192.18</v>
      </c>
      <c r="Y328" s="9">
        <f t="shared" si="15"/>
        <v>11.645638097502166</v>
      </c>
      <c r="Z328" s="18">
        <f t="shared" si="14"/>
        <v>3.0948777109124137E-2</v>
      </c>
      <c r="AA328" s="22">
        <v>0.74193548399999998</v>
      </c>
      <c r="AB328" s="10">
        <v>0</v>
      </c>
      <c r="AC328" s="23">
        <v>24.084790209790199</v>
      </c>
      <c r="AD328" s="19">
        <v>0</v>
      </c>
      <c r="AE328" s="19">
        <v>0</v>
      </c>
      <c r="AF328" s="20">
        <v>0</v>
      </c>
      <c r="AG328" s="20">
        <v>1</v>
      </c>
      <c r="AH328" s="20">
        <v>1</v>
      </c>
      <c r="AI328" s="20">
        <v>1</v>
      </c>
    </row>
    <row r="329" spans="1:35" ht="15.75" customHeight="1" x14ac:dyDescent="0.25">
      <c r="A329" s="8">
        <v>49766</v>
      </c>
      <c r="G329" s="9"/>
      <c r="H329" s="9"/>
      <c r="I329" s="10">
        <v>0</v>
      </c>
      <c r="J329" s="10">
        <v>0</v>
      </c>
      <c r="K329" s="10">
        <v>1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21">
        <v>199.9494</v>
      </c>
      <c r="U329" s="9">
        <f t="shared" si="11"/>
        <v>5.2980643345381377</v>
      </c>
      <c r="V329" s="18">
        <f t="shared" si="13"/>
        <v>2.8652743500022559E-2</v>
      </c>
      <c r="W329" s="17">
        <v>106950.05</v>
      </c>
      <c r="X329" s="17">
        <v>115971.26</v>
      </c>
      <c r="Y329" s="9">
        <f t="shared" si="15"/>
        <v>11.661097680770574</v>
      </c>
      <c r="Z329" s="18">
        <f t="shared" si="14"/>
        <v>3.1150714482087949E-2</v>
      </c>
      <c r="AA329" s="22">
        <v>0.86666666699999995</v>
      </c>
      <c r="AB329" s="10">
        <v>0</v>
      </c>
      <c r="AC329" s="23">
        <v>24.042412587412599</v>
      </c>
      <c r="AD329" s="19">
        <v>0</v>
      </c>
      <c r="AE329" s="19">
        <v>0</v>
      </c>
      <c r="AF329" s="20">
        <v>0</v>
      </c>
      <c r="AG329" s="20">
        <v>1</v>
      </c>
      <c r="AH329" s="20">
        <v>1</v>
      </c>
      <c r="AI329" s="20">
        <v>1</v>
      </c>
    </row>
    <row r="330" spans="1:35" ht="15.75" customHeight="1" x14ac:dyDescent="0.25">
      <c r="A330" s="8">
        <v>49796</v>
      </c>
      <c r="G330" s="9"/>
      <c r="H330" s="9"/>
      <c r="I330" s="10">
        <v>0</v>
      </c>
      <c r="J330" s="10">
        <v>0</v>
      </c>
      <c r="K330" s="10">
        <v>0</v>
      </c>
      <c r="L330" s="10">
        <v>1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21">
        <v>200.42</v>
      </c>
      <c r="U330" s="9">
        <f t="shared" si="11"/>
        <v>5.3004151646301825</v>
      </c>
      <c r="V330" s="18">
        <f t="shared" si="13"/>
        <v>2.8584494078135236E-2</v>
      </c>
      <c r="W330" s="17">
        <v>108527.28</v>
      </c>
      <c r="X330" s="17">
        <v>117823.28</v>
      </c>
      <c r="Y330" s="9">
        <f t="shared" si="15"/>
        <v>11.676941153764735</v>
      </c>
      <c r="Z330" s="18">
        <f t="shared" si="14"/>
        <v>3.1262336264695989E-2</v>
      </c>
      <c r="AA330" s="22">
        <v>0.74193548399999998</v>
      </c>
      <c r="AB330" s="10">
        <v>0</v>
      </c>
      <c r="AC330" s="23">
        <v>24.000034965034999</v>
      </c>
      <c r="AD330" s="19">
        <v>0</v>
      </c>
      <c r="AE330" s="19">
        <v>0</v>
      </c>
      <c r="AF330" s="20">
        <v>0</v>
      </c>
      <c r="AG330" s="20">
        <v>1</v>
      </c>
      <c r="AH330" s="20">
        <v>1</v>
      </c>
      <c r="AI330" s="20">
        <v>1</v>
      </c>
    </row>
    <row r="331" spans="1:35" ht="15.75" customHeight="1" x14ac:dyDescent="0.25">
      <c r="A331" s="8">
        <v>49827</v>
      </c>
      <c r="G331" s="9"/>
      <c r="H331" s="9"/>
      <c r="I331" s="10">
        <v>0</v>
      </c>
      <c r="J331" s="10">
        <v>0</v>
      </c>
      <c r="K331" s="10">
        <v>0</v>
      </c>
      <c r="L331" s="10">
        <v>0</v>
      </c>
      <c r="M331" s="10">
        <v>1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21">
        <v>200.89070000000001</v>
      </c>
      <c r="U331" s="9">
        <f t="shared" si="11"/>
        <v>5.302760979061989</v>
      </c>
      <c r="V331" s="18">
        <f t="shared" si="13"/>
        <v>2.8516554639730352E-2</v>
      </c>
      <c r="W331" s="17">
        <v>109543.49</v>
      </c>
      <c r="X331" s="17">
        <v>119748.68</v>
      </c>
      <c r="Y331" s="9">
        <f t="shared" si="15"/>
        <v>11.693150492247899</v>
      </c>
      <c r="Z331" s="18">
        <f t="shared" si="14"/>
        <v>3.1287311367172776E-2</v>
      </c>
      <c r="AA331" s="22">
        <v>0.86666666699999995</v>
      </c>
      <c r="AB331" s="10">
        <v>0</v>
      </c>
      <c r="AC331" s="23">
        <v>23.957657342657299</v>
      </c>
      <c r="AD331" s="19">
        <v>0</v>
      </c>
      <c r="AE331" s="19">
        <v>0</v>
      </c>
      <c r="AF331" s="20">
        <v>0</v>
      </c>
      <c r="AG331" s="20">
        <v>1</v>
      </c>
      <c r="AH331" s="20">
        <v>1</v>
      </c>
      <c r="AI331" s="20">
        <v>1</v>
      </c>
    </row>
    <row r="332" spans="1:35" ht="15.75" customHeight="1" x14ac:dyDescent="0.25">
      <c r="A332" s="8">
        <v>49857</v>
      </c>
      <c r="G332" s="9"/>
      <c r="H332" s="9"/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1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21">
        <v>201.3613</v>
      </c>
      <c r="U332" s="9">
        <f t="shared" si="11"/>
        <v>5.3051008069047496</v>
      </c>
      <c r="V332" s="18">
        <f t="shared" si="13"/>
        <v>2.8448951744491247E-2</v>
      </c>
      <c r="W332" s="17">
        <v>109995.27</v>
      </c>
      <c r="X332" s="17">
        <v>121747.85</v>
      </c>
      <c r="Y332" s="9">
        <f t="shared" si="15"/>
        <v>11.709707381651334</v>
      </c>
      <c r="Z332" s="18">
        <f t="shared" si="14"/>
        <v>3.1228919624890494E-2</v>
      </c>
      <c r="AA332" s="22">
        <v>0.80645161300000001</v>
      </c>
      <c r="AB332" s="10">
        <v>0</v>
      </c>
      <c r="AC332" s="23">
        <v>23.915279720279699</v>
      </c>
      <c r="AD332" s="19">
        <v>0</v>
      </c>
      <c r="AE332" s="19">
        <v>0</v>
      </c>
      <c r="AF332" s="20">
        <v>0</v>
      </c>
      <c r="AG332" s="20">
        <v>1</v>
      </c>
      <c r="AH332" s="20">
        <v>1</v>
      </c>
      <c r="AI332" s="20">
        <v>1</v>
      </c>
    </row>
    <row r="333" spans="1:35" ht="15.75" customHeight="1" x14ac:dyDescent="0.25">
      <c r="A333" s="8">
        <v>49888</v>
      </c>
      <c r="G333" s="9"/>
      <c r="H333" s="9"/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1</v>
      </c>
      <c r="P333" s="10">
        <v>0</v>
      </c>
      <c r="Q333" s="10">
        <v>0</v>
      </c>
      <c r="R333" s="10">
        <v>0</v>
      </c>
      <c r="S333" s="10">
        <v>0</v>
      </c>
      <c r="T333" s="21">
        <v>201.83199999999999</v>
      </c>
      <c r="U333" s="9">
        <f t="shared" si="11"/>
        <v>5.3074356681925643</v>
      </c>
      <c r="V333" s="18">
        <f t="shared" si="13"/>
        <v>2.838165437537743E-2</v>
      </c>
      <c r="W333" s="17">
        <v>112600.51</v>
      </c>
      <c r="X333" s="17">
        <v>125659.35</v>
      </c>
      <c r="Y333" s="9">
        <f t="shared" si="15"/>
        <v>11.741329953255354</v>
      </c>
      <c r="Z333" s="18">
        <f t="shared" si="14"/>
        <v>3.1219770881250497E-2</v>
      </c>
      <c r="AA333" s="22">
        <v>0.77419354799999995</v>
      </c>
      <c r="AB333" s="10">
        <v>0</v>
      </c>
      <c r="AC333" s="23">
        <v>23.872902097902099</v>
      </c>
      <c r="AD333" s="19">
        <v>0</v>
      </c>
      <c r="AE333" s="19">
        <v>0</v>
      </c>
      <c r="AF333" s="20">
        <v>0</v>
      </c>
      <c r="AG333" s="20">
        <v>1</v>
      </c>
      <c r="AH333" s="20">
        <v>1</v>
      </c>
      <c r="AI333" s="20">
        <v>1</v>
      </c>
    </row>
    <row r="334" spans="1:35" ht="15.75" customHeight="1" x14ac:dyDescent="0.25">
      <c r="A334" s="8">
        <v>49919</v>
      </c>
      <c r="G334" s="9"/>
      <c r="H334" s="9"/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1</v>
      </c>
      <c r="Q334" s="10">
        <v>0</v>
      </c>
      <c r="R334" s="10">
        <v>0</v>
      </c>
      <c r="S334" s="10">
        <v>0</v>
      </c>
      <c r="T334" s="21">
        <v>202.30260000000001</v>
      </c>
      <c r="U334" s="9">
        <f t="shared" si="11"/>
        <v>5.3097645962908144</v>
      </c>
      <c r="V334" s="18">
        <f t="shared" si="13"/>
        <v>2.8314688862679738E-2</v>
      </c>
      <c r="W334" s="17">
        <v>117372.22</v>
      </c>
      <c r="X334" s="17">
        <v>131494.68</v>
      </c>
      <c r="Y334" s="9">
        <f t="shared" si="15"/>
        <v>11.786721673507815</v>
      </c>
      <c r="Z334" s="18">
        <f t="shared" si="14"/>
        <v>3.1254346946425926E-2</v>
      </c>
      <c r="AA334" s="22">
        <v>0.86666666699999995</v>
      </c>
      <c r="AB334" s="10">
        <v>0</v>
      </c>
      <c r="AC334" s="23">
        <v>23.830524475524498</v>
      </c>
      <c r="AD334" s="19">
        <v>0</v>
      </c>
      <c r="AE334" s="19">
        <v>0</v>
      </c>
      <c r="AF334" s="20">
        <v>0</v>
      </c>
      <c r="AG334" s="20">
        <v>1</v>
      </c>
      <c r="AH334" s="20">
        <v>1</v>
      </c>
      <c r="AI334" s="20">
        <v>1</v>
      </c>
    </row>
    <row r="335" spans="1:35" ht="15.75" customHeight="1" x14ac:dyDescent="0.25">
      <c r="A335" s="8">
        <v>49949</v>
      </c>
      <c r="G335" s="9"/>
      <c r="H335" s="9"/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1</v>
      </c>
      <c r="R335" s="10">
        <v>0</v>
      </c>
      <c r="S335" s="10">
        <v>0</v>
      </c>
      <c r="T335" s="21">
        <v>202.77330000000001</v>
      </c>
      <c r="U335" s="9">
        <f t="shared" si="11"/>
        <v>5.3120886062447763</v>
      </c>
      <c r="V335" s="18">
        <f t="shared" si="13"/>
        <v>2.8248024503154667E-2</v>
      </c>
      <c r="W335" s="17">
        <v>124323.41</v>
      </c>
      <c r="X335" s="17">
        <v>139265.38</v>
      </c>
      <c r="Y335" s="9">
        <f t="shared" si="15"/>
        <v>11.844136600523541</v>
      </c>
      <c r="Z335" s="18">
        <f t="shared" si="14"/>
        <v>3.1324640958656502E-2</v>
      </c>
      <c r="AA335" s="22">
        <v>0.80645161300000001</v>
      </c>
      <c r="AB335" s="10">
        <v>0</v>
      </c>
      <c r="AC335" s="23">
        <v>23.788146853146898</v>
      </c>
      <c r="AD335" s="19">
        <v>0</v>
      </c>
      <c r="AE335" s="19">
        <v>0</v>
      </c>
      <c r="AF335" s="20">
        <v>0</v>
      </c>
      <c r="AG335" s="20">
        <v>1</v>
      </c>
      <c r="AH335" s="20">
        <v>1</v>
      </c>
      <c r="AI335" s="20">
        <v>1</v>
      </c>
    </row>
    <row r="336" spans="1:35" ht="15.75" customHeight="1" x14ac:dyDescent="0.25">
      <c r="A336" s="8">
        <v>49980</v>
      </c>
      <c r="G336" s="9"/>
      <c r="H336" s="9"/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1</v>
      </c>
      <c r="S336" s="10">
        <v>0</v>
      </c>
      <c r="T336" s="21">
        <v>203.2439</v>
      </c>
      <c r="U336" s="9">
        <f t="shared" si="11"/>
        <v>5.3144067356774185</v>
      </c>
      <c r="V336" s="18">
        <f t="shared" si="13"/>
        <v>2.8181687400530286E-2</v>
      </c>
      <c r="W336" s="17">
        <v>126085.07</v>
      </c>
      <c r="X336" s="17">
        <v>141025.04</v>
      </c>
      <c r="Y336" s="9">
        <f t="shared" si="15"/>
        <v>11.856692742245789</v>
      </c>
      <c r="Z336" s="18">
        <f t="shared" si="14"/>
        <v>3.1322326409426893E-2</v>
      </c>
      <c r="AA336" s="22">
        <v>0.8</v>
      </c>
      <c r="AB336" s="10">
        <v>0</v>
      </c>
      <c r="AC336" s="23">
        <v>23.745769230769199</v>
      </c>
      <c r="AD336" s="19">
        <v>0</v>
      </c>
      <c r="AE336" s="19">
        <v>0</v>
      </c>
      <c r="AF336" s="20">
        <v>0</v>
      </c>
      <c r="AG336" s="20">
        <v>1</v>
      </c>
      <c r="AH336" s="20">
        <v>1</v>
      </c>
      <c r="AI336" s="20">
        <v>1</v>
      </c>
    </row>
    <row r="337" spans="1:35" ht="15.75" customHeight="1" x14ac:dyDescent="0.25">
      <c r="A337" s="8">
        <v>50010</v>
      </c>
      <c r="G337" s="9"/>
      <c r="H337" s="9"/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1</v>
      </c>
      <c r="T337" s="21">
        <v>203.71459999999999</v>
      </c>
      <c r="U337" s="9">
        <f t="shared" si="11"/>
        <v>5.3167199946947363</v>
      </c>
      <c r="V337" s="18">
        <f t="shared" si="13"/>
        <v>2.8115647160549706E-2</v>
      </c>
      <c r="W337" s="17">
        <v>122625.89</v>
      </c>
      <c r="X337" s="17">
        <v>136737.4</v>
      </c>
      <c r="Y337" s="9">
        <f t="shared" si="15"/>
        <v>11.825817577099503</v>
      </c>
      <c r="Z337" s="18">
        <f t="shared" si="14"/>
        <v>3.1254319589933743E-2</v>
      </c>
      <c r="AA337" s="22">
        <v>0.80645161300000001</v>
      </c>
      <c r="AB337" s="10">
        <v>0</v>
      </c>
      <c r="AC337" s="23">
        <v>23.703391608391598</v>
      </c>
      <c r="AD337" s="19">
        <v>0</v>
      </c>
      <c r="AE337" s="19">
        <v>0</v>
      </c>
      <c r="AF337" s="20">
        <v>0</v>
      </c>
      <c r="AG337" s="20">
        <v>1</v>
      </c>
      <c r="AH337" s="20">
        <v>1</v>
      </c>
      <c r="AI337" s="20">
        <v>1</v>
      </c>
    </row>
    <row r="338" spans="1:35" ht="15.75" customHeight="1" x14ac:dyDescent="0.25">
      <c r="AA338" s="22"/>
      <c r="AF338" s="24"/>
      <c r="AG338" s="24"/>
      <c r="AH338" s="24"/>
      <c r="AI338" s="24"/>
    </row>
    <row r="339" spans="1:35" ht="15.75" customHeight="1" x14ac:dyDescent="0.25">
      <c r="AA339" s="25"/>
      <c r="AF339" s="24"/>
      <c r="AG339" s="24"/>
      <c r="AH339" s="24"/>
      <c r="AI339" s="24"/>
    </row>
    <row r="340" spans="1:35" ht="15.75" customHeight="1" x14ac:dyDescent="0.25">
      <c r="AA340" s="25"/>
      <c r="AF340" s="24"/>
      <c r="AG340" s="24"/>
      <c r="AH340" s="24"/>
      <c r="AI340" s="24"/>
    </row>
    <row r="341" spans="1:35" ht="15.75" customHeight="1" x14ac:dyDescent="0.25">
      <c r="AA341" s="25"/>
      <c r="AF341" s="24"/>
      <c r="AG341" s="24"/>
      <c r="AH341" s="24"/>
      <c r="AI341" s="24"/>
    </row>
    <row r="342" spans="1:35" ht="15.75" customHeight="1" x14ac:dyDescent="0.25">
      <c r="AA342" s="25"/>
      <c r="AF342" s="24"/>
      <c r="AG342" s="24"/>
      <c r="AH342" s="24"/>
      <c r="AI342" s="24"/>
    </row>
    <row r="343" spans="1:35" ht="15.75" customHeight="1" x14ac:dyDescent="0.25">
      <c r="AA343" s="25"/>
      <c r="AF343" s="24"/>
      <c r="AG343" s="24"/>
      <c r="AH343" s="24"/>
      <c r="AI343" s="24"/>
    </row>
    <row r="344" spans="1:35" ht="15.75" customHeight="1" x14ac:dyDescent="0.25">
      <c r="AA344" s="25"/>
      <c r="AF344" s="24"/>
      <c r="AG344" s="24"/>
      <c r="AH344" s="24"/>
      <c r="AI344" s="24"/>
    </row>
    <row r="345" spans="1:35" ht="15.75" customHeight="1" x14ac:dyDescent="0.25">
      <c r="AA345" s="25"/>
      <c r="AF345" s="24"/>
      <c r="AG345" s="24"/>
      <c r="AH345" s="24"/>
      <c r="AI345" s="24"/>
    </row>
    <row r="346" spans="1:35" ht="15.75" customHeight="1" x14ac:dyDescent="0.25">
      <c r="AA346" s="25"/>
      <c r="AF346" s="24"/>
      <c r="AG346" s="24"/>
      <c r="AH346" s="24"/>
      <c r="AI346" s="24"/>
    </row>
    <row r="347" spans="1:35" ht="15.75" customHeight="1" x14ac:dyDescent="0.25">
      <c r="AA347" s="25"/>
      <c r="AF347" s="24"/>
      <c r="AG347" s="24"/>
      <c r="AH347" s="24"/>
      <c r="AI347" s="24"/>
    </row>
    <row r="348" spans="1:35" ht="15.75" customHeight="1" x14ac:dyDescent="0.25">
      <c r="AA348" s="25"/>
      <c r="AF348" s="24"/>
      <c r="AG348" s="24"/>
      <c r="AH348" s="24"/>
      <c r="AI348" s="24"/>
    </row>
    <row r="349" spans="1:35" ht="15.75" customHeight="1" x14ac:dyDescent="0.25">
      <c r="AA349" s="25"/>
      <c r="AF349" s="24"/>
      <c r="AG349" s="24"/>
      <c r="AH349" s="24"/>
      <c r="AI349" s="24"/>
    </row>
    <row r="350" spans="1:35" ht="15.75" customHeight="1" x14ac:dyDescent="0.25">
      <c r="AA350" s="25"/>
      <c r="AF350" s="24"/>
      <c r="AG350" s="24"/>
      <c r="AH350" s="24"/>
      <c r="AI350" s="24"/>
    </row>
    <row r="351" spans="1:35" ht="15.75" customHeight="1" x14ac:dyDescent="0.25">
      <c r="AA351" s="25"/>
      <c r="AF351" s="24"/>
      <c r="AG351" s="24"/>
      <c r="AH351" s="24"/>
      <c r="AI351" s="24"/>
    </row>
    <row r="352" spans="1:35" ht="15.75" customHeight="1" x14ac:dyDescent="0.25">
      <c r="AA352" s="25"/>
      <c r="AF352" s="24"/>
      <c r="AG352" s="24"/>
      <c r="AH352" s="24"/>
      <c r="AI352" s="24"/>
    </row>
    <row r="353" spans="27:35" ht="15.75" customHeight="1" x14ac:dyDescent="0.25">
      <c r="AA353" s="25"/>
      <c r="AF353" s="24"/>
      <c r="AG353" s="24"/>
      <c r="AH353" s="24"/>
      <c r="AI353" s="24"/>
    </row>
    <row r="354" spans="27:35" ht="15.75" customHeight="1" x14ac:dyDescent="0.25">
      <c r="AA354" s="25"/>
      <c r="AF354" s="24"/>
      <c r="AG354" s="24"/>
      <c r="AH354" s="24"/>
      <c r="AI354" s="24"/>
    </row>
    <row r="355" spans="27:35" ht="15.75" customHeight="1" x14ac:dyDescent="0.25">
      <c r="AA355" s="25"/>
      <c r="AF355" s="24"/>
      <c r="AG355" s="24"/>
      <c r="AH355" s="24"/>
      <c r="AI355" s="24"/>
    </row>
    <row r="356" spans="27:35" ht="15.75" customHeight="1" x14ac:dyDescent="0.25">
      <c r="AA356" s="25"/>
      <c r="AF356" s="24"/>
      <c r="AG356" s="24"/>
      <c r="AH356" s="24"/>
      <c r="AI356" s="24"/>
    </row>
    <row r="357" spans="27:35" ht="15.75" customHeight="1" x14ac:dyDescent="0.25">
      <c r="AA357" s="25"/>
      <c r="AF357" s="24"/>
      <c r="AG357" s="24"/>
      <c r="AH357" s="24"/>
      <c r="AI357" s="24"/>
    </row>
    <row r="358" spans="27:35" ht="15.75" customHeight="1" x14ac:dyDescent="0.25">
      <c r="AA358" s="25"/>
      <c r="AF358" s="24"/>
      <c r="AG358" s="24"/>
      <c r="AH358" s="24"/>
      <c r="AI358" s="24"/>
    </row>
    <row r="359" spans="27:35" ht="15.75" customHeight="1" x14ac:dyDescent="0.25">
      <c r="AA359" s="25"/>
      <c r="AF359" s="24"/>
      <c r="AG359" s="24"/>
      <c r="AH359" s="24"/>
      <c r="AI359" s="24"/>
    </row>
    <row r="360" spans="27:35" ht="15.75" customHeight="1" x14ac:dyDescent="0.25">
      <c r="AA360" s="25"/>
      <c r="AF360" s="24"/>
      <c r="AG360" s="24"/>
      <c r="AH360" s="24"/>
      <c r="AI360" s="24"/>
    </row>
    <row r="361" spans="27:35" ht="15.75" customHeight="1" x14ac:dyDescent="0.25">
      <c r="AA361" s="25"/>
      <c r="AF361" s="24"/>
      <c r="AG361" s="24"/>
      <c r="AH361" s="24"/>
      <c r="AI361" s="24"/>
    </row>
    <row r="362" spans="27:35" ht="15.75" customHeight="1" x14ac:dyDescent="0.25">
      <c r="AA362" s="25"/>
      <c r="AF362" s="24"/>
      <c r="AG362" s="24"/>
      <c r="AH362" s="24"/>
      <c r="AI362" s="24"/>
    </row>
    <row r="363" spans="27:35" ht="15.75" customHeight="1" x14ac:dyDescent="0.25">
      <c r="AA363" s="25"/>
      <c r="AF363" s="24"/>
      <c r="AG363" s="24"/>
      <c r="AH363" s="24"/>
      <c r="AI363" s="24"/>
    </row>
    <row r="364" spans="27:35" ht="15.75" customHeight="1" x14ac:dyDescent="0.25">
      <c r="AA364" s="25"/>
      <c r="AF364" s="24"/>
      <c r="AG364" s="24"/>
      <c r="AH364" s="24"/>
      <c r="AI364" s="24"/>
    </row>
    <row r="365" spans="27:35" ht="15.75" customHeight="1" x14ac:dyDescent="0.25">
      <c r="AA365" s="25"/>
      <c r="AF365" s="24"/>
      <c r="AG365" s="24"/>
      <c r="AH365" s="24"/>
      <c r="AI365" s="24"/>
    </row>
    <row r="366" spans="27:35" ht="15.75" customHeight="1" x14ac:dyDescent="0.25">
      <c r="AA366" s="25"/>
      <c r="AF366" s="24"/>
      <c r="AG366" s="24"/>
      <c r="AH366" s="24"/>
      <c r="AI366" s="24"/>
    </row>
    <row r="367" spans="27:35" ht="15.75" customHeight="1" x14ac:dyDescent="0.25">
      <c r="AA367" s="25"/>
      <c r="AF367" s="24"/>
      <c r="AG367" s="24"/>
      <c r="AH367" s="24"/>
      <c r="AI367" s="24"/>
    </row>
    <row r="368" spans="27:35" ht="15.75" customHeight="1" x14ac:dyDescent="0.25">
      <c r="AA368" s="25"/>
      <c r="AF368" s="24"/>
      <c r="AG368" s="24"/>
      <c r="AH368" s="24"/>
      <c r="AI368" s="24"/>
    </row>
    <row r="369" spans="27:35" ht="15.75" customHeight="1" x14ac:dyDescent="0.25">
      <c r="AA369" s="25"/>
      <c r="AF369" s="24"/>
      <c r="AG369" s="24"/>
      <c r="AH369" s="24"/>
      <c r="AI369" s="24"/>
    </row>
    <row r="370" spans="27:35" ht="15.75" customHeight="1" x14ac:dyDescent="0.25">
      <c r="AA370" s="25"/>
      <c r="AF370" s="24"/>
      <c r="AG370" s="24"/>
      <c r="AH370" s="24"/>
      <c r="AI370" s="24"/>
    </row>
    <row r="371" spans="27:35" ht="15.75" customHeight="1" x14ac:dyDescent="0.25">
      <c r="AA371" s="25"/>
      <c r="AF371" s="24"/>
      <c r="AG371" s="24"/>
      <c r="AH371" s="24"/>
      <c r="AI371" s="24"/>
    </row>
    <row r="372" spans="27:35" ht="15.75" customHeight="1" x14ac:dyDescent="0.25">
      <c r="AA372" s="25"/>
      <c r="AF372" s="24"/>
      <c r="AG372" s="24"/>
      <c r="AH372" s="24"/>
      <c r="AI372" s="24"/>
    </row>
    <row r="373" spans="27:35" ht="15.75" customHeight="1" x14ac:dyDescent="0.25">
      <c r="AA373" s="25"/>
      <c r="AF373" s="24"/>
      <c r="AG373" s="24"/>
      <c r="AH373" s="24"/>
      <c r="AI373" s="24"/>
    </row>
    <row r="374" spans="27:35" ht="15.75" customHeight="1" x14ac:dyDescent="0.25">
      <c r="AA374" s="25"/>
      <c r="AF374" s="24"/>
      <c r="AG374" s="24"/>
      <c r="AH374" s="24"/>
      <c r="AI374" s="24"/>
    </row>
    <row r="375" spans="27:35" ht="15.75" customHeight="1" x14ac:dyDescent="0.25">
      <c r="AA375" s="25"/>
      <c r="AF375" s="24"/>
      <c r="AG375" s="24"/>
      <c r="AH375" s="24"/>
      <c r="AI375" s="24"/>
    </row>
    <row r="376" spans="27:35" ht="15.75" customHeight="1" x14ac:dyDescent="0.25">
      <c r="AA376" s="25"/>
      <c r="AF376" s="24"/>
      <c r="AG376" s="24"/>
      <c r="AH376" s="24"/>
      <c r="AI376" s="24"/>
    </row>
    <row r="377" spans="27:35" ht="15.75" customHeight="1" x14ac:dyDescent="0.25">
      <c r="AA377" s="25"/>
      <c r="AF377" s="24"/>
      <c r="AG377" s="24"/>
      <c r="AH377" s="24"/>
      <c r="AI377" s="24"/>
    </row>
    <row r="378" spans="27:35" ht="15.75" customHeight="1" x14ac:dyDescent="0.25">
      <c r="AA378" s="25"/>
      <c r="AF378" s="24"/>
      <c r="AG378" s="24"/>
      <c r="AH378" s="24"/>
      <c r="AI378" s="24"/>
    </row>
    <row r="379" spans="27:35" ht="15.75" customHeight="1" x14ac:dyDescent="0.25">
      <c r="AA379" s="25"/>
      <c r="AF379" s="24"/>
      <c r="AG379" s="24"/>
      <c r="AH379" s="24"/>
      <c r="AI379" s="24"/>
    </row>
    <row r="380" spans="27:35" ht="15.75" customHeight="1" x14ac:dyDescent="0.25">
      <c r="AA380" s="25"/>
      <c r="AF380" s="24"/>
      <c r="AG380" s="24"/>
      <c r="AH380" s="24"/>
      <c r="AI380" s="24"/>
    </row>
    <row r="381" spans="27:35" ht="15.75" customHeight="1" x14ac:dyDescent="0.25">
      <c r="AA381" s="25"/>
      <c r="AF381" s="24"/>
      <c r="AG381" s="24"/>
      <c r="AH381" s="24"/>
      <c r="AI381" s="24"/>
    </row>
    <row r="382" spans="27:35" ht="15.75" customHeight="1" x14ac:dyDescent="0.25">
      <c r="AA382" s="25"/>
      <c r="AF382" s="24"/>
      <c r="AG382" s="24"/>
      <c r="AH382" s="24"/>
      <c r="AI382" s="24"/>
    </row>
    <row r="383" spans="27:35" ht="15.75" customHeight="1" x14ac:dyDescent="0.25">
      <c r="AA383" s="25"/>
      <c r="AF383" s="24"/>
      <c r="AG383" s="24"/>
      <c r="AH383" s="24"/>
      <c r="AI383" s="24"/>
    </row>
    <row r="384" spans="27:35" ht="15.75" customHeight="1" x14ac:dyDescent="0.25">
      <c r="AA384" s="25"/>
      <c r="AF384" s="24"/>
      <c r="AG384" s="24"/>
      <c r="AH384" s="24"/>
      <c r="AI384" s="24"/>
    </row>
    <row r="385" spans="27:35" ht="15.75" customHeight="1" x14ac:dyDescent="0.25">
      <c r="AA385" s="25"/>
      <c r="AF385" s="24"/>
      <c r="AG385" s="24"/>
      <c r="AH385" s="24"/>
      <c r="AI385" s="24"/>
    </row>
    <row r="386" spans="27:35" ht="15.75" customHeight="1" x14ac:dyDescent="0.2">
      <c r="AF386" s="24"/>
      <c r="AG386" s="24"/>
      <c r="AH386" s="24"/>
      <c r="AI386" s="24"/>
    </row>
    <row r="387" spans="27:35" ht="15.75" customHeight="1" x14ac:dyDescent="0.2">
      <c r="AF387" s="24"/>
      <c r="AG387" s="24"/>
      <c r="AH387" s="24"/>
      <c r="AI387" s="24"/>
    </row>
    <row r="388" spans="27:35" ht="15.75" customHeight="1" x14ac:dyDescent="0.2">
      <c r="AF388" s="24"/>
      <c r="AG388" s="24"/>
      <c r="AH388" s="24"/>
      <c r="AI388" s="24"/>
    </row>
    <row r="389" spans="27:35" ht="15.75" customHeight="1" x14ac:dyDescent="0.2">
      <c r="AF389" s="24"/>
      <c r="AG389" s="24"/>
      <c r="AH389" s="24"/>
      <c r="AI389" s="24"/>
    </row>
    <row r="390" spans="27:35" ht="15.75" customHeight="1" x14ac:dyDescent="0.2">
      <c r="AF390" s="24"/>
      <c r="AG390" s="24"/>
      <c r="AH390" s="24"/>
      <c r="AI390" s="24"/>
    </row>
    <row r="391" spans="27:35" ht="15.75" customHeight="1" x14ac:dyDescent="0.2">
      <c r="AF391" s="24"/>
      <c r="AG391" s="24"/>
      <c r="AH391" s="24"/>
      <c r="AI391" s="24"/>
    </row>
    <row r="392" spans="27:35" ht="15.75" customHeight="1" x14ac:dyDescent="0.2">
      <c r="AF392" s="24"/>
      <c r="AG392" s="24"/>
      <c r="AH392" s="24"/>
      <c r="AI392" s="24"/>
    </row>
    <row r="393" spans="27:35" ht="15.75" customHeight="1" x14ac:dyDescent="0.2">
      <c r="AF393" s="24"/>
      <c r="AG393" s="24"/>
      <c r="AH393" s="24"/>
      <c r="AI393" s="24"/>
    </row>
    <row r="394" spans="27:35" ht="15.75" customHeight="1" x14ac:dyDescent="0.2">
      <c r="AF394" s="24"/>
      <c r="AG394" s="24"/>
      <c r="AH394" s="24"/>
      <c r="AI394" s="24"/>
    </row>
    <row r="395" spans="27:35" ht="15.75" customHeight="1" x14ac:dyDescent="0.2">
      <c r="AF395" s="24"/>
      <c r="AG395" s="24"/>
      <c r="AH395" s="24"/>
      <c r="AI395" s="24"/>
    </row>
    <row r="396" spans="27:35" ht="15.75" customHeight="1" x14ac:dyDescent="0.2">
      <c r="AF396" s="24"/>
      <c r="AG396" s="24"/>
      <c r="AH396" s="24"/>
      <c r="AI396" s="24"/>
    </row>
    <row r="397" spans="27:35" ht="15.75" customHeight="1" x14ac:dyDescent="0.2">
      <c r="AF397" s="24"/>
      <c r="AG397" s="24"/>
      <c r="AH397" s="24"/>
      <c r="AI397" s="24"/>
    </row>
    <row r="398" spans="27:35" ht="15.75" customHeight="1" x14ac:dyDescent="0.2">
      <c r="AF398" s="24"/>
      <c r="AG398" s="24"/>
      <c r="AH398" s="24"/>
      <c r="AI398" s="24"/>
    </row>
    <row r="399" spans="27:35" ht="15.75" customHeight="1" x14ac:dyDescent="0.2">
      <c r="AF399" s="24"/>
      <c r="AG399" s="24"/>
      <c r="AH399" s="24"/>
      <c r="AI399" s="24"/>
    </row>
    <row r="400" spans="27:35" ht="15.75" customHeight="1" x14ac:dyDescent="0.2">
      <c r="AF400" s="24"/>
      <c r="AG400" s="24"/>
      <c r="AH400" s="24"/>
      <c r="AI400" s="24"/>
    </row>
    <row r="401" spans="32:35" ht="15.75" customHeight="1" x14ac:dyDescent="0.2">
      <c r="AF401" s="24"/>
      <c r="AG401" s="24"/>
      <c r="AH401" s="24"/>
      <c r="AI401" s="24"/>
    </row>
    <row r="402" spans="32:35" ht="15.75" customHeight="1" x14ac:dyDescent="0.2">
      <c r="AF402" s="24"/>
      <c r="AG402" s="24"/>
      <c r="AH402" s="24"/>
      <c r="AI402" s="24"/>
    </row>
    <row r="403" spans="32:35" ht="15.75" customHeight="1" x14ac:dyDescent="0.2">
      <c r="AF403" s="24"/>
      <c r="AG403" s="24"/>
      <c r="AH403" s="24"/>
      <c r="AI403" s="24"/>
    </row>
    <row r="404" spans="32:35" ht="15.75" customHeight="1" x14ac:dyDescent="0.2">
      <c r="AF404" s="24"/>
      <c r="AG404" s="24"/>
      <c r="AH404" s="24"/>
      <c r="AI404" s="24"/>
    </row>
    <row r="405" spans="32:35" ht="15.75" customHeight="1" x14ac:dyDescent="0.2">
      <c r="AF405" s="24"/>
      <c r="AG405" s="24"/>
      <c r="AH405" s="24"/>
      <c r="AI405" s="24"/>
    </row>
    <row r="406" spans="32:35" ht="15.75" customHeight="1" x14ac:dyDescent="0.2">
      <c r="AF406" s="24"/>
      <c r="AG406" s="24"/>
      <c r="AH406" s="24"/>
      <c r="AI406" s="24"/>
    </row>
    <row r="407" spans="32:35" ht="15.75" customHeight="1" x14ac:dyDescent="0.2">
      <c r="AF407" s="24"/>
      <c r="AG407" s="24"/>
      <c r="AH407" s="24"/>
      <c r="AI407" s="24"/>
    </row>
    <row r="408" spans="32:35" ht="15.75" customHeight="1" x14ac:dyDescent="0.2">
      <c r="AF408" s="24"/>
      <c r="AG408" s="24"/>
      <c r="AH408" s="24"/>
      <c r="AI408" s="24"/>
    </row>
    <row r="409" spans="32:35" ht="15.75" customHeight="1" x14ac:dyDescent="0.2">
      <c r="AF409" s="24"/>
      <c r="AG409" s="24"/>
      <c r="AH409" s="24"/>
      <c r="AI409" s="24"/>
    </row>
    <row r="410" spans="32:35" ht="15.75" customHeight="1" x14ac:dyDescent="0.2">
      <c r="AF410" s="24"/>
      <c r="AG410" s="24"/>
      <c r="AH410" s="24"/>
      <c r="AI410" s="24"/>
    </row>
    <row r="411" spans="32:35" ht="15.75" customHeight="1" x14ac:dyDescent="0.2">
      <c r="AF411" s="24"/>
      <c r="AG411" s="24"/>
      <c r="AH411" s="24"/>
      <c r="AI411" s="24"/>
    </row>
    <row r="412" spans="32:35" ht="15.75" customHeight="1" x14ac:dyDescent="0.2">
      <c r="AF412" s="24"/>
      <c r="AG412" s="24"/>
      <c r="AH412" s="24"/>
      <c r="AI412" s="24"/>
    </row>
    <row r="413" spans="32:35" ht="15.75" customHeight="1" x14ac:dyDescent="0.2">
      <c r="AF413" s="24"/>
      <c r="AG413" s="24"/>
      <c r="AH413" s="24"/>
      <c r="AI413" s="24"/>
    </row>
    <row r="414" spans="32:35" ht="15.75" customHeight="1" x14ac:dyDescent="0.2">
      <c r="AF414" s="24"/>
      <c r="AG414" s="24"/>
      <c r="AH414" s="24"/>
      <c r="AI414" s="24"/>
    </row>
    <row r="415" spans="32:35" ht="15.75" customHeight="1" x14ac:dyDescent="0.2">
      <c r="AF415" s="24"/>
      <c r="AG415" s="24"/>
      <c r="AH415" s="24"/>
      <c r="AI415" s="24"/>
    </row>
    <row r="416" spans="32:35" ht="15.75" customHeight="1" x14ac:dyDescent="0.2">
      <c r="AF416" s="24"/>
      <c r="AG416" s="24"/>
      <c r="AH416" s="24"/>
      <c r="AI416" s="24"/>
    </row>
    <row r="417" spans="32:35" ht="15.75" customHeight="1" x14ac:dyDescent="0.2">
      <c r="AF417" s="24"/>
      <c r="AG417" s="24"/>
      <c r="AH417" s="24"/>
      <c r="AI417" s="24"/>
    </row>
    <row r="418" spans="32:35" ht="15.75" customHeight="1" x14ac:dyDescent="0.2">
      <c r="AF418" s="24"/>
      <c r="AG418" s="24"/>
      <c r="AH418" s="24"/>
      <c r="AI418" s="24"/>
    </row>
    <row r="419" spans="32:35" ht="15.75" customHeight="1" x14ac:dyDescent="0.2">
      <c r="AF419" s="24"/>
      <c r="AG419" s="24"/>
      <c r="AH419" s="24"/>
      <c r="AI419" s="24"/>
    </row>
    <row r="420" spans="32:35" ht="15.75" customHeight="1" x14ac:dyDescent="0.2">
      <c r="AF420" s="24"/>
      <c r="AG420" s="24"/>
      <c r="AH420" s="24"/>
      <c r="AI420" s="24"/>
    </row>
    <row r="421" spans="32:35" ht="15.75" customHeight="1" x14ac:dyDescent="0.2">
      <c r="AF421" s="24"/>
      <c r="AG421" s="24"/>
      <c r="AH421" s="24"/>
      <c r="AI421" s="24"/>
    </row>
    <row r="422" spans="32:35" ht="15.75" customHeight="1" x14ac:dyDescent="0.2">
      <c r="AF422" s="24"/>
      <c r="AG422" s="24"/>
      <c r="AH422" s="24"/>
      <c r="AI422" s="24"/>
    </row>
    <row r="423" spans="32:35" ht="15.75" customHeight="1" x14ac:dyDescent="0.2">
      <c r="AF423" s="24"/>
      <c r="AG423" s="24"/>
      <c r="AH423" s="24"/>
      <c r="AI423" s="24"/>
    </row>
    <row r="424" spans="32:35" ht="15.75" customHeight="1" x14ac:dyDescent="0.2">
      <c r="AF424" s="24"/>
      <c r="AG424" s="24"/>
      <c r="AH424" s="24"/>
      <c r="AI424" s="24"/>
    </row>
    <row r="425" spans="32:35" ht="15.75" customHeight="1" x14ac:dyDescent="0.2">
      <c r="AF425" s="24"/>
      <c r="AG425" s="24"/>
      <c r="AH425" s="24"/>
      <c r="AI425" s="24"/>
    </row>
    <row r="426" spans="32:35" ht="15.75" customHeight="1" x14ac:dyDescent="0.2">
      <c r="AF426" s="24"/>
      <c r="AG426" s="24"/>
      <c r="AH426" s="24"/>
      <c r="AI426" s="24"/>
    </row>
    <row r="427" spans="32:35" ht="15.75" customHeight="1" x14ac:dyDescent="0.2">
      <c r="AF427" s="24"/>
      <c r="AG427" s="24"/>
      <c r="AH427" s="24"/>
      <c r="AI427" s="24"/>
    </row>
    <row r="428" spans="32:35" ht="15.75" customHeight="1" x14ac:dyDescent="0.2">
      <c r="AF428" s="24"/>
      <c r="AG428" s="24"/>
      <c r="AH428" s="24"/>
      <c r="AI428" s="24"/>
    </row>
    <row r="429" spans="32:35" ht="15.75" customHeight="1" x14ac:dyDescent="0.2">
      <c r="AF429" s="24"/>
      <c r="AG429" s="24"/>
      <c r="AH429" s="24"/>
      <c r="AI429" s="24"/>
    </row>
    <row r="430" spans="32:35" ht="15.75" customHeight="1" x14ac:dyDescent="0.2">
      <c r="AF430" s="24"/>
      <c r="AG430" s="24"/>
      <c r="AH430" s="24"/>
      <c r="AI430" s="24"/>
    </row>
    <row r="431" spans="32:35" ht="15.75" customHeight="1" x14ac:dyDescent="0.2">
      <c r="AF431" s="24"/>
      <c r="AG431" s="24"/>
      <c r="AH431" s="24"/>
      <c r="AI431" s="24"/>
    </row>
    <row r="432" spans="32:35" ht="15.75" customHeight="1" x14ac:dyDescent="0.2">
      <c r="AF432" s="24"/>
      <c r="AG432" s="24"/>
      <c r="AH432" s="24"/>
      <c r="AI432" s="24"/>
    </row>
    <row r="433" spans="32:35" ht="15.75" customHeight="1" x14ac:dyDescent="0.2">
      <c r="AF433" s="24"/>
      <c r="AG433" s="24"/>
      <c r="AH433" s="24"/>
      <c r="AI433" s="24"/>
    </row>
    <row r="434" spans="32:35" ht="15.75" customHeight="1" x14ac:dyDescent="0.2">
      <c r="AF434" s="24"/>
      <c r="AG434" s="24"/>
      <c r="AH434" s="24"/>
      <c r="AI434" s="24"/>
    </row>
    <row r="435" spans="32:35" ht="15.75" customHeight="1" x14ac:dyDescent="0.2">
      <c r="AF435" s="24"/>
      <c r="AG435" s="24"/>
      <c r="AH435" s="24"/>
      <c r="AI435" s="24"/>
    </row>
    <row r="436" spans="32:35" ht="15.75" customHeight="1" x14ac:dyDescent="0.2">
      <c r="AF436" s="24"/>
      <c r="AG436" s="24"/>
      <c r="AH436" s="24"/>
      <c r="AI436" s="24"/>
    </row>
    <row r="437" spans="32:35" ht="15.75" customHeight="1" x14ac:dyDescent="0.2">
      <c r="AF437" s="24"/>
      <c r="AG437" s="24"/>
      <c r="AH437" s="24"/>
      <c r="AI437" s="24"/>
    </row>
    <row r="438" spans="32:35" ht="15.75" customHeight="1" x14ac:dyDescent="0.2">
      <c r="AF438" s="24"/>
      <c r="AG438" s="24"/>
      <c r="AH438" s="24"/>
      <c r="AI438" s="24"/>
    </row>
    <row r="439" spans="32:35" ht="15.75" customHeight="1" x14ac:dyDescent="0.2">
      <c r="AF439" s="24"/>
      <c r="AG439" s="24"/>
      <c r="AH439" s="24"/>
      <c r="AI439" s="24"/>
    </row>
    <row r="440" spans="32:35" ht="15.75" customHeight="1" x14ac:dyDescent="0.2">
      <c r="AF440" s="24"/>
      <c r="AG440" s="24"/>
      <c r="AH440" s="24"/>
      <c r="AI440" s="24"/>
    </row>
    <row r="441" spans="32:35" ht="15.75" customHeight="1" x14ac:dyDescent="0.2">
      <c r="AF441" s="24"/>
      <c r="AG441" s="24"/>
      <c r="AH441" s="24"/>
      <c r="AI441" s="24"/>
    </row>
    <row r="442" spans="32:35" ht="15.75" customHeight="1" x14ac:dyDescent="0.2">
      <c r="AF442" s="24"/>
      <c r="AG442" s="24"/>
      <c r="AH442" s="24"/>
      <c r="AI442" s="24"/>
    </row>
    <row r="443" spans="32:35" ht="15.75" customHeight="1" x14ac:dyDescent="0.2">
      <c r="AF443" s="24"/>
      <c r="AG443" s="24"/>
      <c r="AH443" s="24"/>
      <c r="AI443" s="24"/>
    </row>
    <row r="444" spans="32:35" ht="15.75" customHeight="1" x14ac:dyDescent="0.2">
      <c r="AF444" s="24"/>
      <c r="AG444" s="24"/>
      <c r="AH444" s="24"/>
      <c r="AI444" s="24"/>
    </row>
    <row r="445" spans="32:35" ht="15.75" customHeight="1" x14ac:dyDescent="0.2">
      <c r="AF445" s="24"/>
      <c r="AG445" s="24"/>
      <c r="AH445" s="24"/>
      <c r="AI445" s="24"/>
    </row>
    <row r="446" spans="32:35" ht="15.75" customHeight="1" x14ac:dyDescent="0.2">
      <c r="AF446" s="24"/>
      <c r="AG446" s="24"/>
      <c r="AH446" s="24"/>
      <c r="AI446" s="24"/>
    </row>
    <row r="447" spans="32:35" ht="15.75" customHeight="1" x14ac:dyDescent="0.2">
      <c r="AF447" s="24"/>
      <c r="AG447" s="24"/>
      <c r="AH447" s="24"/>
      <c r="AI447" s="24"/>
    </row>
    <row r="448" spans="32:35" ht="15.75" customHeight="1" x14ac:dyDescent="0.2">
      <c r="AF448" s="24"/>
      <c r="AG448" s="24"/>
      <c r="AH448" s="24"/>
      <c r="AI448" s="24"/>
    </row>
    <row r="449" spans="32:35" ht="15.75" customHeight="1" x14ac:dyDescent="0.2">
      <c r="AF449" s="24"/>
      <c r="AG449" s="24"/>
      <c r="AH449" s="24"/>
      <c r="AI449" s="24"/>
    </row>
    <row r="450" spans="32:35" ht="15.75" customHeight="1" x14ac:dyDescent="0.2">
      <c r="AF450" s="24"/>
      <c r="AG450" s="24"/>
      <c r="AH450" s="24"/>
      <c r="AI450" s="24"/>
    </row>
    <row r="451" spans="32:35" ht="15.75" customHeight="1" x14ac:dyDescent="0.2">
      <c r="AF451" s="24"/>
      <c r="AG451" s="24"/>
      <c r="AH451" s="24"/>
      <c r="AI451" s="24"/>
    </row>
    <row r="452" spans="32:35" ht="15.75" customHeight="1" x14ac:dyDescent="0.2">
      <c r="AF452" s="24"/>
      <c r="AG452" s="24"/>
      <c r="AH452" s="24"/>
      <c r="AI452" s="24"/>
    </row>
    <row r="453" spans="32:35" ht="15.75" customHeight="1" x14ac:dyDescent="0.2">
      <c r="AF453" s="24"/>
      <c r="AG453" s="24"/>
      <c r="AH453" s="24"/>
      <c r="AI453" s="24"/>
    </row>
    <row r="454" spans="32:35" ht="15.75" customHeight="1" x14ac:dyDescent="0.2">
      <c r="AF454" s="24"/>
      <c r="AG454" s="24"/>
      <c r="AH454" s="24"/>
      <c r="AI454" s="24"/>
    </row>
    <row r="455" spans="32:35" ht="15.75" customHeight="1" x14ac:dyDescent="0.2">
      <c r="AF455" s="24"/>
      <c r="AG455" s="24"/>
      <c r="AH455" s="24"/>
      <c r="AI455" s="24"/>
    </row>
    <row r="456" spans="32:35" ht="15.75" customHeight="1" x14ac:dyDescent="0.2">
      <c r="AF456" s="24"/>
      <c r="AG456" s="24"/>
      <c r="AH456" s="24"/>
      <c r="AI456" s="24"/>
    </row>
    <row r="457" spans="32:35" ht="15.75" customHeight="1" x14ac:dyDescent="0.2">
      <c r="AF457" s="24"/>
      <c r="AG457" s="24"/>
      <c r="AH457" s="24"/>
      <c r="AI457" s="24"/>
    </row>
    <row r="458" spans="32:35" ht="15.75" customHeight="1" x14ac:dyDescent="0.2">
      <c r="AF458" s="24"/>
      <c r="AG458" s="24"/>
      <c r="AH458" s="24"/>
      <c r="AI458" s="24"/>
    </row>
    <row r="459" spans="32:35" ht="15.75" customHeight="1" x14ac:dyDescent="0.2">
      <c r="AF459" s="24"/>
      <c r="AG459" s="24"/>
      <c r="AH459" s="24"/>
      <c r="AI459" s="24"/>
    </row>
    <row r="460" spans="32:35" ht="15.75" customHeight="1" x14ac:dyDescent="0.2">
      <c r="AF460" s="24"/>
      <c r="AG460" s="24"/>
      <c r="AH460" s="24"/>
      <c r="AI460" s="24"/>
    </row>
    <row r="461" spans="32:35" ht="15.75" customHeight="1" x14ac:dyDescent="0.2">
      <c r="AF461" s="24"/>
      <c r="AG461" s="24"/>
      <c r="AH461" s="24"/>
      <c r="AI461" s="24"/>
    </row>
    <row r="462" spans="32:35" ht="15.75" customHeight="1" x14ac:dyDescent="0.2">
      <c r="AF462" s="24"/>
      <c r="AG462" s="24"/>
      <c r="AH462" s="24"/>
      <c r="AI462" s="24"/>
    </row>
    <row r="463" spans="32:35" ht="15.75" customHeight="1" x14ac:dyDescent="0.2">
      <c r="AF463" s="24"/>
      <c r="AG463" s="24"/>
      <c r="AH463" s="24"/>
      <c r="AI463" s="24"/>
    </row>
    <row r="464" spans="32:35" ht="15.75" customHeight="1" x14ac:dyDescent="0.2">
      <c r="AF464" s="24"/>
      <c r="AG464" s="24"/>
      <c r="AH464" s="24"/>
      <c r="AI464" s="24"/>
    </row>
    <row r="465" spans="32:35" ht="15.75" customHeight="1" x14ac:dyDescent="0.2">
      <c r="AF465" s="24"/>
      <c r="AG465" s="24"/>
      <c r="AH465" s="24"/>
      <c r="AI465" s="24"/>
    </row>
    <row r="466" spans="32:35" ht="15.75" customHeight="1" x14ac:dyDescent="0.2">
      <c r="AF466" s="24"/>
      <c r="AG466" s="24"/>
      <c r="AH466" s="24"/>
      <c r="AI466" s="24"/>
    </row>
    <row r="467" spans="32:35" ht="15.75" customHeight="1" x14ac:dyDescent="0.2">
      <c r="AF467" s="24"/>
      <c r="AG467" s="24"/>
      <c r="AH467" s="24"/>
      <c r="AI467" s="24"/>
    </row>
    <row r="468" spans="32:35" ht="15.75" customHeight="1" x14ac:dyDescent="0.2">
      <c r="AF468" s="24"/>
      <c r="AG468" s="24"/>
      <c r="AH468" s="24"/>
      <c r="AI468" s="24"/>
    </row>
    <row r="469" spans="32:35" ht="15.75" customHeight="1" x14ac:dyDescent="0.2">
      <c r="AF469" s="24"/>
      <c r="AG469" s="24"/>
      <c r="AH469" s="24"/>
      <c r="AI469" s="24"/>
    </row>
    <row r="470" spans="32:35" ht="15.75" customHeight="1" x14ac:dyDescent="0.2">
      <c r="AF470" s="24"/>
      <c r="AG470" s="24"/>
      <c r="AH470" s="24"/>
      <c r="AI470" s="24"/>
    </row>
    <row r="471" spans="32:35" ht="15.75" customHeight="1" x14ac:dyDescent="0.2">
      <c r="AF471" s="24"/>
      <c r="AG471" s="24"/>
      <c r="AH471" s="24"/>
      <c r="AI471" s="24"/>
    </row>
    <row r="472" spans="32:35" ht="15.75" customHeight="1" x14ac:dyDescent="0.2">
      <c r="AF472" s="24"/>
      <c r="AG472" s="24"/>
      <c r="AH472" s="24"/>
      <c r="AI472" s="24"/>
    </row>
    <row r="473" spans="32:35" ht="15.75" customHeight="1" x14ac:dyDescent="0.2">
      <c r="AF473" s="24"/>
      <c r="AG473" s="24"/>
      <c r="AH473" s="24"/>
      <c r="AI473" s="24"/>
    </row>
    <row r="474" spans="32:35" ht="15.75" customHeight="1" x14ac:dyDescent="0.2">
      <c r="AF474" s="24"/>
      <c r="AG474" s="24"/>
      <c r="AH474" s="24"/>
      <c r="AI474" s="24"/>
    </row>
    <row r="475" spans="32:35" ht="15.75" customHeight="1" x14ac:dyDescent="0.2">
      <c r="AF475" s="24"/>
      <c r="AG475" s="24"/>
      <c r="AH475" s="24"/>
      <c r="AI475" s="24"/>
    </row>
    <row r="476" spans="32:35" ht="15.75" customHeight="1" x14ac:dyDescent="0.2">
      <c r="AF476" s="24"/>
      <c r="AG476" s="24"/>
      <c r="AH476" s="24"/>
      <c r="AI476" s="24"/>
    </row>
    <row r="477" spans="32:35" ht="15.75" customHeight="1" x14ac:dyDescent="0.2">
      <c r="AF477" s="24"/>
      <c r="AG477" s="24"/>
      <c r="AH477" s="24"/>
      <c r="AI477" s="24"/>
    </row>
    <row r="478" spans="32:35" ht="15.75" customHeight="1" x14ac:dyDescent="0.2">
      <c r="AF478" s="24"/>
      <c r="AG478" s="24"/>
      <c r="AH478" s="24"/>
      <c r="AI478" s="24"/>
    </row>
    <row r="479" spans="32:35" ht="15.75" customHeight="1" x14ac:dyDescent="0.2">
      <c r="AF479" s="24"/>
      <c r="AG479" s="24"/>
      <c r="AH479" s="24"/>
      <c r="AI479" s="24"/>
    </row>
    <row r="480" spans="32:35" ht="15.75" customHeight="1" x14ac:dyDescent="0.2">
      <c r="AF480" s="24"/>
      <c r="AG480" s="24"/>
      <c r="AH480" s="24"/>
      <c r="AI480" s="24"/>
    </row>
    <row r="481" spans="32:35" ht="15.75" customHeight="1" x14ac:dyDescent="0.2">
      <c r="AF481" s="24"/>
      <c r="AG481" s="24"/>
      <c r="AH481" s="24"/>
      <c r="AI481" s="24"/>
    </row>
    <row r="482" spans="32:35" ht="15.75" customHeight="1" x14ac:dyDescent="0.2">
      <c r="AF482" s="24"/>
      <c r="AG482" s="24"/>
      <c r="AH482" s="24"/>
      <c r="AI482" s="24"/>
    </row>
    <row r="483" spans="32:35" ht="15.75" customHeight="1" x14ac:dyDescent="0.2">
      <c r="AF483" s="24"/>
      <c r="AG483" s="24"/>
      <c r="AH483" s="24"/>
      <c r="AI483" s="24"/>
    </row>
    <row r="484" spans="32:35" ht="15.75" customHeight="1" x14ac:dyDescent="0.2">
      <c r="AF484" s="24"/>
      <c r="AG484" s="24"/>
      <c r="AH484" s="24"/>
      <c r="AI484" s="24"/>
    </row>
    <row r="485" spans="32:35" ht="15.75" customHeight="1" x14ac:dyDescent="0.2">
      <c r="AF485" s="24"/>
      <c r="AG485" s="24"/>
      <c r="AH485" s="24"/>
      <c r="AI485" s="24"/>
    </row>
    <row r="486" spans="32:35" ht="15.75" customHeight="1" x14ac:dyDescent="0.2">
      <c r="AF486" s="24"/>
      <c r="AG486" s="24"/>
      <c r="AH486" s="24"/>
      <c r="AI486" s="24"/>
    </row>
    <row r="487" spans="32:35" ht="15.75" customHeight="1" x14ac:dyDescent="0.2">
      <c r="AF487" s="24"/>
      <c r="AG487" s="24"/>
      <c r="AH487" s="24"/>
      <c r="AI487" s="24"/>
    </row>
    <row r="488" spans="32:35" ht="15.75" customHeight="1" x14ac:dyDescent="0.2">
      <c r="AF488" s="24"/>
      <c r="AG488" s="24"/>
      <c r="AH488" s="24"/>
      <c r="AI488" s="24"/>
    </row>
    <row r="489" spans="32:35" ht="15.75" customHeight="1" x14ac:dyDescent="0.2">
      <c r="AF489" s="24"/>
      <c r="AG489" s="24"/>
      <c r="AH489" s="24"/>
      <c r="AI489" s="24"/>
    </row>
    <row r="490" spans="32:35" ht="15.75" customHeight="1" x14ac:dyDescent="0.2">
      <c r="AF490" s="24"/>
      <c r="AG490" s="24"/>
      <c r="AH490" s="24"/>
      <c r="AI490" s="24"/>
    </row>
    <row r="491" spans="32:35" ht="15.75" customHeight="1" x14ac:dyDescent="0.2">
      <c r="AF491" s="24"/>
      <c r="AG491" s="24"/>
      <c r="AH491" s="24"/>
      <c r="AI491" s="24"/>
    </row>
    <row r="492" spans="32:35" ht="15.75" customHeight="1" x14ac:dyDescent="0.2">
      <c r="AF492" s="24"/>
      <c r="AG492" s="24"/>
      <c r="AH492" s="24"/>
      <c r="AI492" s="24"/>
    </row>
    <row r="493" spans="32:35" ht="15.75" customHeight="1" x14ac:dyDescent="0.2">
      <c r="AF493" s="24"/>
      <c r="AG493" s="24"/>
      <c r="AH493" s="24"/>
      <c r="AI493" s="24"/>
    </row>
    <row r="494" spans="32:35" ht="15.75" customHeight="1" x14ac:dyDescent="0.2">
      <c r="AF494" s="24"/>
      <c r="AG494" s="24"/>
      <c r="AH494" s="24"/>
      <c r="AI494" s="24"/>
    </row>
    <row r="495" spans="32:35" ht="15.75" customHeight="1" x14ac:dyDescent="0.2">
      <c r="AF495" s="24"/>
      <c r="AG495" s="24"/>
      <c r="AH495" s="24"/>
      <c r="AI495" s="24"/>
    </row>
    <row r="496" spans="32:35" ht="15.75" customHeight="1" x14ac:dyDescent="0.2">
      <c r="AF496" s="24"/>
      <c r="AG496" s="24"/>
      <c r="AH496" s="24"/>
      <c r="AI496" s="24"/>
    </row>
    <row r="497" spans="32:35" ht="15.75" customHeight="1" x14ac:dyDescent="0.2">
      <c r="AF497" s="24"/>
      <c r="AG497" s="24"/>
      <c r="AH497" s="24"/>
      <c r="AI497" s="24"/>
    </row>
    <row r="498" spans="32:35" ht="15.75" customHeight="1" x14ac:dyDescent="0.2">
      <c r="AF498" s="24"/>
      <c r="AG498" s="24"/>
      <c r="AH498" s="24"/>
      <c r="AI498" s="24"/>
    </row>
    <row r="499" spans="32:35" ht="15.75" customHeight="1" x14ac:dyDescent="0.2">
      <c r="AF499" s="24"/>
      <c r="AG499" s="24"/>
      <c r="AH499" s="24"/>
      <c r="AI499" s="24"/>
    </row>
    <row r="500" spans="32:35" ht="15.75" customHeight="1" x14ac:dyDescent="0.2">
      <c r="AF500" s="24"/>
      <c r="AG500" s="24"/>
      <c r="AH500" s="24"/>
      <c r="AI500" s="24"/>
    </row>
    <row r="501" spans="32:35" ht="15.75" customHeight="1" x14ac:dyDescent="0.2">
      <c r="AF501" s="24"/>
      <c r="AG501" s="24"/>
      <c r="AH501" s="24"/>
      <c r="AI501" s="24"/>
    </row>
    <row r="502" spans="32:35" ht="15.75" customHeight="1" x14ac:dyDescent="0.2">
      <c r="AF502" s="24"/>
      <c r="AG502" s="24"/>
      <c r="AH502" s="24"/>
      <c r="AI502" s="24"/>
    </row>
    <row r="503" spans="32:35" ht="15.75" customHeight="1" x14ac:dyDescent="0.2">
      <c r="AF503" s="24"/>
      <c r="AG503" s="24"/>
      <c r="AH503" s="24"/>
      <c r="AI503" s="24"/>
    </row>
    <row r="504" spans="32:35" ht="15.75" customHeight="1" x14ac:dyDescent="0.2">
      <c r="AF504" s="24"/>
      <c r="AG504" s="24"/>
      <c r="AH504" s="24"/>
      <c r="AI504" s="24"/>
    </row>
    <row r="505" spans="32:35" ht="15.75" customHeight="1" x14ac:dyDescent="0.2">
      <c r="AF505" s="24"/>
      <c r="AG505" s="24"/>
      <c r="AH505" s="24"/>
      <c r="AI505" s="24"/>
    </row>
    <row r="506" spans="32:35" ht="15.75" customHeight="1" x14ac:dyDescent="0.2">
      <c r="AF506" s="24"/>
      <c r="AG506" s="24"/>
      <c r="AH506" s="24"/>
      <c r="AI506" s="24"/>
    </row>
    <row r="507" spans="32:35" ht="15.75" customHeight="1" x14ac:dyDescent="0.2">
      <c r="AF507" s="24"/>
      <c r="AG507" s="24"/>
      <c r="AH507" s="24"/>
      <c r="AI507" s="24"/>
    </row>
    <row r="508" spans="32:35" ht="15.75" customHeight="1" x14ac:dyDescent="0.2">
      <c r="AF508" s="24"/>
      <c r="AG508" s="24"/>
      <c r="AH508" s="24"/>
      <c r="AI508" s="24"/>
    </row>
    <row r="509" spans="32:35" ht="15.75" customHeight="1" x14ac:dyDescent="0.2">
      <c r="AF509" s="24"/>
      <c r="AG509" s="24"/>
      <c r="AH509" s="24"/>
      <c r="AI509" s="24"/>
    </row>
    <row r="510" spans="32:35" ht="15.75" customHeight="1" x14ac:dyDescent="0.2">
      <c r="AF510" s="24"/>
      <c r="AG510" s="24"/>
      <c r="AH510" s="24"/>
      <c r="AI510" s="24"/>
    </row>
    <row r="511" spans="32:35" ht="15.75" customHeight="1" x14ac:dyDescent="0.2">
      <c r="AF511" s="24"/>
      <c r="AG511" s="24"/>
      <c r="AH511" s="24"/>
      <c r="AI511" s="24"/>
    </row>
    <row r="512" spans="32:35" ht="15.75" customHeight="1" x14ac:dyDescent="0.2">
      <c r="AF512" s="24"/>
      <c r="AG512" s="24"/>
      <c r="AH512" s="24"/>
      <c r="AI512" s="24"/>
    </row>
    <row r="513" spans="32:35" ht="15.75" customHeight="1" x14ac:dyDescent="0.2">
      <c r="AF513" s="24"/>
      <c r="AG513" s="24"/>
      <c r="AH513" s="24"/>
      <c r="AI513" s="24"/>
    </row>
    <row r="514" spans="32:35" ht="15.75" customHeight="1" x14ac:dyDescent="0.2">
      <c r="AF514" s="24"/>
      <c r="AG514" s="24"/>
      <c r="AH514" s="24"/>
      <c r="AI514" s="24"/>
    </row>
    <row r="515" spans="32:35" ht="15.75" customHeight="1" x14ac:dyDescent="0.2">
      <c r="AF515" s="24"/>
      <c r="AG515" s="24"/>
      <c r="AH515" s="24"/>
      <c r="AI515" s="24"/>
    </row>
    <row r="516" spans="32:35" ht="15.75" customHeight="1" x14ac:dyDescent="0.2">
      <c r="AF516" s="24"/>
      <c r="AG516" s="24"/>
      <c r="AH516" s="24"/>
      <c r="AI516" s="24"/>
    </row>
    <row r="517" spans="32:35" ht="15.75" customHeight="1" x14ac:dyDescent="0.2">
      <c r="AF517" s="24"/>
      <c r="AG517" s="24"/>
      <c r="AH517" s="24"/>
      <c r="AI517" s="24"/>
    </row>
    <row r="518" spans="32:35" ht="15.75" customHeight="1" x14ac:dyDescent="0.2">
      <c r="AF518" s="24"/>
      <c r="AG518" s="24"/>
      <c r="AH518" s="24"/>
      <c r="AI518" s="24"/>
    </row>
    <row r="519" spans="32:35" ht="15.75" customHeight="1" x14ac:dyDescent="0.2">
      <c r="AF519" s="24"/>
      <c r="AG519" s="24"/>
      <c r="AH519" s="24"/>
      <c r="AI519" s="24"/>
    </row>
    <row r="520" spans="32:35" ht="15.75" customHeight="1" x14ac:dyDescent="0.2">
      <c r="AF520" s="24"/>
      <c r="AG520" s="24"/>
      <c r="AH520" s="24"/>
      <c r="AI520" s="24"/>
    </row>
    <row r="521" spans="32:35" ht="15.75" customHeight="1" x14ac:dyDescent="0.2">
      <c r="AF521" s="24"/>
      <c r="AG521" s="24"/>
      <c r="AH521" s="24"/>
      <c r="AI521" s="24"/>
    </row>
    <row r="522" spans="32:35" ht="15.75" customHeight="1" x14ac:dyDescent="0.2">
      <c r="AF522" s="24"/>
      <c r="AG522" s="24"/>
      <c r="AH522" s="24"/>
      <c r="AI522" s="24"/>
    </row>
    <row r="523" spans="32:35" ht="15.75" customHeight="1" x14ac:dyDescent="0.2">
      <c r="AF523" s="24"/>
      <c r="AG523" s="24"/>
      <c r="AH523" s="24"/>
      <c r="AI523" s="24"/>
    </row>
    <row r="524" spans="32:35" ht="15.75" customHeight="1" x14ac:dyDescent="0.2">
      <c r="AF524" s="24"/>
      <c r="AG524" s="24"/>
      <c r="AH524" s="24"/>
      <c r="AI524" s="24"/>
    </row>
    <row r="525" spans="32:35" ht="15.75" customHeight="1" x14ac:dyDescent="0.2">
      <c r="AF525" s="24"/>
      <c r="AG525" s="24"/>
      <c r="AH525" s="24"/>
      <c r="AI525" s="24"/>
    </row>
    <row r="526" spans="32:35" ht="15.75" customHeight="1" x14ac:dyDescent="0.2">
      <c r="AF526" s="24"/>
      <c r="AG526" s="24"/>
      <c r="AH526" s="24"/>
      <c r="AI526" s="24"/>
    </row>
    <row r="527" spans="32:35" ht="15.75" customHeight="1" x14ac:dyDescent="0.2">
      <c r="AF527" s="24"/>
      <c r="AG527" s="24"/>
      <c r="AH527" s="24"/>
      <c r="AI527" s="24"/>
    </row>
    <row r="528" spans="32:35" ht="15.75" customHeight="1" x14ac:dyDescent="0.2">
      <c r="AF528" s="24"/>
      <c r="AG528" s="24"/>
      <c r="AH528" s="24"/>
      <c r="AI528" s="24"/>
    </row>
    <row r="529" spans="32:35" ht="15.75" customHeight="1" x14ac:dyDescent="0.2">
      <c r="AF529" s="24"/>
      <c r="AG529" s="24"/>
      <c r="AH529" s="24"/>
      <c r="AI529" s="24"/>
    </row>
    <row r="530" spans="32:35" ht="15.75" customHeight="1" x14ac:dyDescent="0.2">
      <c r="AF530" s="24"/>
      <c r="AG530" s="24"/>
      <c r="AH530" s="24"/>
      <c r="AI530" s="24"/>
    </row>
    <row r="531" spans="32:35" ht="15.75" customHeight="1" x14ac:dyDescent="0.2">
      <c r="AF531" s="24"/>
      <c r="AG531" s="24"/>
      <c r="AH531" s="24"/>
      <c r="AI531" s="24"/>
    </row>
    <row r="532" spans="32:35" ht="15.75" customHeight="1" x14ac:dyDescent="0.2">
      <c r="AF532" s="24"/>
      <c r="AG532" s="24"/>
      <c r="AH532" s="24"/>
      <c r="AI532" s="24"/>
    </row>
    <row r="533" spans="32:35" ht="15.75" customHeight="1" x14ac:dyDescent="0.2">
      <c r="AF533" s="24"/>
      <c r="AG533" s="24"/>
      <c r="AH533" s="24"/>
      <c r="AI533" s="24"/>
    </row>
    <row r="534" spans="32:35" ht="15.75" customHeight="1" x14ac:dyDescent="0.2">
      <c r="AF534" s="24"/>
      <c r="AG534" s="24"/>
      <c r="AH534" s="24"/>
      <c r="AI534" s="24"/>
    </row>
    <row r="535" spans="32:35" ht="15.75" customHeight="1" x14ac:dyDescent="0.2">
      <c r="AF535" s="24"/>
      <c r="AG535" s="24"/>
      <c r="AH535" s="24"/>
      <c r="AI535" s="24"/>
    </row>
    <row r="536" spans="32:35" ht="15.75" customHeight="1" x14ac:dyDescent="0.2">
      <c r="AF536" s="24"/>
      <c r="AG536" s="24"/>
      <c r="AH536" s="24"/>
      <c r="AI536" s="24"/>
    </row>
    <row r="537" spans="32:35" ht="15.75" customHeight="1" x14ac:dyDescent="0.2">
      <c r="AF537" s="24"/>
      <c r="AG537" s="24"/>
      <c r="AH537" s="24"/>
      <c r="AI537" s="24"/>
    </row>
    <row r="538" spans="32:35" ht="15.75" customHeight="1" x14ac:dyDescent="0.2">
      <c r="AF538" s="24"/>
      <c r="AG538" s="24"/>
      <c r="AH538" s="24"/>
      <c r="AI538" s="24"/>
    </row>
    <row r="539" spans="32:35" ht="15.75" customHeight="1" x14ac:dyDescent="0.2">
      <c r="AF539" s="24"/>
      <c r="AG539" s="24"/>
      <c r="AH539" s="24"/>
      <c r="AI539" s="24"/>
    </row>
    <row r="540" spans="32:35" ht="15.75" customHeight="1" x14ac:dyDescent="0.2">
      <c r="AF540" s="24"/>
      <c r="AG540" s="24"/>
      <c r="AH540" s="24"/>
      <c r="AI540" s="24"/>
    </row>
    <row r="541" spans="32:35" ht="15.75" customHeight="1" x14ac:dyDescent="0.2">
      <c r="AF541" s="24"/>
      <c r="AG541" s="24"/>
      <c r="AH541" s="24"/>
      <c r="AI541" s="24"/>
    </row>
    <row r="542" spans="32:35" ht="15.75" customHeight="1" x14ac:dyDescent="0.2">
      <c r="AF542" s="24"/>
      <c r="AG542" s="24"/>
      <c r="AH542" s="24"/>
      <c r="AI542" s="24"/>
    </row>
    <row r="543" spans="32:35" ht="15.75" customHeight="1" x14ac:dyDescent="0.2">
      <c r="AF543" s="24"/>
      <c r="AG543" s="24"/>
      <c r="AH543" s="24"/>
      <c r="AI543" s="24"/>
    </row>
    <row r="544" spans="32:35" ht="15.75" customHeight="1" x14ac:dyDescent="0.2">
      <c r="AF544" s="24"/>
      <c r="AG544" s="24"/>
      <c r="AH544" s="24"/>
      <c r="AI544" s="24"/>
    </row>
    <row r="545" spans="32:35" ht="15.75" customHeight="1" x14ac:dyDescent="0.2">
      <c r="AF545" s="24"/>
      <c r="AG545" s="24"/>
      <c r="AH545" s="24"/>
      <c r="AI545" s="24"/>
    </row>
    <row r="546" spans="32:35" ht="15.75" customHeight="1" x14ac:dyDescent="0.2">
      <c r="AF546" s="24"/>
      <c r="AG546" s="24"/>
      <c r="AH546" s="24"/>
      <c r="AI546" s="24"/>
    </row>
    <row r="547" spans="32:35" ht="15.75" customHeight="1" x14ac:dyDescent="0.2">
      <c r="AF547" s="24"/>
      <c r="AG547" s="24"/>
      <c r="AH547" s="24"/>
      <c r="AI547" s="24"/>
    </row>
    <row r="548" spans="32:35" ht="15.75" customHeight="1" x14ac:dyDescent="0.2">
      <c r="AF548" s="24"/>
      <c r="AG548" s="24"/>
      <c r="AH548" s="24"/>
      <c r="AI548" s="24"/>
    </row>
    <row r="549" spans="32:35" ht="15.75" customHeight="1" x14ac:dyDescent="0.2">
      <c r="AF549" s="24"/>
      <c r="AG549" s="24"/>
      <c r="AH549" s="24"/>
      <c r="AI549" s="24"/>
    </row>
    <row r="550" spans="32:35" ht="15.75" customHeight="1" x14ac:dyDescent="0.2">
      <c r="AF550" s="24"/>
      <c r="AG550" s="24"/>
      <c r="AH550" s="24"/>
      <c r="AI550" s="24"/>
    </row>
    <row r="551" spans="32:35" ht="15.75" customHeight="1" x14ac:dyDescent="0.2">
      <c r="AF551" s="24"/>
      <c r="AG551" s="24"/>
      <c r="AH551" s="24"/>
      <c r="AI551" s="24"/>
    </row>
    <row r="552" spans="32:35" ht="15.75" customHeight="1" x14ac:dyDescent="0.2">
      <c r="AF552" s="24"/>
      <c r="AG552" s="24"/>
      <c r="AH552" s="24"/>
      <c r="AI552" s="24"/>
    </row>
    <row r="553" spans="32:35" ht="15.75" customHeight="1" x14ac:dyDescent="0.2">
      <c r="AF553" s="24"/>
      <c r="AG553" s="24"/>
      <c r="AH553" s="24"/>
      <c r="AI553" s="24"/>
    </row>
    <row r="554" spans="32:35" ht="15.75" customHeight="1" x14ac:dyDescent="0.2">
      <c r="AF554" s="24"/>
      <c r="AG554" s="24"/>
      <c r="AH554" s="24"/>
      <c r="AI554" s="24"/>
    </row>
    <row r="555" spans="32:35" ht="15.75" customHeight="1" x14ac:dyDescent="0.2">
      <c r="AF555" s="24"/>
      <c r="AG555" s="24"/>
      <c r="AH555" s="24"/>
      <c r="AI555" s="24"/>
    </row>
    <row r="556" spans="32:35" ht="15.75" customHeight="1" x14ac:dyDescent="0.2">
      <c r="AF556" s="24"/>
      <c r="AG556" s="24"/>
      <c r="AH556" s="24"/>
      <c r="AI556" s="24"/>
    </row>
    <row r="557" spans="32:35" ht="15.75" customHeight="1" x14ac:dyDescent="0.2">
      <c r="AF557" s="24"/>
      <c r="AG557" s="24"/>
      <c r="AH557" s="24"/>
      <c r="AI557" s="24"/>
    </row>
    <row r="558" spans="32:35" ht="15.75" customHeight="1" x14ac:dyDescent="0.2">
      <c r="AF558" s="24"/>
      <c r="AG558" s="24"/>
      <c r="AH558" s="24"/>
      <c r="AI558" s="24"/>
    </row>
    <row r="559" spans="32:35" ht="15.75" customHeight="1" x14ac:dyDescent="0.2">
      <c r="AF559" s="24"/>
      <c r="AG559" s="24"/>
      <c r="AH559" s="24"/>
      <c r="AI559" s="24"/>
    </row>
    <row r="560" spans="32:35" ht="15.75" customHeight="1" x14ac:dyDescent="0.2">
      <c r="AF560" s="24"/>
      <c r="AG560" s="24"/>
      <c r="AH560" s="24"/>
      <c r="AI560" s="24"/>
    </row>
    <row r="561" spans="32:35" ht="15.75" customHeight="1" x14ac:dyDescent="0.2">
      <c r="AF561" s="24"/>
      <c r="AG561" s="24"/>
      <c r="AH561" s="24"/>
      <c r="AI561" s="24"/>
    </row>
    <row r="562" spans="32:35" ht="15.75" customHeight="1" x14ac:dyDescent="0.2">
      <c r="AF562" s="24"/>
      <c r="AG562" s="24"/>
      <c r="AH562" s="24"/>
      <c r="AI562" s="24"/>
    </row>
    <row r="563" spans="32:35" ht="15.75" customHeight="1" x14ac:dyDescent="0.2">
      <c r="AF563" s="24"/>
      <c r="AG563" s="24"/>
      <c r="AH563" s="24"/>
      <c r="AI563" s="24"/>
    </row>
    <row r="564" spans="32:35" ht="15.75" customHeight="1" x14ac:dyDescent="0.2">
      <c r="AF564" s="24"/>
      <c r="AG564" s="24"/>
      <c r="AH564" s="24"/>
      <c r="AI564" s="24"/>
    </row>
    <row r="565" spans="32:35" ht="15.75" customHeight="1" x14ac:dyDescent="0.2">
      <c r="AF565" s="24"/>
      <c r="AG565" s="24"/>
      <c r="AH565" s="24"/>
      <c r="AI565" s="24"/>
    </row>
    <row r="566" spans="32:35" ht="15.75" customHeight="1" x14ac:dyDescent="0.2">
      <c r="AF566" s="24"/>
      <c r="AG566" s="24"/>
      <c r="AH566" s="24"/>
      <c r="AI566" s="24"/>
    </row>
    <row r="567" spans="32:35" ht="15.75" customHeight="1" x14ac:dyDescent="0.2">
      <c r="AF567" s="24"/>
      <c r="AG567" s="24"/>
      <c r="AH567" s="24"/>
      <c r="AI567" s="24"/>
    </row>
    <row r="568" spans="32:35" ht="15.75" customHeight="1" x14ac:dyDescent="0.2">
      <c r="AF568" s="24"/>
      <c r="AG568" s="24"/>
      <c r="AH568" s="24"/>
      <c r="AI568" s="24"/>
    </row>
    <row r="569" spans="32:35" ht="15.75" customHeight="1" x14ac:dyDescent="0.2">
      <c r="AF569" s="24"/>
      <c r="AG569" s="24"/>
      <c r="AH569" s="24"/>
      <c r="AI569" s="24"/>
    </row>
    <row r="570" spans="32:35" ht="15.75" customHeight="1" x14ac:dyDescent="0.2">
      <c r="AF570" s="24"/>
      <c r="AG570" s="24"/>
      <c r="AH570" s="24"/>
      <c r="AI570" s="24"/>
    </row>
    <row r="571" spans="32:35" ht="15.75" customHeight="1" x14ac:dyDescent="0.2">
      <c r="AF571" s="24"/>
      <c r="AG571" s="24"/>
      <c r="AH571" s="24"/>
      <c r="AI571" s="24"/>
    </row>
    <row r="572" spans="32:35" ht="15.75" customHeight="1" x14ac:dyDescent="0.2">
      <c r="AF572" s="24"/>
      <c r="AG572" s="24"/>
      <c r="AH572" s="24"/>
      <c r="AI572" s="24"/>
    </row>
    <row r="573" spans="32:35" ht="15.75" customHeight="1" x14ac:dyDescent="0.2">
      <c r="AF573" s="24"/>
      <c r="AG573" s="24"/>
      <c r="AH573" s="24"/>
      <c r="AI573" s="24"/>
    </row>
    <row r="574" spans="32:35" ht="15.75" customHeight="1" x14ac:dyDescent="0.2">
      <c r="AF574" s="24"/>
      <c r="AG574" s="24"/>
      <c r="AH574" s="24"/>
      <c r="AI574" s="24"/>
    </row>
    <row r="575" spans="32:35" ht="15.75" customHeight="1" x14ac:dyDescent="0.2">
      <c r="AF575" s="24"/>
      <c r="AG575" s="24"/>
      <c r="AH575" s="24"/>
      <c r="AI575" s="24"/>
    </row>
    <row r="576" spans="32:35" ht="15.75" customHeight="1" x14ac:dyDescent="0.2">
      <c r="AF576" s="24"/>
      <c r="AG576" s="24"/>
      <c r="AH576" s="24"/>
      <c r="AI576" s="24"/>
    </row>
    <row r="577" spans="32:35" ht="15.75" customHeight="1" x14ac:dyDescent="0.2">
      <c r="AF577" s="24"/>
      <c r="AG577" s="24"/>
      <c r="AH577" s="24"/>
      <c r="AI577" s="24"/>
    </row>
    <row r="578" spans="32:35" ht="15.75" customHeight="1" x14ac:dyDescent="0.2">
      <c r="AF578" s="24"/>
      <c r="AG578" s="24"/>
      <c r="AH578" s="24"/>
      <c r="AI578" s="24"/>
    </row>
    <row r="579" spans="32:35" ht="15.75" customHeight="1" x14ac:dyDescent="0.2">
      <c r="AF579" s="24"/>
      <c r="AG579" s="24"/>
      <c r="AH579" s="24"/>
      <c r="AI579" s="24"/>
    </row>
    <row r="580" spans="32:35" ht="15.75" customHeight="1" x14ac:dyDescent="0.2">
      <c r="AF580" s="24"/>
      <c r="AG580" s="24"/>
      <c r="AH580" s="24"/>
      <c r="AI580" s="24"/>
    </row>
    <row r="581" spans="32:35" ht="15.75" customHeight="1" x14ac:dyDescent="0.2">
      <c r="AF581" s="24"/>
      <c r="AG581" s="24"/>
      <c r="AH581" s="24"/>
      <c r="AI581" s="24"/>
    </row>
    <row r="582" spans="32:35" ht="15.75" customHeight="1" x14ac:dyDescent="0.2">
      <c r="AF582" s="24"/>
      <c r="AG582" s="24"/>
      <c r="AH582" s="24"/>
      <c r="AI582" s="24"/>
    </row>
    <row r="583" spans="32:35" ht="15.75" customHeight="1" x14ac:dyDescent="0.2">
      <c r="AF583" s="24"/>
      <c r="AG583" s="24"/>
      <c r="AH583" s="24"/>
      <c r="AI583" s="24"/>
    </row>
    <row r="584" spans="32:35" ht="15.75" customHeight="1" x14ac:dyDescent="0.2">
      <c r="AF584" s="24"/>
      <c r="AG584" s="24"/>
      <c r="AH584" s="24"/>
      <c r="AI584" s="24"/>
    </row>
    <row r="585" spans="32:35" ht="15.75" customHeight="1" x14ac:dyDescent="0.2">
      <c r="AF585" s="24"/>
      <c r="AG585" s="24"/>
      <c r="AH585" s="24"/>
      <c r="AI585" s="24"/>
    </row>
    <row r="586" spans="32:35" ht="15.75" customHeight="1" x14ac:dyDescent="0.2">
      <c r="AF586" s="24"/>
      <c r="AG586" s="24"/>
      <c r="AH586" s="24"/>
      <c r="AI586" s="24"/>
    </row>
    <row r="587" spans="32:35" ht="15.75" customHeight="1" x14ac:dyDescent="0.2">
      <c r="AF587" s="24"/>
      <c r="AG587" s="24"/>
      <c r="AH587" s="24"/>
      <c r="AI587" s="24"/>
    </row>
    <row r="588" spans="32:35" ht="15.75" customHeight="1" x14ac:dyDescent="0.2">
      <c r="AF588" s="24"/>
      <c r="AG588" s="24"/>
      <c r="AH588" s="24"/>
      <c r="AI588" s="24"/>
    </row>
    <row r="589" spans="32:35" ht="15.75" customHeight="1" x14ac:dyDescent="0.2">
      <c r="AF589" s="24"/>
      <c r="AG589" s="24"/>
      <c r="AH589" s="24"/>
      <c r="AI589" s="24"/>
    </row>
    <row r="590" spans="32:35" ht="15.75" customHeight="1" x14ac:dyDescent="0.2">
      <c r="AF590" s="24"/>
      <c r="AG590" s="24"/>
      <c r="AH590" s="24"/>
      <c r="AI590" s="24"/>
    </row>
    <row r="591" spans="32:35" ht="15.75" customHeight="1" x14ac:dyDescent="0.2">
      <c r="AF591" s="24"/>
      <c r="AG591" s="24"/>
      <c r="AH591" s="24"/>
      <c r="AI591" s="24"/>
    </row>
    <row r="592" spans="32:35" ht="15.75" customHeight="1" x14ac:dyDescent="0.2">
      <c r="AF592" s="24"/>
      <c r="AG592" s="24"/>
      <c r="AH592" s="24"/>
      <c r="AI592" s="24"/>
    </row>
    <row r="593" spans="32:35" ht="15.75" customHeight="1" x14ac:dyDescent="0.2">
      <c r="AF593" s="24"/>
      <c r="AG593" s="24"/>
      <c r="AH593" s="24"/>
      <c r="AI593" s="24"/>
    </row>
    <row r="594" spans="32:35" ht="15.75" customHeight="1" x14ac:dyDescent="0.2">
      <c r="AF594" s="24"/>
      <c r="AG594" s="24"/>
      <c r="AH594" s="24"/>
      <c r="AI594" s="24"/>
    </row>
    <row r="595" spans="32:35" ht="15.75" customHeight="1" x14ac:dyDescent="0.2">
      <c r="AF595" s="24"/>
      <c r="AG595" s="24"/>
      <c r="AH595" s="24"/>
      <c r="AI595" s="24"/>
    </row>
    <row r="596" spans="32:35" ht="15.75" customHeight="1" x14ac:dyDescent="0.2">
      <c r="AF596" s="24"/>
      <c r="AG596" s="24"/>
      <c r="AH596" s="24"/>
      <c r="AI596" s="24"/>
    </row>
    <row r="597" spans="32:35" ht="15.75" customHeight="1" x14ac:dyDescent="0.2">
      <c r="AF597" s="24"/>
      <c r="AG597" s="24"/>
      <c r="AH597" s="24"/>
      <c r="AI597" s="24"/>
    </row>
    <row r="598" spans="32:35" ht="15.75" customHeight="1" x14ac:dyDescent="0.2">
      <c r="AF598" s="24"/>
      <c r="AG598" s="24"/>
      <c r="AH598" s="24"/>
      <c r="AI598" s="24"/>
    </row>
    <row r="599" spans="32:35" ht="15.75" customHeight="1" x14ac:dyDescent="0.2">
      <c r="AF599" s="24"/>
      <c r="AG599" s="24"/>
      <c r="AH599" s="24"/>
      <c r="AI599" s="24"/>
    </row>
    <row r="600" spans="32:35" ht="15.75" customHeight="1" x14ac:dyDescent="0.2">
      <c r="AF600" s="24"/>
      <c r="AG600" s="24"/>
      <c r="AH600" s="24"/>
      <c r="AI600" s="24"/>
    </row>
    <row r="601" spans="32:35" ht="15.75" customHeight="1" x14ac:dyDescent="0.2">
      <c r="AF601" s="24"/>
      <c r="AG601" s="24"/>
      <c r="AH601" s="24"/>
      <c r="AI601" s="24"/>
    </row>
    <row r="602" spans="32:35" ht="15.75" customHeight="1" x14ac:dyDescent="0.2">
      <c r="AF602" s="24"/>
      <c r="AG602" s="24"/>
      <c r="AH602" s="24"/>
      <c r="AI602" s="24"/>
    </row>
    <row r="603" spans="32:35" ht="15.75" customHeight="1" x14ac:dyDescent="0.2">
      <c r="AF603" s="24"/>
      <c r="AG603" s="24"/>
      <c r="AH603" s="24"/>
      <c r="AI603" s="24"/>
    </row>
    <row r="604" spans="32:35" ht="15.75" customHeight="1" x14ac:dyDescent="0.2">
      <c r="AF604" s="24"/>
      <c r="AG604" s="24"/>
      <c r="AH604" s="24"/>
      <c r="AI604" s="24"/>
    </row>
    <row r="605" spans="32:35" ht="15.75" customHeight="1" x14ac:dyDescent="0.2">
      <c r="AF605" s="24"/>
      <c r="AG605" s="24"/>
      <c r="AH605" s="24"/>
      <c r="AI605" s="24"/>
    </row>
    <row r="606" spans="32:35" ht="15.75" customHeight="1" x14ac:dyDescent="0.2">
      <c r="AF606" s="24"/>
      <c r="AG606" s="24"/>
      <c r="AH606" s="24"/>
      <c r="AI606" s="24"/>
    </row>
    <row r="607" spans="32:35" ht="15.75" customHeight="1" x14ac:dyDescent="0.2">
      <c r="AF607" s="24"/>
      <c r="AG607" s="24"/>
      <c r="AH607" s="24"/>
      <c r="AI607" s="24"/>
    </row>
    <row r="608" spans="32:35" ht="15.75" customHeight="1" x14ac:dyDescent="0.2">
      <c r="AF608" s="24"/>
      <c r="AG608" s="24"/>
      <c r="AH608" s="24"/>
      <c r="AI608" s="24"/>
    </row>
    <row r="609" spans="32:35" ht="15.75" customHeight="1" x14ac:dyDescent="0.2">
      <c r="AF609" s="24"/>
      <c r="AG609" s="24"/>
      <c r="AH609" s="24"/>
      <c r="AI609" s="24"/>
    </row>
    <row r="610" spans="32:35" ht="15.75" customHeight="1" x14ac:dyDescent="0.2">
      <c r="AF610" s="24"/>
      <c r="AG610" s="24"/>
      <c r="AH610" s="24"/>
      <c r="AI610" s="24"/>
    </row>
    <row r="611" spans="32:35" ht="15.75" customHeight="1" x14ac:dyDescent="0.2">
      <c r="AF611" s="24"/>
      <c r="AG611" s="24"/>
      <c r="AH611" s="24"/>
      <c r="AI611" s="24"/>
    </row>
    <row r="612" spans="32:35" ht="15.75" customHeight="1" x14ac:dyDescent="0.2">
      <c r="AF612" s="24"/>
      <c r="AG612" s="24"/>
      <c r="AH612" s="24"/>
      <c r="AI612" s="24"/>
    </row>
    <row r="613" spans="32:35" ht="15.75" customHeight="1" x14ac:dyDescent="0.2">
      <c r="AF613" s="24"/>
      <c r="AG613" s="24"/>
      <c r="AH613" s="24"/>
      <c r="AI613" s="24"/>
    </row>
    <row r="614" spans="32:35" ht="15.75" customHeight="1" x14ac:dyDescent="0.2">
      <c r="AF614" s="24"/>
      <c r="AG614" s="24"/>
      <c r="AH614" s="24"/>
      <c r="AI614" s="24"/>
    </row>
    <row r="615" spans="32:35" ht="15.75" customHeight="1" x14ac:dyDescent="0.2">
      <c r="AF615" s="24"/>
      <c r="AG615" s="24"/>
      <c r="AH615" s="24"/>
      <c r="AI615" s="24"/>
    </row>
    <row r="616" spans="32:35" ht="15.75" customHeight="1" x14ac:dyDescent="0.2">
      <c r="AF616" s="24"/>
      <c r="AG616" s="24"/>
      <c r="AH616" s="24"/>
      <c r="AI616" s="24"/>
    </row>
    <row r="617" spans="32:35" ht="15.75" customHeight="1" x14ac:dyDescent="0.2">
      <c r="AF617" s="24"/>
      <c r="AG617" s="24"/>
      <c r="AH617" s="24"/>
      <c r="AI617" s="24"/>
    </row>
    <row r="618" spans="32:35" ht="15.75" customHeight="1" x14ac:dyDescent="0.2">
      <c r="AF618" s="24"/>
      <c r="AG618" s="24"/>
      <c r="AH618" s="24"/>
      <c r="AI618" s="24"/>
    </row>
    <row r="619" spans="32:35" ht="15.75" customHeight="1" x14ac:dyDescent="0.2">
      <c r="AF619" s="24"/>
      <c r="AG619" s="24"/>
      <c r="AH619" s="24"/>
      <c r="AI619" s="24"/>
    </row>
    <row r="620" spans="32:35" ht="15.75" customHeight="1" x14ac:dyDescent="0.2">
      <c r="AF620" s="24"/>
      <c r="AG620" s="24"/>
      <c r="AH620" s="24"/>
      <c r="AI620" s="24"/>
    </row>
    <row r="621" spans="32:35" ht="15.75" customHeight="1" x14ac:dyDescent="0.2">
      <c r="AF621" s="24"/>
      <c r="AG621" s="24"/>
      <c r="AH621" s="24"/>
      <c r="AI621" s="24"/>
    </row>
    <row r="622" spans="32:35" ht="15.75" customHeight="1" x14ac:dyDescent="0.2">
      <c r="AF622" s="24"/>
      <c r="AG622" s="24"/>
      <c r="AH622" s="24"/>
      <c r="AI622" s="24"/>
    </row>
    <row r="623" spans="32:35" ht="15.75" customHeight="1" x14ac:dyDescent="0.2">
      <c r="AF623" s="24"/>
      <c r="AG623" s="24"/>
      <c r="AH623" s="24"/>
      <c r="AI623" s="24"/>
    </row>
    <row r="624" spans="32:35" ht="15.75" customHeight="1" x14ac:dyDescent="0.2">
      <c r="AF624" s="24"/>
      <c r="AG624" s="24"/>
      <c r="AH624" s="24"/>
      <c r="AI624" s="24"/>
    </row>
    <row r="625" spans="32:35" ht="15.75" customHeight="1" x14ac:dyDescent="0.2">
      <c r="AF625" s="24"/>
      <c r="AG625" s="24"/>
      <c r="AH625" s="24"/>
      <c r="AI625" s="24"/>
    </row>
    <row r="626" spans="32:35" ht="15.75" customHeight="1" x14ac:dyDescent="0.2">
      <c r="AF626" s="24"/>
      <c r="AG626" s="24"/>
      <c r="AH626" s="24"/>
      <c r="AI626" s="24"/>
    </row>
    <row r="627" spans="32:35" ht="15.75" customHeight="1" x14ac:dyDescent="0.2">
      <c r="AF627" s="24"/>
      <c r="AG627" s="24"/>
      <c r="AH627" s="24"/>
      <c r="AI627" s="24"/>
    </row>
    <row r="628" spans="32:35" ht="15.75" customHeight="1" x14ac:dyDescent="0.2">
      <c r="AF628" s="24"/>
      <c r="AG628" s="24"/>
      <c r="AH628" s="24"/>
      <c r="AI628" s="24"/>
    </row>
    <row r="629" spans="32:35" ht="15.75" customHeight="1" x14ac:dyDescent="0.2">
      <c r="AF629" s="24"/>
      <c r="AG629" s="24"/>
      <c r="AH629" s="24"/>
      <c r="AI629" s="24"/>
    </row>
    <row r="630" spans="32:35" ht="15.75" customHeight="1" x14ac:dyDescent="0.2">
      <c r="AF630" s="24"/>
      <c r="AG630" s="24"/>
      <c r="AH630" s="24"/>
      <c r="AI630" s="24"/>
    </row>
    <row r="631" spans="32:35" ht="15.75" customHeight="1" x14ac:dyDescent="0.2">
      <c r="AF631" s="24"/>
      <c r="AG631" s="24"/>
      <c r="AH631" s="24"/>
      <c r="AI631" s="24"/>
    </row>
    <row r="632" spans="32:35" ht="15.75" customHeight="1" x14ac:dyDescent="0.2">
      <c r="AF632" s="24"/>
      <c r="AG632" s="24"/>
      <c r="AH632" s="24"/>
      <c r="AI632" s="24"/>
    </row>
    <row r="633" spans="32:35" ht="15.75" customHeight="1" x14ac:dyDescent="0.2">
      <c r="AF633" s="24"/>
      <c r="AG633" s="24"/>
      <c r="AH633" s="24"/>
      <c r="AI633" s="24"/>
    </row>
    <row r="634" spans="32:35" ht="15.75" customHeight="1" x14ac:dyDescent="0.2">
      <c r="AF634" s="24"/>
      <c r="AG634" s="24"/>
      <c r="AH634" s="24"/>
      <c r="AI634" s="24"/>
    </row>
    <row r="635" spans="32:35" ht="15.75" customHeight="1" x14ac:dyDescent="0.2">
      <c r="AF635" s="24"/>
      <c r="AG635" s="24"/>
      <c r="AH635" s="24"/>
      <c r="AI635" s="24"/>
    </row>
    <row r="636" spans="32:35" ht="15.75" customHeight="1" x14ac:dyDescent="0.2">
      <c r="AF636" s="24"/>
      <c r="AG636" s="24"/>
      <c r="AH636" s="24"/>
      <c r="AI636" s="24"/>
    </row>
    <row r="637" spans="32:35" ht="15.75" customHeight="1" x14ac:dyDescent="0.2">
      <c r="AF637" s="24"/>
      <c r="AG637" s="24"/>
      <c r="AH637" s="24"/>
      <c r="AI637" s="24"/>
    </row>
    <row r="638" spans="32:35" ht="15.75" customHeight="1" x14ac:dyDescent="0.2">
      <c r="AF638" s="24"/>
      <c r="AG638" s="24"/>
      <c r="AH638" s="24"/>
      <c r="AI638" s="24"/>
    </row>
    <row r="639" spans="32:35" ht="15.75" customHeight="1" x14ac:dyDescent="0.2">
      <c r="AF639" s="24"/>
      <c r="AG639" s="24"/>
      <c r="AH639" s="24"/>
      <c r="AI639" s="24"/>
    </row>
    <row r="640" spans="32:35" ht="15.75" customHeight="1" x14ac:dyDescent="0.2">
      <c r="AF640" s="24"/>
      <c r="AG640" s="24"/>
      <c r="AH640" s="24"/>
      <c r="AI640" s="24"/>
    </row>
    <row r="641" spans="32:35" ht="15.75" customHeight="1" x14ac:dyDescent="0.2">
      <c r="AF641" s="24"/>
      <c r="AG641" s="24"/>
      <c r="AH641" s="24"/>
      <c r="AI641" s="24"/>
    </row>
    <row r="642" spans="32:35" ht="15.75" customHeight="1" x14ac:dyDescent="0.2">
      <c r="AF642" s="24"/>
      <c r="AG642" s="24"/>
      <c r="AH642" s="24"/>
      <c r="AI642" s="24"/>
    </row>
    <row r="643" spans="32:35" ht="15.75" customHeight="1" x14ac:dyDescent="0.2">
      <c r="AF643" s="24"/>
      <c r="AG643" s="24"/>
      <c r="AH643" s="24"/>
      <c r="AI643" s="24"/>
    </row>
    <row r="644" spans="32:35" ht="15.75" customHeight="1" x14ac:dyDescent="0.2">
      <c r="AF644" s="24"/>
      <c r="AG644" s="24"/>
      <c r="AH644" s="24"/>
      <c r="AI644" s="24"/>
    </row>
    <row r="645" spans="32:35" ht="15.75" customHeight="1" x14ac:dyDescent="0.2">
      <c r="AF645" s="24"/>
      <c r="AG645" s="24"/>
      <c r="AH645" s="24"/>
      <c r="AI645" s="24"/>
    </row>
    <row r="646" spans="32:35" ht="15.75" customHeight="1" x14ac:dyDescent="0.2">
      <c r="AF646" s="24"/>
      <c r="AG646" s="24"/>
      <c r="AH646" s="24"/>
      <c r="AI646" s="24"/>
    </row>
    <row r="647" spans="32:35" ht="15.75" customHeight="1" x14ac:dyDescent="0.2">
      <c r="AF647" s="24"/>
      <c r="AG647" s="24"/>
      <c r="AH647" s="24"/>
      <c r="AI647" s="24"/>
    </row>
    <row r="648" spans="32:35" ht="15.75" customHeight="1" x14ac:dyDescent="0.2">
      <c r="AF648" s="24"/>
      <c r="AG648" s="24"/>
      <c r="AH648" s="24"/>
      <c r="AI648" s="24"/>
    </row>
    <row r="649" spans="32:35" ht="15.75" customHeight="1" x14ac:dyDescent="0.2">
      <c r="AF649" s="24"/>
      <c r="AG649" s="24"/>
      <c r="AH649" s="24"/>
      <c r="AI649" s="24"/>
    </row>
    <row r="650" spans="32:35" ht="15.75" customHeight="1" x14ac:dyDescent="0.2">
      <c r="AF650" s="24"/>
      <c r="AG650" s="24"/>
      <c r="AH650" s="24"/>
      <c r="AI650" s="24"/>
    </row>
    <row r="651" spans="32:35" ht="15.75" customHeight="1" x14ac:dyDescent="0.2">
      <c r="AF651" s="24"/>
      <c r="AG651" s="24"/>
      <c r="AH651" s="24"/>
      <c r="AI651" s="24"/>
    </row>
    <row r="652" spans="32:35" ht="15.75" customHeight="1" x14ac:dyDescent="0.2">
      <c r="AF652" s="24"/>
      <c r="AG652" s="24"/>
      <c r="AH652" s="24"/>
      <c r="AI652" s="24"/>
    </row>
    <row r="653" spans="32:35" ht="15.75" customHeight="1" x14ac:dyDescent="0.2">
      <c r="AF653" s="24"/>
      <c r="AG653" s="24"/>
      <c r="AH653" s="24"/>
      <c r="AI653" s="24"/>
    </row>
    <row r="654" spans="32:35" ht="15.75" customHeight="1" x14ac:dyDescent="0.2">
      <c r="AF654" s="24"/>
      <c r="AG654" s="24"/>
      <c r="AH654" s="24"/>
      <c r="AI654" s="24"/>
    </row>
    <row r="655" spans="32:35" ht="15.75" customHeight="1" x14ac:dyDescent="0.2">
      <c r="AF655" s="24"/>
      <c r="AG655" s="24"/>
      <c r="AH655" s="24"/>
      <c r="AI655" s="24"/>
    </row>
    <row r="656" spans="32:35" ht="15.75" customHeight="1" x14ac:dyDescent="0.2">
      <c r="AF656" s="24"/>
      <c r="AG656" s="24"/>
      <c r="AH656" s="24"/>
      <c r="AI656" s="24"/>
    </row>
    <row r="657" spans="32:35" ht="15.75" customHeight="1" x14ac:dyDescent="0.2">
      <c r="AF657" s="24"/>
      <c r="AG657" s="24"/>
      <c r="AH657" s="24"/>
      <c r="AI657" s="24"/>
    </row>
    <row r="658" spans="32:35" ht="15.75" customHeight="1" x14ac:dyDescent="0.2">
      <c r="AF658" s="24"/>
      <c r="AG658" s="24"/>
      <c r="AH658" s="24"/>
      <c r="AI658" s="24"/>
    </row>
    <row r="659" spans="32:35" ht="15.75" customHeight="1" x14ac:dyDescent="0.2">
      <c r="AF659" s="24"/>
      <c r="AG659" s="24"/>
      <c r="AH659" s="24"/>
      <c r="AI659" s="24"/>
    </row>
    <row r="660" spans="32:35" ht="15.75" customHeight="1" x14ac:dyDescent="0.2">
      <c r="AF660" s="24"/>
      <c r="AG660" s="24"/>
      <c r="AH660" s="24"/>
      <c r="AI660" s="24"/>
    </row>
    <row r="661" spans="32:35" ht="15.75" customHeight="1" x14ac:dyDescent="0.2">
      <c r="AF661" s="24"/>
      <c r="AG661" s="24"/>
      <c r="AH661" s="24"/>
      <c r="AI661" s="24"/>
    </row>
    <row r="662" spans="32:35" ht="15.75" customHeight="1" x14ac:dyDescent="0.2">
      <c r="AF662" s="24"/>
      <c r="AG662" s="24"/>
      <c r="AH662" s="24"/>
      <c r="AI662" s="24"/>
    </row>
    <row r="663" spans="32:35" ht="15.75" customHeight="1" x14ac:dyDescent="0.2">
      <c r="AF663" s="24"/>
      <c r="AG663" s="24"/>
      <c r="AH663" s="24"/>
      <c r="AI663" s="24"/>
    </row>
    <row r="664" spans="32:35" ht="15.75" customHeight="1" x14ac:dyDescent="0.2">
      <c r="AF664" s="24"/>
      <c r="AG664" s="24"/>
      <c r="AH664" s="24"/>
      <c r="AI664" s="24"/>
    </row>
    <row r="665" spans="32:35" ht="15.75" customHeight="1" x14ac:dyDescent="0.2">
      <c r="AF665" s="24"/>
      <c r="AG665" s="24"/>
      <c r="AH665" s="24"/>
      <c r="AI665" s="24"/>
    </row>
    <row r="666" spans="32:35" ht="15.75" customHeight="1" x14ac:dyDescent="0.2">
      <c r="AF666" s="24"/>
      <c r="AG666" s="24"/>
      <c r="AH666" s="24"/>
      <c r="AI666" s="24"/>
    </row>
    <row r="667" spans="32:35" ht="15.75" customHeight="1" x14ac:dyDescent="0.2">
      <c r="AF667" s="24"/>
      <c r="AG667" s="24"/>
      <c r="AH667" s="24"/>
      <c r="AI667" s="24"/>
    </row>
    <row r="668" spans="32:35" ht="15.75" customHeight="1" x14ac:dyDescent="0.2">
      <c r="AF668" s="24"/>
      <c r="AG668" s="24"/>
      <c r="AH668" s="24"/>
      <c r="AI668" s="24"/>
    </row>
    <row r="669" spans="32:35" ht="15.75" customHeight="1" x14ac:dyDescent="0.2">
      <c r="AF669" s="24"/>
      <c r="AG669" s="24"/>
      <c r="AH669" s="24"/>
      <c r="AI669" s="24"/>
    </row>
    <row r="670" spans="32:35" ht="15.75" customHeight="1" x14ac:dyDescent="0.2">
      <c r="AF670" s="24"/>
      <c r="AG670" s="24"/>
      <c r="AH670" s="24"/>
      <c r="AI670" s="24"/>
    </row>
    <row r="671" spans="32:35" ht="15.75" customHeight="1" x14ac:dyDescent="0.2">
      <c r="AF671" s="24"/>
      <c r="AG671" s="24"/>
      <c r="AH671" s="24"/>
      <c r="AI671" s="24"/>
    </row>
    <row r="672" spans="32:35" ht="15.75" customHeight="1" x14ac:dyDescent="0.2">
      <c r="AF672" s="24"/>
      <c r="AG672" s="24"/>
      <c r="AH672" s="24"/>
      <c r="AI672" s="24"/>
    </row>
    <row r="673" spans="32:35" ht="15.75" customHeight="1" x14ac:dyDescent="0.2">
      <c r="AF673" s="24"/>
      <c r="AG673" s="24"/>
      <c r="AH673" s="24"/>
      <c r="AI673" s="24"/>
    </row>
    <row r="674" spans="32:35" ht="15.75" customHeight="1" x14ac:dyDescent="0.2">
      <c r="AF674" s="24"/>
      <c r="AG674" s="24"/>
      <c r="AH674" s="24"/>
      <c r="AI674" s="24"/>
    </row>
    <row r="675" spans="32:35" ht="15.75" customHeight="1" x14ac:dyDescent="0.2">
      <c r="AF675" s="24"/>
      <c r="AG675" s="24"/>
      <c r="AH675" s="24"/>
      <c r="AI675" s="24"/>
    </row>
    <row r="676" spans="32:35" ht="15.75" customHeight="1" x14ac:dyDescent="0.2">
      <c r="AF676" s="24"/>
      <c r="AG676" s="24"/>
      <c r="AH676" s="24"/>
      <c r="AI676" s="24"/>
    </row>
    <row r="677" spans="32:35" ht="15.75" customHeight="1" x14ac:dyDescent="0.2">
      <c r="AF677" s="24"/>
      <c r="AG677" s="24"/>
      <c r="AH677" s="24"/>
      <c r="AI677" s="24"/>
    </row>
    <row r="678" spans="32:35" ht="15.75" customHeight="1" x14ac:dyDescent="0.2">
      <c r="AF678" s="24"/>
      <c r="AG678" s="24"/>
      <c r="AH678" s="24"/>
      <c r="AI678" s="24"/>
    </row>
    <row r="679" spans="32:35" ht="15.75" customHeight="1" x14ac:dyDescent="0.2">
      <c r="AF679" s="24"/>
      <c r="AG679" s="24"/>
      <c r="AH679" s="24"/>
      <c r="AI679" s="24"/>
    </row>
    <row r="680" spans="32:35" ht="15.75" customHeight="1" x14ac:dyDescent="0.2">
      <c r="AF680" s="24"/>
      <c r="AG680" s="24"/>
      <c r="AH680" s="24"/>
      <c r="AI680" s="24"/>
    </row>
    <row r="681" spans="32:35" ht="15.75" customHeight="1" x14ac:dyDescent="0.2">
      <c r="AF681" s="24"/>
      <c r="AG681" s="24"/>
      <c r="AH681" s="24"/>
      <c r="AI681" s="24"/>
    </row>
    <row r="682" spans="32:35" ht="15.75" customHeight="1" x14ac:dyDescent="0.2">
      <c r="AF682" s="24"/>
      <c r="AG682" s="24"/>
      <c r="AH682" s="24"/>
      <c r="AI682" s="24"/>
    </row>
    <row r="683" spans="32:35" ht="15.75" customHeight="1" x14ac:dyDescent="0.2">
      <c r="AF683" s="24"/>
      <c r="AG683" s="24"/>
      <c r="AH683" s="24"/>
      <c r="AI683" s="24"/>
    </row>
    <row r="684" spans="32:35" ht="15.75" customHeight="1" x14ac:dyDescent="0.2">
      <c r="AF684" s="24"/>
      <c r="AG684" s="24"/>
      <c r="AH684" s="24"/>
      <c r="AI684" s="24"/>
    </row>
    <row r="685" spans="32:35" ht="15.75" customHeight="1" x14ac:dyDescent="0.2">
      <c r="AF685" s="24"/>
      <c r="AG685" s="24"/>
      <c r="AH685" s="24"/>
      <c r="AI685" s="24"/>
    </row>
    <row r="686" spans="32:35" ht="15.75" customHeight="1" x14ac:dyDescent="0.2">
      <c r="AF686" s="24"/>
      <c r="AG686" s="24"/>
      <c r="AH686" s="24"/>
      <c r="AI686" s="24"/>
    </row>
    <row r="687" spans="32:35" ht="15.75" customHeight="1" x14ac:dyDescent="0.2">
      <c r="AF687" s="24"/>
      <c r="AG687" s="24"/>
      <c r="AH687" s="24"/>
      <c r="AI687" s="24"/>
    </row>
    <row r="688" spans="32:35" ht="15.75" customHeight="1" x14ac:dyDescent="0.2">
      <c r="AF688" s="24"/>
      <c r="AG688" s="24"/>
      <c r="AH688" s="24"/>
      <c r="AI688" s="24"/>
    </row>
    <row r="689" spans="32:35" ht="15.75" customHeight="1" x14ac:dyDescent="0.2">
      <c r="AF689" s="24"/>
      <c r="AG689" s="24"/>
      <c r="AH689" s="24"/>
      <c r="AI689" s="24"/>
    </row>
    <row r="690" spans="32:35" ht="15.75" customHeight="1" x14ac:dyDescent="0.2">
      <c r="AF690" s="24"/>
      <c r="AG690" s="24"/>
      <c r="AH690" s="24"/>
      <c r="AI690" s="24"/>
    </row>
    <row r="691" spans="32:35" ht="15.75" customHeight="1" x14ac:dyDescent="0.2">
      <c r="AF691" s="24"/>
      <c r="AG691" s="24"/>
      <c r="AH691" s="24"/>
      <c r="AI691" s="24"/>
    </row>
    <row r="692" spans="32:35" ht="15.75" customHeight="1" x14ac:dyDescent="0.2">
      <c r="AF692" s="24"/>
      <c r="AG692" s="24"/>
      <c r="AH692" s="24"/>
      <c r="AI692" s="24"/>
    </row>
    <row r="693" spans="32:35" ht="15.75" customHeight="1" x14ac:dyDescent="0.2">
      <c r="AF693" s="24"/>
      <c r="AG693" s="24"/>
      <c r="AH693" s="24"/>
      <c r="AI693" s="24"/>
    </row>
    <row r="694" spans="32:35" ht="15.75" customHeight="1" x14ac:dyDescent="0.2">
      <c r="AF694" s="24"/>
      <c r="AG694" s="24"/>
      <c r="AH694" s="24"/>
      <c r="AI694" s="24"/>
    </row>
    <row r="695" spans="32:35" ht="15.75" customHeight="1" x14ac:dyDescent="0.2">
      <c r="AF695" s="24"/>
      <c r="AG695" s="24"/>
      <c r="AH695" s="24"/>
      <c r="AI695" s="24"/>
    </row>
    <row r="696" spans="32:35" ht="15.75" customHeight="1" x14ac:dyDescent="0.2">
      <c r="AF696" s="24"/>
      <c r="AG696" s="24"/>
      <c r="AH696" s="24"/>
      <c r="AI696" s="24"/>
    </row>
    <row r="697" spans="32:35" ht="15.75" customHeight="1" x14ac:dyDescent="0.2">
      <c r="AF697" s="24"/>
      <c r="AG697" s="24"/>
      <c r="AH697" s="24"/>
      <c r="AI697" s="24"/>
    </row>
    <row r="698" spans="32:35" ht="15.75" customHeight="1" x14ac:dyDescent="0.2">
      <c r="AF698" s="24"/>
      <c r="AG698" s="24"/>
      <c r="AH698" s="24"/>
      <c r="AI698" s="24"/>
    </row>
    <row r="699" spans="32:35" ht="15.75" customHeight="1" x14ac:dyDescent="0.2">
      <c r="AF699" s="24"/>
      <c r="AG699" s="24"/>
      <c r="AH699" s="24"/>
      <c r="AI699" s="24"/>
    </row>
    <row r="700" spans="32:35" ht="15.75" customHeight="1" x14ac:dyDescent="0.2">
      <c r="AF700" s="24"/>
      <c r="AG700" s="24"/>
      <c r="AH700" s="24"/>
      <c r="AI700" s="24"/>
    </row>
    <row r="701" spans="32:35" ht="15.75" customHeight="1" x14ac:dyDescent="0.2">
      <c r="AF701" s="24"/>
      <c r="AG701" s="24"/>
      <c r="AH701" s="24"/>
      <c r="AI701" s="24"/>
    </row>
    <row r="702" spans="32:35" ht="15.75" customHeight="1" x14ac:dyDescent="0.2">
      <c r="AF702" s="24"/>
      <c r="AG702" s="24"/>
      <c r="AH702" s="24"/>
      <c r="AI702" s="24"/>
    </row>
    <row r="703" spans="32:35" ht="15.75" customHeight="1" x14ac:dyDescent="0.2">
      <c r="AF703" s="24"/>
      <c r="AG703" s="24"/>
      <c r="AH703" s="24"/>
      <c r="AI703" s="24"/>
    </row>
    <row r="704" spans="32:35" ht="15.75" customHeight="1" x14ac:dyDescent="0.2">
      <c r="AF704" s="24"/>
      <c r="AG704" s="24"/>
      <c r="AH704" s="24"/>
      <c r="AI704" s="24"/>
    </row>
    <row r="705" spans="32:35" ht="15.75" customHeight="1" x14ac:dyDescent="0.2">
      <c r="AF705" s="24"/>
      <c r="AG705" s="24"/>
      <c r="AH705" s="24"/>
      <c r="AI705" s="24"/>
    </row>
    <row r="706" spans="32:35" ht="15.75" customHeight="1" x14ac:dyDescent="0.2">
      <c r="AF706" s="24"/>
      <c r="AG706" s="24"/>
      <c r="AH706" s="24"/>
      <c r="AI706" s="24"/>
    </row>
    <row r="707" spans="32:35" ht="15.75" customHeight="1" x14ac:dyDescent="0.2">
      <c r="AF707" s="24"/>
      <c r="AG707" s="24"/>
      <c r="AH707" s="24"/>
      <c r="AI707" s="24"/>
    </row>
    <row r="708" spans="32:35" ht="15.75" customHeight="1" x14ac:dyDescent="0.2">
      <c r="AF708" s="24"/>
      <c r="AG708" s="24"/>
      <c r="AH708" s="24"/>
      <c r="AI708" s="24"/>
    </row>
    <row r="709" spans="32:35" ht="15.75" customHeight="1" x14ac:dyDescent="0.2">
      <c r="AF709" s="24"/>
      <c r="AG709" s="24"/>
      <c r="AH709" s="24"/>
      <c r="AI709" s="24"/>
    </row>
    <row r="710" spans="32:35" ht="15.75" customHeight="1" x14ac:dyDescent="0.2">
      <c r="AF710" s="24"/>
      <c r="AG710" s="24"/>
      <c r="AH710" s="24"/>
      <c r="AI710" s="24"/>
    </row>
    <row r="711" spans="32:35" ht="15.75" customHeight="1" x14ac:dyDescent="0.2">
      <c r="AF711" s="24"/>
      <c r="AG711" s="24"/>
      <c r="AH711" s="24"/>
      <c r="AI711" s="24"/>
    </row>
    <row r="712" spans="32:35" ht="15.75" customHeight="1" x14ac:dyDescent="0.2">
      <c r="AF712" s="24"/>
      <c r="AG712" s="24"/>
      <c r="AH712" s="24"/>
      <c r="AI712" s="24"/>
    </row>
    <row r="713" spans="32:35" ht="15.75" customHeight="1" x14ac:dyDescent="0.2">
      <c r="AF713" s="24"/>
      <c r="AG713" s="24"/>
      <c r="AH713" s="24"/>
      <c r="AI713" s="24"/>
    </row>
    <row r="714" spans="32:35" ht="15.75" customHeight="1" x14ac:dyDescent="0.2">
      <c r="AF714" s="24"/>
      <c r="AG714" s="24"/>
      <c r="AH714" s="24"/>
      <c r="AI714" s="24"/>
    </row>
    <row r="715" spans="32:35" ht="15.75" customHeight="1" x14ac:dyDescent="0.2">
      <c r="AF715" s="24"/>
      <c r="AG715" s="24"/>
      <c r="AH715" s="24"/>
      <c r="AI715" s="24"/>
    </row>
    <row r="716" spans="32:35" ht="15.75" customHeight="1" x14ac:dyDescent="0.2">
      <c r="AF716" s="24"/>
      <c r="AG716" s="24"/>
      <c r="AH716" s="24"/>
      <c r="AI716" s="24"/>
    </row>
    <row r="717" spans="32:35" ht="15.75" customHeight="1" x14ac:dyDescent="0.2">
      <c r="AF717" s="24"/>
      <c r="AG717" s="24"/>
      <c r="AH717" s="24"/>
      <c r="AI717" s="24"/>
    </row>
    <row r="718" spans="32:35" ht="15.75" customHeight="1" x14ac:dyDescent="0.2">
      <c r="AF718" s="24"/>
      <c r="AG718" s="24"/>
      <c r="AH718" s="24"/>
      <c r="AI718" s="24"/>
    </row>
    <row r="719" spans="32:35" ht="15.75" customHeight="1" x14ac:dyDescent="0.2">
      <c r="AF719" s="24"/>
      <c r="AG719" s="24"/>
      <c r="AH719" s="24"/>
      <c r="AI719" s="24"/>
    </row>
    <row r="720" spans="32:35" ht="15.75" customHeight="1" x14ac:dyDescent="0.2">
      <c r="AF720" s="24"/>
      <c r="AG720" s="24"/>
      <c r="AH720" s="24"/>
      <c r="AI720" s="24"/>
    </row>
    <row r="721" spans="32:35" ht="15.75" customHeight="1" x14ac:dyDescent="0.2">
      <c r="AF721" s="24"/>
      <c r="AG721" s="24"/>
      <c r="AH721" s="24"/>
      <c r="AI721" s="24"/>
    </row>
    <row r="722" spans="32:35" ht="15.75" customHeight="1" x14ac:dyDescent="0.2">
      <c r="AF722" s="24"/>
      <c r="AG722" s="24"/>
      <c r="AH722" s="24"/>
      <c r="AI722" s="24"/>
    </row>
    <row r="723" spans="32:35" ht="15.75" customHeight="1" x14ac:dyDescent="0.2">
      <c r="AF723" s="24"/>
      <c r="AG723" s="24"/>
      <c r="AH723" s="24"/>
      <c r="AI723" s="24"/>
    </row>
    <row r="724" spans="32:35" ht="15.75" customHeight="1" x14ac:dyDescent="0.2">
      <c r="AF724" s="24"/>
      <c r="AG724" s="24"/>
      <c r="AH724" s="24"/>
      <c r="AI724" s="24"/>
    </row>
    <row r="725" spans="32:35" ht="15.75" customHeight="1" x14ac:dyDescent="0.2">
      <c r="AF725" s="24"/>
      <c r="AG725" s="24"/>
      <c r="AH725" s="24"/>
      <c r="AI725" s="24"/>
    </row>
    <row r="726" spans="32:35" ht="15.75" customHeight="1" x14ac:dyDescent="0.2">
      <c r="AF726" s="24"/>
      <c r="AG726" s="24"/>
      <c r="AH726" s="24"/>
      <c r="AI726" s="24"/>
    </row>
    <row r="727" spans="32:35" ht="15.75" customHeight="1" x14ac:dyDescent="0.2">
      <c r="AF727" s="24"/>
      <c r="AG727" s="24"/>
      <c r="AH727" s="24"/>
      <c r="AI727" s="24"/>
    </row>
    <row r="728" spans="32:35" ht="15.75" customHeight="1" x14ac:dyDescent="0.2">
      <c r="AF728" s="24"/>
      <c r="AG728" s="24"/>
      <c r="AH728" s="24"/>
      <c r="AI728" s="24"/>
    </row>
    <row r="729" spans="32:35" ht="15.75" customHeight="1" x14ac:dyDescent="0.2">
      <c r="AF729" s="24"/>
      <c r="AG729" s="24"/>
      <c r="AH729" s="24"/>
      <c r="AI729" s="24"/>
    </row>
    <row r="730" spans="32:35" ht="15.75" customHeight="1" x14ac:dyDescent="0.2">
      <c r="AF730" s="24"/>
      <c r="AG730" s="24"/>
      <c r="AH730" s="24"/>
      <c r="AI730" s="24"/>
    </row>
    <row r="731" spans="32:35" ht="15.75" customHeight="1" x14ac:dyDescent="0.2">
      <c r="AF731" s="24"/>
      <c r="AG731" s="24"/>
      <c r="AH731" s="24"/>
      <c r="AI731" s="24"/>
    </row>
    <row r="732" spans="32:35" ht="15.75" customHeight="1" x14ac:dyDescent="0.2">
      <c r="AF732" s="24"/>
      <c r="AG732" s="24"/>
      <c r="AH732" s="24"/>
      <c r="AI732" s="24"/>
    </row>
    <row r="733" spans="32:35" ht="15.75" customHeight="1" x14ac:dyDescent="0.2">
      <c r="AF733" s="24"/>
      <c r="AG733" s="24"/>
      <c r="AH733" s="24"/>
      <c r="AI733" s="24"/>
    </row>
    <row r="734" spans="32:35" ht="15.75" customHeight="1" x14ac:dyDescent="0.2">
      <c r="AF734" s="24"/>
      <c r="AG734" s="24"/>
      <c r="AH734" s="24"/>
      <c r="AI734" s="24"/>
    </row>
    <row r="735" spans="32:35" ht="15.75" customHeight="1" x14ac:dyDescent="0.2">
      <c r="AF735" s="24"/>
      <c r="AG735" s="24"/>
      <c r="AH735" s="24"/>
      <c r="AI735" s="24"/>
    </row>
    <row r="736" spans="32:35" ht="15.75" customHeight="1" x14ac:dyDescent="0.2">
      <c r="AF736" s="24"/>
      <c r="AG736" s="24"/>
      <c r="AH736" s="24"/>
      <c r="AI736" s="24"/>
    </row>
    <row r="737" spans="32:35" ht="15.75" customHeight="1" x14ac:dyDescent="0.2">
      <c r="AF737" s="24"/>
      <c r="AG737" s="24"/>
      <c r="AH737" s="24"/>
      <c r="AI737" s="24"/>
    </row>
    <row r="738" spans="32:35" ht="15.75" customHeight="1" x14ac:dyDescent="0.2">
      <c r="AF738" s="24"/>
      <c r="AG738" s="24"/>
      <c r="AH738" s="24"/>
      <c r="AI738" s="24"/>
    </row>
    <row r="739" spans="32:35" ht="15.75" customHeight="1" x14ac:dyDescent="0.2">
      <c r="AF739" s="24"/>
      <c r="AG739" s="24"/>
      <c r="AH739" s="24"/>
      <c r="AI739" s="24"/>
    </row>
    <row r="740" spans="32:35" ht="15.75" customHeight="1" x14ac:dyDescent="0.2">
      <c r="AF740" s="24"/>
      <c r="AG740" s="24"/>
      <c r="AH740" s="24"/>
      <c r="AI740" s="24"/>
    </row>
    <row r="741" spans="32:35" ht="15.75" customHeight="1" x14ac:dyDescent="0.2">
      <c r="AF741" s="24"/>
      <c r="AG741" s="24"/>
      <c r="AH741" s="24"/>
      <c r="AI741" s="24"/>
    </row>
    <row r="742" spans="32:35" ht="15.75" customHeight="1" x14ac:dyDescent="0.2">
      <c r="AF742" s="24"/>
      <c r="AG742" s="24"/>
      <c r="AH742" s="24"/>
      <c r="AI742" s="24"/>
    </row>
    <row r="743" spans="32:35" ht="15.75" customHeight="1" x14ac:dyDescent="0.2">
      <c r="AF743" s="24"/>
      <c r="AG743" s="24"/>
      <c r="AH743" s="24"/>
      <c r="AI743" s="24"/>
    </row>
    <row r="744" spans="32:35" ht="15.75" customHeight="1" x14ac:dyDescent="0.2">
      <c r="AF744" s="24"/>
      <c r="AG744" s="24"/>
      <c r="AH744" s="24"/>
      <c r="AI744" s="24"/>
    </row>
    <row r="745" spans="32:35" ht="15.75" customHeight="1" x14ac:dyDescent="0.2">
      <c r="AF745" s="24"/>
      <c r="AG745" s="24"/>
      <c r="AH745" s="24"/>
      <c r="AI745" s="24"/>
    </row>
    <row r="746" spans="32:35" ht="15.75" customHeight="1" x14ac:dyDescent="0.2">
      <c r="AF746" s="24"/>
      <c r="AG746" s="24"/>
      <c r="AH746" s="24"/>
      <c r="AI746" s="24"/>
    </row>
    <row r="747" spans="32:35" ht="15.75" customHeight="1" x14ac:dyDescent="0.2">
      <c r="AF747" s="24"/>
      <c r="AG747" s="24"/>
      <c r="AH747" s="24"/>
      <c r="AI747" s="24"/>
    </row>
    <row r="748" spans="32:35" ht="15.75" customHeight="1" x14ac:dyDescent="0.2">
      <c r="AF748" s="24"/>
      <c r="AG748" s="24"/>
      <c r="AH748" s="24"/>
      <c r="AI748" s="24"/>
    </row>
    <row r="749" spans="32:35" ht="15.75" customHeight="1" x14ac:dyDescent="0.2">
      <c r="AF749" s="24"/>
      <c r="AG749" s="24"/>
      <c r="AH749" s="24"/>
      <c r="AI749" s="24"/>
    </row>
    <row r="750" spans="32:35" ht="15.75" customHeight="1" x14ac:dyDescent="0.2">
      <c r="AF750" s="24"/>
      <c r="AG750" s="24"/>
      <c r="AH750" s="24"/>
      <c r="AI750" s="24"/>
    </row>
    <row r="751" spans="32:35" ht="15.75" customHeight="1" x14ac:dyDescent="0.2">
      <c r="AF751" s="24"/>
      <c r="AG751" s="24"/>
      <c r="AH751" s="24"/>
      <c r="AI751" s="24"/>
    </row>
    <row r="752" spans="32:35" ht="15.75" customHeight="1" x14ac:dyDescent="0.2">
      <c r="AF752" s="24"/>
      <c r="AG752" s="24"/>
      <c r="AH752" s="24"/>
      <c r="AI752" s="24"/>
    </row>
    <row r="753" spans="32:35" ht="15.75" customHeight="1" x14ac:dyDescent="0.2">
      <c r="AF753" s="24"/>
      <c r="AG753" s="24"/>
      <c r="AH753" s="24"/>
      <c r="AI753" s="24"/>
    </row>
    <row r="754" spans="32:35" ht="15.75" customHeight="1" x14ac:dyDescent="0.2">
      <c r="AF754" s="24"/>
      <c r="AG754" s="24"/>
      <c r="AH754" s="24"/>
      <c r="AI754" s="24"/>
    </row>
    <row r="755" spans="32:35" ht="15.75" customHeight="1" x14ac:dyDescent="0.2">
      <c r="AF755" s="24"/>
      <c r="AG755" s="24"/>
      <c r="AH755" s="24"/>
      <c r="AI755" s="24"/>
    </row>
    <row r="756" spans="32:35" ht="15.75" customHeight="1" x14ac:dyDescent="0.2">
      <c r="AF756" s="24"/>
      <c r="AG756" s="24"/>
      <c r="AH756" s="24"/>
      <c r="AI756" s="24"/>
    </row>
    <row r="757" spans="32:35" ht="15.75" customHeight="1" x14ac:dyDescent="0.2">
      <c r="AF757" s="24"/>
      <c r="AG757" s="24"/>
      <c r="AH757" s="24"/>
      <c r="AI757" s="24"/>
    </row>
    <row r="758" spans="32:35" ht="15.75" customHeight="1" x14ac:dyDescent="0.2">
      <c r="AF758" s="24"/>
      <c r="AG758" s="24"/>
      <c r="AH758" s="24"/>
      <c r="AI758" s="24"/>
    </row>
    <row r="759" spans="32:35" ht="15.75" customHeight="1" x14ac:dyDescent="0.2">
      <c r="AF759" s="24"/>
      <c r="AG759" s="24"/>
      <c r="AH759" s="24"/>
      <c r="AI759" s="24"/>
    </row>
    <row r="760" spans="32:35" ht="15.75" customHeight="1" x14ac:dyDescent="0.2">
      <c r="AF760" s="24"/>
      <c r="AG760" s="24"/>
      <c r="AH760" s="24"/>
      <c r="AI760" s="24"/>
    </row>
    <row r="761" spans="32:35" ht="15.75" customHeight="1" x14ac:dyDescent="0.2">
      <c r="AF761" s="24"/>
      <c r="AG761" s="24"/>
      <c r="AH761" s="24"/>
      <c r="AI761" s="24"/>
    </row>
    <row r="762" spans="32:35" ht="15.75" customHeight="1" x14ac:dyDescent="0.2">
      <c r="AF762" s="24"/>
      <c r="AG762" s="24"/>
      <c r="AH762" s="24"/>
      <c r="AI762" s="24"/>
    </row>
    <row r="763" spans="32:35" ht="15.75" customHeight="1" x14ac:dyDescent="0.2">
      <c r="AF763" s="24"/>
      <c r="AG763" s="24"/>
      <c r="AH763" s="24"/>
      <c r="AI763" s="24"/>
    </row>
    <row r="764" spans="32:35" ht="15.75" customHeight="1" x14ac:dyDescent="0.2">
      <c r="AF764" s="24"/>
      <c r="AG764" s="24"/>
      <c r="AH764" s="24"/>
      <c r="AI764" s="24"/>
    </row>
    <row r="765" spans="32:35" ht="15.75" customHeight="1" x14ac:dyDescent="0.2">
      <c r="AF765" s="24"/>
      <c r="AG765" s="24"/>
      <c r="AH765" s="24"/>
      <c r="AI765" s="24"/>
    </row>
    <row r="766" spans="32:35" ht="15.75" customHeight="1" x14ac:dyDescent="0.2">
      <c r="AF766" s="24"/>
      <c r="AG766" s="24"/>
      <c r="AH766" s="24"/>
      <c r="AI766" s="24"/>
    </row>
    <row r="767" spans="32:35" ht="15.75" customHeight="1" x14ac:dyDescent="0.2">
      <c r="AF767" s="24"/>
      <c r="AG767" s="24"/>
      <c r="AH767" s="24"/>
      <c r="AI767" s="24"/>
    </row>
    <row r="768" spans="32:35" ht="15.75" customHeight="1" x14ac:dyDescent="0.2">
      <c r="AF768" s="24"/>
      <c r="AG768" s="24"/>
      <c r="AH768" s="24"/>
      <c r="AI768" s="24"/>
    </row>
    <row r="769" spans="32:35" ht="15.75" customHeight="1" x14ac:dyDescent="0.2">
      <c r="AF769" s="24"/>
      <c r="AG769" s="24"/>
      <c r="AH769" s="24"/>
      <c r="AI769" s="24"/>
    </row>
    <row r="770" spans="32:35" ht="15.75" customHeight="1" x14ac:dyDescent="0.2">
      <c r="AF770" s="24"/>
      <c r="AG770" s="24"/>
      <c r="AH770" s="24"/>
      <c r="AI770" s="24"/>
    </row>
    <row r="771" spans="32:35" ht="15.75" customHeight="1" x14ac:dyDescent="0.2">
      <c r="AF771" s="24"/>
      <c r="AG771" s="24"/>
      <c r="AH771" s="24"/>
      <c r="AI771" s="24"/>
    </row>
    <row r="772" spans="32:35" ht="15.75" customHeight="1" x14ac:dyDescent="0.2">
      <c r="AF772" s="24"/>
      <c r="AG772" s="24"/>
      <c r="AH772" s="24"/>
      <c r="AI772" s="24"/>
    </row>
    <row r="773" spans="32:35" ht="15.75" customHeight="1" x14ac:dyDescent="0.2">
      <c r="AF773" s="24"/>
      <c r="AG773" s="24"/>
      <c r="AH773" s="24"/>
      <c r="AI773" s="24"/>
    </row>
    <row r="774" spans="32:35" ht="15.75" customHeight="1" x14ac:dyDescent="0.2">
      <c r="AF774" s="24"/>
      <c r="AG774" s="24"/>
      <c r="AH774" s="24"/>
      <c r="AI774" s="24"/>
    </row>
    <row r="775" spans="32:35" ht="15.75" customHeight="1" x14ac:dyDescent="0.2">
      <c r="AF775" s="24"/>
      <c r="AG775" s="24"/>
      <c r="AH775" s="24"/>
      <c r="AI775" s="24"/>
    </row>
    <row r="776" spans="32:35" ht="15.75" customHeight="1" x14ac:dyDescent="0.2">
      <c r="AF776" s="24"/>
      <c r="AG776" s="24"/>
      <c r="AH776" s="24"/>
      <c r="AI776" s="24"/>
    </row>
    <row r="777" spans="32:35" ht="15.75" customHeight="1" x14ac:dyDescent="0.2">
      <c r="AF777" s="24"/>
      <c r="AG777" s="24"/>
      <c r="AH777" s="24"/>
      <c r="AI777" s="24"/>
    </row>
    <row r="778" spans="32:35" ht="15.75" customHeight="1" x14ac:dyDescent="0.2">
      <c r="AF778" s="24"/>
      <c r="AG778" s="24"/>
      <c r="AH778" s="24"/>
      <c r="AI778" s="24"/>
    </row>
    <row r="779" spans="32:35" ht="15.75" customHeight="1" x14ac:dyDescent="0.2">
      <c r="AF779" s="24"/>
      <c r="AG779" s="24"/>
      <c r="AH779" s="24"/>
      <c r="AI779" s="24"/>
    </row>
    <row r="780" spans="32:35" ht="15.75" customHeight="1" x14ac:dyDescent="0.2">
      <c r="AF780" s="24"/>
      <c r="AG780" s="24"/>
      <c r="AH780" s="24"/>
      <c r="AI780" s="24"/>
    </row>
    <row r="781" spans="32:35" ht="15.75" customHeight="1" x14ac:dyDescent="0.2">
      <c r="AF781" s="24"/>
      <c r="AG781" s="24"/>
      <c r="AH781" s="24"/>
      <c r="AI781" s="24"/>
    </row>
    <row r="782" spans="32:35" ht="15.75" customHeight="1" x14ac:dyDescent="0.2">
      <c r="AF782" s="24"/>
      <c r="AG782" s="24"/>
      <c r="AH782" s="24"/>
      <c r="AI782" s="24"/>
    </row>
    <row r="783" spans="32:35" ht="15.75" customHeight="1" x14ac:dyDescent="0.2">
      <c r="AF783" s="24"/>
      <c r="AG783" s="24"/>
      <c r="AH783" s="24"/>
      <c r="AI783" s="24"/>
    </row>
    <row r="784" spans="32:35" ht="15.75" customHeight="1" x14ac:dyDescent="0.2">
      <c r="AF784" s="24"/>
      <c r="AG784" s="24"/>
      <c r="AH784" s="24"/>
      <c r="AI784" s="24"/>
    </row>
    <row r="785" spans="32:35" ht="15.75" customHeight="1" x14ac:dyDescent="0.2">
      <c r="AF785" s="24"/>
      <c r="AG785" s="24"/>
      <c r="AH785" s="24"/>
      <c r="AI785" s="24"/>
    </row>
    <row r="786" spans="32:35" ht="15.75" customHeight="1" x14ac:dyDescent="0.2">
      <c r="AF786" s="24"/>
      <c r="AG786" s="24"/>
      <c r="AH786" s="24"/>
      <c r="AI786" s="24"/>
    </row>
    <row r="787" spans="32:35" ht="15.75" customHeight="1" x14ac:dyDescent="0.2">
      <c r="AF787" s="24"/>
      <c r="AG787" s="24"/>
      <c r="AH787" s="24"/>
      <c r="AI787" s="24"/>
    </row>
    <row r="788" spans="32:35" ht="15.75" customHeight="1" x14ac:dyDescent="0.2">
      <c r="AF788" s="24"/>
      <c r="AG788" s="24"/>
      <c r="AH788" s="24"/>
      <c r="AI788" s="24"/>
    </row>
    <row r="789" spans="32:35" ht="15.75" customHeight="1" x14ac:dyDescent="0.2">
      <c r="AF789" s="24"/>
      <c r="AG789" s="24"/>
      <c r="AH789" s="24"/>
      <c r="AI789" s="24"/>
    </row>
    <row r="790" spans="32:35" ht="15.75" customHeight="1" x14ac:dyDescent="0.2">
      <c r="AF790" s="24"/>
      <c r="AG790" s="24"/>
      <c r="AH790" s="24"/>
      <c r="AI790" s="24"/>
    </row>
    <row r="791" spans="32:35" ht="15.75" customHeight="1" x14ac:dyDescent="0.2">
      <c r="AF791" s="24"/>
      <c r="AG791" s="24"/>
      <c r="AH791" s="24"/>
      <c r="AI791" s="24"/>
    </row>
    <row r="792" spans="32:35" ht="15.75" customHeight="1" x14ac:dyDescent="0.2">
      <c r="AF792" s="24"/>
      <c r="AG792" s="24"/>
      <c r="AH792" s="24"/>
      <c r="AI792" s="24"/>
    </row>
    <row r="793" spans="32:35" ht="15.75" customHeight="1" x14ac:dyDescent="0.2">
      <c r="AF793" s="24"/>
      <c r="AG793" s="24"/>
      <c r="AH793" s="24"/>
      <c r="AI793" s="24"/>
    </row>
    <row r="794" spans="32:35" ht="15.75" customHeight="1" x14ac:dyDescent="0.2">
      <c r="AF794" s="24"/>
      <c r="AG794" s="24"/>
      <c r="AH794" s="24"/>
      <c r="AI794" s="24"/>
    </row>
    <row r="795" spans="32:35" ht="15.75" customHeight="1" x14ac:dyDescent="0.2">
      <c r="AF795" s="24"/>
      <c r="AG795" s="24"/>
      <c r="AH795" s="24"/>
      <c r="AI795" s="24"/>
    </row>
    <row r="796" spans="32:35" ht="15.75" customHeight="1" x14ac:dyDescent="0.2">
      <c r="AF796" s="24"/>
      <c r="AG796" s="24"/>
      <c r="AH796" s="24"/>
      <c r="AI796" s="24"/>
    </row>
    <row r="797" spans="32:35" ht="15.75" customHeight="1" x14ac:dyDescent="0.2">
      <c r="AF797" s="24"/>
      <c r="AG797" s="24"/>
      <c r="AH797" s="24"/>
      <c r="AI797" s="24"/>
    </row>
    <row r="798" spans="32:35" ht="15.75" customHeight="1" x14ac:dyDescent="0.2">
      <c r="AF798" s="24"/>
      <c r="AG798" s="24"/>
      <c r="AH798" s="24"/>
      <c r="AI798" s="24"/>
    </row>
    <row r="799" spans="32:35" ht="15.75" customHeight="1" x14ac:dyDescent="0.2">
      <c r="AF799" s="24"/>
      <c r="AG799" s="24"/>
      <c r="AH799" s="24"/>
      <c r="AI799" s="24"/>
    </row>
    <row r="800" spans="32:35" ht="15.75" customHeight="1" x14ac:dyDescent="0.2">
      <c r="AF800" s="24"/>
      <c r="AG800" s="24"/>
      <c r="AH800" s="24"/>
      <c r="AI800" s="24"/>
    </row>
    <row r="801" spans="32:35" ht="15.75" customHeight="1" x14ac:dyDescent="0.2">
      <c r="AF801" s="24"/>
      <c r="AG801" s="24"/>
      <c r="AH801" s="24"/>
      <c r="AI801" s="24"/>
    </row>
    <row r="802" spans="32:35" ht="15.75" customHeight="1" x14ac:dyDescent="0.2">
      <c r="AF802" s="24"/>
      <c r="AG802" s="24"/>
      <c r="AH802" s="24"/>
      <c r="AI802" s="24"/>
    </row>
    <row r="803" spans="32:35" ht="15.75" customHeight="1" x14ac:dyDescent="0.2">
      <c r="AF803" s="24"/>
      <c r="AG803" s="24"/>
      <c r="AH803" s="24"/>
      <c r="AI803" s="24"/>
    </row>
    <row r="804" spans="32:35" ht="15.75" customHeight="1" x14ac:dyDescent="0.2">
      <c r="AF804" s="24"/>
      <c r="AG804" s="24"/>
      <c r="AH804" s="24"/>
      <c r="AI804" s="24"/>
    </row>
    <row r="805" spans="32:35" ht="15.75" customHeight="1" x14ac:dyDescent="0.2">
      <c r="AF805" s="24"/>
      <c r="AG805" s="24"/>
      <c r="AH805" s="24"/>
      <c r="AI805" s="24"/>
    </row>
    <row r="806" spans="32:35" ht="15.75" customHeight="1" x14ac:dyDescent="0.2">
      <c r="AF806" s="24"/>
      <c r="AG806" s="24"/>
      <c r="AH806" s="24"/>
      <c r="AI806" s="24"/>
    </row>
    <row r="807" spans="32:35" ht="15.75" customHeight="1" x14ac:dyDescent="0.2">
      <c r="AF807" s="24"/>
      <c r="AG807" s="24"/>
      <c r="AH807" s="24"/>
      <c r="AI807" s="24"/>
    </row>
    <row r="808" spans="32:35" ht="15.75" customHeight="1" x14ac:dyDescent="0.2">
      <c r="AF808" s="24"/>
      <c r="AG808" s="24"/>
      <c r="AH808" s="24"/>
      <c r="AI808" s="24"/>
    </row>
    <row r="809" spans="32:35" ht="15.75" customHeight="1" x14ac:dyDescent="0.2">
      <c r="AF809" s="24"/>
      <c r="AG809" s="24"/>
      <c r="AH809" s="24"/>
      <c r="AI809" s="24"/>
    </row>
    <row r="810" spans="32:35" ht="15.75" customHeight="1" x14ac:dyDescent="0.2">
      <c r="AF810" s="24"/>
      <c r="AG810" s="24"/>
      <c r="AH810" s="24"/>
      <c r="AI810" s="24"/>
    </row>
    <row r="811" spans="32:35" ht="15.75" customHeight="1" x14ac:dyDescent="0.2">
      <c r="AF811" s="24"/>
      <c r="AG811" s="24"/>
      <c r="AH811" s="24"/>
      <c r="AI811" s="24"/>
    </row>
    <row r="812" spans="32:35" ht="15.75" customHeight="1" x14ac:dyDescent="0.2">
      <c r="AF812" s="24"/>
      <c r="AG812" s="24"/>
      <c r="AH812" s="24"/>
      <c r="AI812" s="24"/>
    </row>
    <row r="813" spans="32:35" ht="15.75" customHeight="1" x14ac:dyDescent="0.2">
      <c r="AF813" s="24"/>
      <c r="AG813" s="24"/>
      <c r="AH813" s="24"/>
      <c r="AI813" s="24"/>
    </row>
    <row r="814" spans="32:35" ht="15.75" customHeight="1" x14ac:dyDescent="0.2">
      <c r="AF814" s="24"/>
      <c r="AG814" s="24"/>
      <c r="AH814" s="24"/>
      <c r="AI814" s="24"/>
    </row>
    <row r="815" spans="32:35" ht="15.75" customHeight="1" x14ac:dyDescent="0.2">
      <c r="AF815" s="24"/>
      <c r="AG815" s="24"/>
      <c r="AH815" s="24"/>
      <c r="AI815" s="24"/>
    </row>
    <row r="816" spans="32:35" ht="15.75" customHeight="1" x14ac:dyDescent="0.2">
      <c r="AF816" s="24"/>
      <c r="AG816" s="24"/>
      <c r="AH816" s="24"/>
      <c r="AI816" s="24"/>
    </row>
    <row r="817" spans="32:35" ht="15.75" customHeight="1" x14ac:dyDescent="0.2">
      <c r="AF817" s="24"/>
      <c r="AG817" s="24"/>
      <c r="AH817" s="24"/>
      <c r="AI817" s="24"/>
    </row>
    <row r="818" spans="32:35" ht="15.75" customHeight="1" x14ac:dyDescent="0.2">
      <c r="AF818" s="24"/>
      <c r="AG818" s="24"/>
      <c r="AH818" s="24"/>
      <c r="AI818" s="24"/>
    </row>
    <row r="819" spans="32:35" ht="15.75" customHeight="1" x14ac:dyDescent="0.2">
      <c r="AF819" s="24"/>
      <c r="AG819" s="24"/>
      <c r="AH819" s="24"/>
      <c r="AI819" s="24"/>
    </row>
    <row r="820" spans="32:35" ht="15.75" customHeight="1" x14ac:dyDescent="0.2">
      <c r="AF820" s="24"/>
      <c r="AG820" s="24"/>
      <c r="AH820" s="24"/>
      <c r="AI820" s="24"/>
    </row>
    <row r="821" spans="32:35" ht="15.75" customHeight="1" x14ac:dyDescent="0.2">
      <c r="AF821" s="24"/>
      <c r="AG821" s="24"/>
      <c r="AH821" s="24"/>
      <c r="AI821" s="24"/>
    </row>
    <row r="822" spans="32:35" ht="15.75" customHeight="1" x14ac:dyDescent="0.2">
      <c r="AF822" s="24"/>
      <c r="AG822" s="24"/>
      <c r="AH822" s="24"/>
      <c r="AI822" s="24"/>
    </row>
    <row r="823" spans="32:35" ht="15.75" customHeight="1" x14ac:dyDescent="0.2">
      <c r="AF823" s="24"/>
      <c r="AG823" s="24"/>
      <c r="AH823" s="24"/>
      <c r="AI823" s="24"/>
    </row>
    <row r="824" spans="32:35" ht="15.75" customHeight="1" x14ac:dyDescent="0.2">
      <c r="AF824" s="24"/>
      <c r="AG824" s="24"/>
      <c r="AH824" s="24"/>
      <c r="AI824" s="24"/>
    </row>
    <row r="825" spans="32:35" ht="15.75" customHeight="1" x14ac:dyDescent="0.2">
      <c r="AF825" s="24"/>
      <c r="AG825" s="24"/>
      <c r="AH825" s="24"/>
      <c r="AI825" s="24"/>
    </row>
    <row r="826" spans="32:35" ht="15.75" customHeight="1" x14ac:dyDescent="0.2">
      <c r="AF826" s="24"/>
      <c r="AG826" s="24"/>
      <c r="AH826" s="24"/>
      <c r="AI826" s="24"/>
    </row>
    <row r="827" spans="32:35" ht="15.75" customHeight="1" x14ac:dyDescent="0.2">
      <c r="AF827" s="24"/>
      <c r="AG827" s="24"/>
      <c r="AH827" s="24"/>
      <c r="AI827" s="24"/>
    </row>
    <row r="828" spans="32:35" ht="15.75" customHeight="1" x14ac:dyDescent="0.2">
      <c r="AF828" s="24"/>
      <c r="AG828" s="24"/>
      <c r="AH828" s="24"/>
      <c r="AI828" s="24"/>
    </row>
    <row r="829" spans="32:35" ht="15.75" customHeight="1" x14ac:dyDescent="0.2">
      <c r="AF829" s="24"/>
      <c r="AG829" s="24"/>
      <c r="AH829" s="24"/>
      <c r="AI829" s="24"/>
    </row>
    <row r="830" spans="32:35" ht="15.75" customHeight="1" x14ac:dyDescent="0.2">
      <c r="AF830" s="24"/>
      <c r="AG830" s="24"/>
      <c r="AH830" s="24"/>
      <c r="AI830" s="24"/>
    </row>
    <row r="831" spans="32:35" ht="15.75" customHeight="1" x14ac:dyDescent="0.2">
      <c r="AF831" s="24"/>
      <c r="AG831" s="24"/>
      <c r="AH831" s="24"/>
      <c r="AI831" s="24"/>
    </row>
    <row r="832" spans="32:35" ht="15.75" customHeight="1" x14ac:dyDescent="0.2">
      <c r="AF832" s="24"/>
      <c r="AG832" s="24"/>
      <c r="AH832" s="24"/>
      <c r="AI832" s="24"/>
    </row>
    <row r="833" spans="32:35" ht="15.75" customHeight="1" x14ac:dyDescent="0.2">
      <c r="AF833" s="24"/>
      <c r="AG833" s="24"/>
      <c r="AH833" s="24"/>
      <c r="AI833" s="24"/>
    </row>
    <row r="834" spans="32:35" ht="15.75" customHeight="1" x14ac:dyDescent="0.2">
      <c r="AF834" s="24"/>
      <c r="AG834" s="24"/>
      <c r="AH834" s="24"/>
      <c r="AI834" s="24"/>
    </row>
    <row r="835" spans="32:35" ht="15.75" customHeight="1" x14ac:dyDescent="0.2">
      <c r="AF835" s="24"/>
      <c r="AG835" s="24"/>
      <c r="AH835" s="24"/>
      <c r="AI835" s="24"/>
    </row>
    <row r="836" spans="32:35" ht="15.75" customHeight="1" x14ac:dyDescent="0.2">
      <c r="AF836" s="24"/>
      <c r="AG836" s="24"/>
      <c r="AH836" s="24"/>
      <c r="AI836" s="24"/>
    </row>
    <row r="837" spans="32:35" ht="15.75" customHeight="1" x14ac:dyDescent="0.2">
      <c r="AF837" s="24"/>
      <c r="AG837" s="24"/>
      <c r="AH837" s="24"/>
      <c r="AI837" s="24"/>
    </row>
    <row r="838" spans="32:35" ht="15.75" customHeight="1" x14ac:dyDescent="0.2">
      <c r="AF838" s="24"/>
      <c r="AG838" s="24"/>
      <c r="AH838" s="24"/>
      <c r="AI838" s="24"/>
    </row>
    <row r="839" spans="32:35" ht="15.75" customHeight="1" x14ac:dyDescent="0.2">
      <c r="AF839" s="24"/>
      <c r="AG839" s="24"/>
      <c r="AH839" s="24"/>
      <c r="AI839" s="24"/>
    </row>
    <row r="840" spans="32:35" ht="15.75" customHeight="1" x14ac:dyDescent="0.2">
      <c r="AF840" s="24"/>
      <c r="AG840" s="24"/>
      <c r="AH840" s="24"/>
      <c r="AI840" s="24"/>
    </row>
    <row r="841" spans="32:35" ht="15.75" customHeight="1" x14ac:dyDescent="0.2">
      <c r="AF841" s="24"/>
      <c r="AG841" s="24"/>
      <c r="AH841" s="24"/>
      <c r="AI841" s="24"/>
    </row>
    <row r="842" spans="32:35" ht="15.75" customHeight="1" x14ac:dyDescent="0.2">
      <c r="AF842" s="24"/>
      <c r="AG842" s="24"/>
      <c r="AH842" s="24"/>
      <c r="AI842" s="24"/>
    </row>
    <row r="843" spans="32:35" ht="15.75" customHeight="1" x14ac:dyDescent="0.2">
      <c r="AF843" s="24"/>
      <c r="AG843" s="24"/>
      <c r="AH843" s="24"/>
      <c r="AI843" s="24"/>
    </row>
    <row r="844" spans="32:35" ht="15.75" customHeight="1" x14ac:dyDescent="0.2">
      <c r="AF844" s="24"/>
      <c r="AG844" s="24"/>
      <c r="AH844" s="24"/>
      <c r="AI844" s="24"/>
    </row>
    <row r="845" spans="32:35" ht="15.75" customHeight="1" x14ac:dyDescent="0.2">
      <c r="AF845" s="24"/>
      <c r="AG845" s="24"/>
      <c r="AH845" s="24"/>
      <c r="AI845" s="24"/>
    </row>
    <row r="846" spans="32:35" ht="15.75" customHeight="1" x14ac:dyDescent="0.2">
      <c r="AF846" s="24"/>
      <c r="AG846" s="24"/>
      <c r="AH846" s="24"/>
      <c r="AI846" s="24"/>
    </row>
    <row r="847" spans="32:35" ht="15.75" customHeight="1" x14ac:dyDescent="0.2">
      <c r="AF847" s="24"/>
      <c r="AG847" s="24"/>
      <c r="AH847" s="24"/>
      <c r="AI847" s="24"/>
    </row>
    <row r="848" spans="32:35" ht="15.75" customHeight="1" x14ac:dyDescent="0.2">
      <c r="AF848" s="24"/>
      <c r="AG848" s="24"/>
      <c r="AH848" s="24"/>
      <c r="AI848" s="24"/>
    </row>
    <row r="849" spans="32:35" ht="15.75" customHeight="1" x14ac:dyDescent="0.2">
      <c r="AF849" s="24"/>
      <c r="AG849" s="24"/>
      <c r="AH849" s="24"/>
      <c r="AI849" s="24"/>
    </row>
    <row r="850" spans="32:35" ht="15.75" customHeight="1" x14ac:dyDescent="0.2">
      <c r="AF850" s="24"/>
      <c r="AG850" s="24"/>
      <c r="AH850" s="24"/>
      <c r="AI850" s="24"/>
    </row>
    <row r="851" spans="32:35" ht="15.75" customHeight="1" x14ac:dyDescent="0.2">
      <c r="AF851" s="24"/>
      <c r="AG851" s="24"/>
      <c r="AH851" s="24"/>
      <c r="AI851" s="24"/>
    </row>
    <row r="852" spans="32:35" ht="15.75" customHeight="1" x14ac:dyDescent="0.2">
      <c r="AF852" s="24"/>
      <c r="AG852" s="24"/>
      <c r="AH852" s="24"/>
      <c r="AI852" s="24"/>
    </row>
    <row r="853" spans="32:35" ht="15.75" customHeight="1" x14ac:dyDescent="0.2">
      <c r="AF853" s="24"/>
      <c r="AG853" s="24"/>
      <c r="AH853" s="24"/>
      <c r="AI853" s="24"/>
    </row>
    <row r="854" spans="32:35" ht="15.75" customHeight="1" x14ac:dyDescent="0.2">
      <c r="AF854" s="24"/>
      <c r="AG854" s="24"/>
      <c r="AH854" s="24"/>
      <c r="AI854" s="24"/>
    </row>
    <row r="855" spans="32:35" ht="15.75" customHeight="1" x14ac:dyDescent="0.2">
      <c r="AF855" s="24"/>
      <c r="AG855" s="24"/>
      <c r="AH855" s="24"/>
      <c r="AI855" s="24"/>
    </row>
    <row r="856" spans="32:35" ht="15.75" customHeight="1" x14ac:dyDescent="0.2">
      <c r="AF856" s="24"/>
      <c r="AG856" s="24"/>
      <c r="AH856" s="24"/>
      <c r="AI856" s="24"/>
    </row>
    <row r="857" spans="32:35" ht="15.75" customHeight="1" x14ac:dyDescent="0.2">
      <c r="AF857" s="24"/>
      <c r="AG857" s="24"/>
      <c r="AH857" s="24"/>
      <c r="AI857" s="24"/>
    </row>
    <row r="858" spans="32:35" ht="15.75" customHeight="1" x14ac:dyDescent="0.2">
      <c r="AF858" s="24"/>
      <c r="AG858" s="24"/>
      <c r="AH858" s="24"/>
      <c r="AI858" s="24"/>
    </row>
    <row r="859" spans="32:35" ht="15.75" customHeight="1" x14ac:dyDescent="0.2">
      <c r="AF859" s="24"/>
      <c r="AG859" s="24"/>
      <c r="AH859" s="24"/>
      <c r="AI859" s="24"/>
    </row>
    <row r="860" spans="32:35" ht="15.75" customHeight="1" x14ac:dyDescent="0.2">
      <c r="AF860" s="24"/>
      <c r="AG860" s="24"/>
      <c r="AH860" s="24"/>
      <c r="AI860" s="24"/>
    </row>
    <row r="861" spans="32:35" ht="15.75" customHeight="1" x14ac:dyDescent="0.2">
      <c r="AF861" s="24"/>
      <c r="AG861" s="24"/>
      <c r="AH861" s="24"/>
      <c r="AI861" s="24"/>
    </row>
    <row r="862" spans="32:35" ht="15.75" customHeight="1" x14ac:dyDescent="0.2">
      <c r="AF862" s="24"/>
      <c r="AG862" s="24"/>
      <c r="AH862" s="24"/>
      <c r="AI862" s="24"/>
    </row>
    <row r="863" spans="32:35" ht="15.75" customHeight="1" x14ac:dyDescent="0.2">
      <c r="AF863" s="24"/>
      <c r="AG863" s="24"/>
      <c r="AH863" s="24"/>
      <c r="AI863" s="24"/>
    </row>
    <row r="864" spans="32:35" ht="15.75" customHeight="1" x14ac:dyDescent="0.2">
      <c r="AF864" s="24"/>
      <c r="AG864" s="24"/>
      <c r="AH864" s="24"/>
      <c r="AI864" s="24"/>
    </row>
    <row r="865" spans="32:35" ht="15.75" customHeight="1" x14ac:dyDescent="0.2">
      <c r="AF865" s="24"/>
      <c r="AG865" s="24"/>
      <c r="AH865" s="24"/>
      <c r="AI865" s="24"/>
    </row>
    <row r="866" spans="32:35" ht="15.75" customHeight="1" x14ac:dyDescent="0.2">
      <c r="AF866" s="24"/>
      <c r="AG866" s="24"/>
      <c r="AH866" s="24"/>
      <c r="AI866" s="24"/>
    </row>
    <row r="867" spans="32:35" ht="15.75" customHeight="1" x14ac:dyDescent="0.2">
      <c r="AF867" s="24"/>
      <c r="AG867" s="24"/>
      <c r="AH867" s="24"/>
      <c r="AI867" s="24"/>
    </row>
    <row r="868" spans="32:35" ht="15.75" customHeight="1" x14ac:dyDescent="0.2">
      <c r="AF868" s="24"/>
      <c r="AG868" s="24"/>
      <c r="AH868" s="24"/>
      <c r="AI868" s="24"/>
    </row>
    <row r="869" spans="32:35" ht="15.75" customHeight="1" x14ac:dyDescent="0.2">
      <c r="AF869" s="24"/>
      <c r="AG869" s="24"/>
      <c r="AH869" s="24"/>
      <c r="AI869" s="24"/>
    </row>
    <row r="870" spans="32:35" ht="15.75" customHeight="1" x14ac:dyDescent="0.2">
      <c r="AF870" s="24"/>
      <c r="AG870" s="24"/>
      <c r="AH870" s="24"/>
      <c r="AI870" s="24"/>
    </row>
    <row r="871" spans="32:35" ht="15.75" customHeight="1" x14ac:dyDescent="0.2">
      <c r="AF871" s="24"/>
      <c r="AG871" s="24"/>
      <c r="AH871" s="24"/>
      <c r="AI871" s="24"/>
    </row>
    <row r="872" spans="32:35" ht="15.75" customHeight="1" x14ac:dyDescent="0.2">
      <c r="AF872" s="24"/>
      <c r="AG872" s="24"/>
      <c r="AH872" s="24"/>
      <c r="AI872" s="24"/>
    </row>
    <row r="873" spans="32:35" ht="15.75" customHeight="1" x14ac:dyDescent="0.2">
      <c r="AF873" s="24"/>
      <c r="AG873" s="24"/>
      <c r="AH873" s="24"/>
      <c r="AI873" s="24"/>
    </row>
    <row r="874" spans="32:35" ht="15.75" customHeight="1" x14ac:dyDescent="0.2">
      <c r="AF874" s="24"/>
      <c r="AG874" s="24"/>
      <c r="AH874" s="24"/>
      <c r="AI874" s="24"/>
    </row>
    <row r="875" spans="32:35" ht="15.75" customHeight="1" x14ac:dyDescent="0.2">
      <c r="AF875" s="24"/>
      <c r="AG875" s="24"/>
      <c r="AH875" s="24"/>
      <c r="AI875" s="24"/>
    </row>
    <row r="876" spans="32:35" ht="15.75" customHeight="1" x14ac:dyDescent="0.2">
      <c r="AF876" s="24"/>
      <c r="AG876" s="24"/>
      <c r="AH876" s="24"/>
      <c r="AI876" s="24"/>
    </row>
    <row r="877" spans="32:35" ht="15.75" customHeight="1" x14ac:dyDescent="0.2">
      <c r="AF877" s="24"/>
      <c r="AG877" s="24"/>
      <c r="AH877" s="24"/>
      <c r="AI877" s="24"/>
    </row>
    <row r="878" spans="32:35" ht="15.75" customHeight="1" x14ac:dyDescent="0.2">
      <c r="AF878" s="24"/>
      <c r="AG878" s="24"/>
      <c r="AH878" s="24"/>
      <c r="AI878" s="24"/>
    </row>
    <row r="879" spans="32:35" ht="15.75" customHeight="1" x14ac:dyDescent="0.2">
      <c r="AF879" s="24"/>
      <c r="AG879" s="24"/>
      <c r="AH879" s="24"/>
      <c r="AI879" s="24"/>
    </row>
    <row r="880" spans="32:35" ht="15.75" customHeight="1" x14ac:dyDescent="0.2">
      <c r="AF880" s="24"/>
      <c r="AG880" s="24"/>
      <c r="AH880" s="24"/>
      <c r="AI880" s="24"/>
    </row>
    <row r="881" spans="32:35" ht="15.75" customHeight="1" x14ac:dyDescent="0.2">
      <c r="AF881" s="24"/>
      <c r="AG881" s="24"/>
      <c r="AH881" s="24"/>
      <c r="AI881" s="24"/>
    </row>
    <row r="882" spans="32:35" ht="15.75" customHeight="1" x14ac:dyDescent="0.2">
      <c r="AF882" s="24"/>
      <c r="AG882" s="24"/>
      <c r="AH882" s="24"/>
      <c r="AI882" s="24"/>
    </row>
    <row r="883" spans="32:35" ht="15.75" customHeight="1" x14ac:dyDescent="0.2">
      <c r="AF883" s="24"/>
      <c r="AG883" s="24"/>
      <c r="AH883" s="24"/>
      <c r="AI883" s="24"/>
    </row>
    <row r="884" spans="32:35" ht="15.75" customHeight="1" x14ac:dyDescent="0.2">
      <c r="AF884" s="24"/>
      <c r="AG884" s="24"/>
      <c r="AH884" s="24"/>
      <c r="AI884" s="24"/>
    </row>
    <row r="885" spans="32:35" ht="15.75" customHeight="1" x14ac:dyDescent="0.2">
      <c r="AF885" s="24"/>
      <c r="AG885" s="24"/>
      <c r="AH885" s="24"/>
      <c r="AI885" s="24"/>
    </row>
    <row r="886" spans="32:35" ht="15.75" customHeight="1" x14ac:dyDescent="0.2">
      <c r="AF886" s="24"/>
      <c r="AG886" s="24"/>
      <c r="AH886" s="24"/>
      <c r="AI886" s="24"/>
    </row>
    <row r="887" spans="32:35" ht="15.75" customHeight="1" x14ac:dyDescent="0.2">
      <c r="AF887" s="24"/>
      <c r="AG887" s="24"/>
      <c r="AH887" s="24"/>
      <c r="AI887" s="24"/>
    </row>
    <row r="888" spans="32:35" ht="15.75" customHeight="1" x14ac:dyDescent="0.2">
      <c r="AF888" s="24"/>
      <c r="AG888" s="24"/>
      <c r="AH888" s="24"/>
      <c r="AI888" s="24"/>
    </row>
    <row r="889" spans="32:35" ht="15.75" customHeight="1" x14ac:dyDescent="0.2">
      <c r="AF889" s="24"/>
      <c r="AG889" s="24"/>
      <c r="AH889" s="24"/>
      <c r="AI889" s="24"/>
    </row>
    <row r="890" spans="32:35" ht="15.75" customHeight="1" x14ac:dyDescent="0.2">
      <c r="AF890" s="24"/>
      <c r="AG890" s="24"/>
      <c r="AH890" s="24"/>
      <c r="AI890" s="24"/>
    </row>
    <row r="891" spans="32:35" ht="15.75" customHeight="1" x14ac:dyDescent="0.2">
      <c r="AF891" s="24"/>
      <c r="AG891" s="24"/>
      <c r="AH891" s="24"/>
      <c r="AI891" s="24"/>
    </row>
    <row r="892" spans="32:35" ht="15.75" customHeight="1" x14ac:dyDescent="0.2">
      <c r="AF892" s="24"/>
      <c r="AG892" s="24"/>
      <c r="AH892" s="24"/>
      <c r="AI892" s="24"/>
    </row>
    <row r="893" spans="32:35" ht="15.75" customHeight="1" x14ac:dyDescent="0.2">
      <c r="AF893" s="24"/>
      <c r="AG893" s="24"/>
      <c r="AH893" s="24"/>
      <c r="AI893" s="24"/>
    </row>
    <row r="894" spans="32:35" ht="15.75" customHeight="1" x14ac:dyDescent="0.2">
      <c r="AF894" s="24"/>
      <c r="AG894" s="24"/>
      <c r="AH894" s="24"/>
      <c r="AI894" s="24"/>
    </row>
    <row r="895" spans="32:35" ht="15.75" customHeight="1" x14ac:dyDescent="0.2">
      <c r="AF895" s="24"/>
      <c r="AG895" s="24"/>
      <c r="AH895" s="24"/>
      <c r="AI895" s="24"/>
    </row>
    <row r="896" spans="32:35" ht="15.75" customHeight="1" x14ac:dyDescent="0.2">
      <c r="AF896" s="24"/>
      <c r="AG896" s="24"/>
      <c r="AH896" s="24"/>
      <c r="AI896" s="24"/>
    </row>
    <row r="897" spans="32:35" ht="15.75" customHeight="1" x14ac:dyDescent="0.2">
      <c r="AF897" s="24"/>
      <c r="AG897" s="24"/>
      <c r="AH897" s="24"/>
      <c r="AI897" s="24"/>
    </row>
    <row r="898" spans="32:35" ht="15.75" customHeight="1" x14ac:dyDescent="0.2">
      <c r="AF898" s="24"/>
      <c r="AG898" s="24"/>
      <c r="AH898" s="24"/>
      <c r="AI898" s="24"/>
    </row>
    <row r="899" spans="32:35" ht="15.75" customHeight="1" x14ac:dyDescent="0.2">
      <c r="AF899" s="24"/>
      <c r="AG899" s="24"/>
      <c r="AH899" s="24"/>
      <c r="AI899" s="24"/>
    </row>
    <row r="900" spans="32:35" ht="15.75" customHeight="1" x14ac:dyDescent="0.2">
      <c r="AF900" s="24"/>
      <c r="AG900" s="24"/>
      <c r="AH900" s="24"/>
      <c r="AI900" s="24"/>
    </row>
    <row r="901" spans="32:35" ht="15.75" customHeight="1" x14ac:dyDescent="0.2">
      <c r="AF901" s="24"/>
      <c r="AG901" s="24"/>
      <c r="AH901" s="24"/>
      <c r="AI901" s="24"/>
    </row>
    <row r="902" spans="32:35" ht="15.75" customHeight="1" x14ac:dyDescent="0.2">
      <c r="AF902" s="24"/>
      <c r="AG902" s="24"/>
      <c r="AH902" s="24"/>
      <c r="AI902" s="24"/>
    </row>
    <row r="903" spans="32:35" ht="15.75" customHeight="1" x14ac:dyDescent="0.2">
      <c r="AF903" s="24"/>
      <c r="AG903" s="24"/>
      <c r="AH903" s="24"/>
      <c r="AI903" s="24"/>
    </row>
    <row r="904" spans="32:35" ht="15.75" customHeight="1" x14ac:dyDescent="0.2">
      <c r="AF904" s="24"/>
      <c r="AG904" s="24"/>
      <c r="AH904" s="24"/>
      <c r="AI904" s="24"/>
    </row>
    <row r="905" spans="32:35" ht="15.75" customHeight="1" x14ac:dyDescent="0.2">
      <c r="AF905" s="24"/>
      <c r="AG905" s="24"/>
      <c r="AH905" s="24"/>
      <c r="AI905" s="24"/>
    </row>
    <row r="906" spans="32:35" ht="15.75" customHeight="1" x14ac:dyDescent="0.2">
      <c r="AF906" s="24"/>
      <c r="AG906" s="24"/>
      <c r="AH906" s="24"/>
      <c r="AI906" s="24"/>
    </row>
    <row r="907" spans="32:35" ht="15.75" customHeight="1" x14ac:dyDescent="0.2">
      <c r="AF907" s="24"/>
      <c r="AG907" s="24"/>
      <c r="AH907" s="24"/>
      <c r="AI907" s="24"/>
    </row>
    <row r="908" spans="32:35" ht="15.75" customHeight="1" x14ac:dyDescent="0.2">
      <c r="AF908" s="24"/>
      <c r="AG908" s="24"/>
      <c r="AH908" s="24"/>
      <c r="AI908" s="24"/>
    </row>
    <row r="909" spans="32:35" ht="15.75" customHeight="1" x14ac:dyDescent="0.2">
      <c r="AF909" s="24"/>
      <c r="AG909" s="24"/>
      <c r="AH909" s="24"/>
      <c r="AI909" s="24"/>
    </row>
    <row r="910" spans="32:35" ht="15.75" customHeight="1" x14ac:dyDescent="0.2">
      <c r="AF910" s="24"/>
      <c r="AG910" s="24"/>
      <c r="AH910" s="24"/>
      <c r="AI910" s="24"/>
    </row>
    <row r="911" spans="32:35" ht="15.75" customHeight="1" x14ac:dyDescent="0.2">
      <c r="AF911" s="24"/>
      <c r="AG911" s="24"/>
      <c r="AH911" s="24"/>
      <c r="AI911" s="24"/>
    </row>
    <row r="912" spans="32:35" ht="15.75" customHeight="1" x14ac:dyDescent="0.2">
      <c r="AF912" s="24"/>
      <c r="AG912" s="24"/>
      <c r="AH912" s="24"/>
      <c r="AI912" s="24"/>
    </row>
    <row r="913" spans="32:35" ht="15.75" customHeight="1" x14ac:dyDescent="0.2">
      <c r="AF913" s="24"/>
      <c r="AG913" s="24"/>
      <c r="AH913" s="24"/>
      <c r="AI913" s="24"/>
    </row>
    <row r="914" spans="32:35" ht="15.75" customHeight="1" x14ac:dyDescent="0.2">
      <c r="AF914" s="24"/>
      <c r="AG914" s="24"/>
      <c r="AH914" s="24"/>
      <c r="AI914" s="24"/>
    </row>
    <row r="915" spans="32:35" ht="15.75" customHeight="1" x14ac:dyDescent="0.2">
      <c r="AF915" s="24"/>
      <c r="AG915" s="24"/>
      <c r="AH915" s="24"/>
      <c r="AI915" s="24"/>
    </row>
    <row r="916" spans="32:35" ht="15.75" customHeight="1" x14ac:dyDescent="0.2">
      <c r="AF916" s="24"/>
      <c r="AG916" s="24"/>
      <c r="AH916" s="24"/>
      <c r="AI916" s="24"/>
    </row>
    <row r="917" spans="32:35" ht="15.75" customHeight="1" x14ac:dyDescent="0.2">
      <c r="AF917" s="24"/>
      <c r="AG917" s="24"/>
      <c r="AH917" s="24"/>
      <c r="AI917" s="24"/>
    </row>
    <row r="918" spans="32:35" ht="15.75" customHeight="1" x14ac:dyDescent="0.2">
      <c r="AF918" s="24"/>
      <c r="AG918" s="24"/>
      <c r="AH918" s="24"/>
      <c r="AI918" s="24"/>
    </row>
    <row r="919" spans="32:35" ht="15.75" customHeight="1" x14ac:dyDescent="0.2">
      <c r="AF919" s="24"/>
      <c r="AG919" s="24"/>
      <c r="AH919" s="24"/>
      <c r="AI919" s="24"/>
    </row>
    <row r="920" spans="32:35" ht="15.75" customHeight="1" x14ac:dyDescent="0.2">
      <c r="AF920" s="24"/>
      <c r="AG920" s="24"/>
      <c r="AH920" s="24"/>
      <c r="AI920" s="24"/>
    </row>
    <row r="921" spans="32:35" ht="15.75" customHeight="1" x14ac:dyDescent="0.2">
      <c r="AF921" s="24"/>
      <c r="AG921" s="24"/>
      <c r="AH921" s="24"/>
      <c r="AI921" s="24"/>
    </row>
    <row r="922" spans="32:35" ht="15.75" customHeight="1" x14ac:dyDescent="0.2">
      <c r="AF922" s="24"/>
      <c r="AG922" s="24"/>
      <c r="AH922" s="24"/>
      <c r="AI922" s="24"/>
    </row>
    <row r="923" spans="32:35" ht="15.75" customHeight="1" x14ac:dyDescent="0.2">
      <c r="AF923" s="24"/>
      <c r="AG923" s="24"/>
      <c r="AH923" s="24"/>
      <c r="AI923" s="24"/>
    </row>
    <row r="924" spans="32:35" ht="15.75" customHeight="1" x14ac:dyDescent="0.2">
      <c r="AF924" s="24"/>
      <c r="AG924" s="24"/>
      <c r="AH924" s="24"/>
      <c r="AI924" s="24"/>
    </row>
    <row r="925" spans="32:35" ht="15.75" customHeight="1" x14ac:dyDescent="0.2">
      <c r="AF925" s="24"/>
      <c r="AG925" s="24"/>
      <c r="AH925" s="24"/>
      <c r="AI925" s="24"/>
    </row>
    <row r="926" spans="32:35" ht="15.75" customHeight="1" x14ac:dyDescent="0.2">
      <c r="AF926" s="24"/>
      <c r="AG926" s="24"/>
      <c r="AH926" s="24"/>
      <c r="AI926" s="24"/>
    </row>
    <row r="927" spans="32:35" ht="15.75" customHeight="1" x14ac:dyDescent="0.2">
      <c r="AF927" s="24"/>
      <c r="AG927" s="24"/>
      <c r="AH927" s="24"/>
      <c r="AI927" s="24"/>
    </row>
    <row r="928" spans="32:35" ht="15.75" customHeight="1" x14ac:dyDescent="0.2">
      <c r="AF928" s="24"/>
      <c r="AG928" s="24"/>
      <c r="AH928" s="24"/>
      <c r="AI928" s="24"/>
    </row>
    <row r="929" spans="32:35" ht="15.75" customHeight="1" x14ac:dyDescent="0.2">
      <c r="AF929" s="24"/>
      <c r="AG929" s="24"/>
      <c r="AH929" s="24"/>
      <c r="AI929" s="24"/>
    </row>
    <row r="930" spans="32:35" ht="15.75" customHeight="1" x14ac:dyDescent="0.2">
      <c r="AF930" s="24"/>
      <c r="AG930" s="24"/>
      <c r="AH930" s="24"/>
      <c r="AI930" s="24"/>
    </row>
    <row r="931" spans="32:35" ht="15.75" customHeight="1" x14ac:dyDescent="0.2">
      <c r="AF931" s="24"/>
      <c r="AG931" s="24"/>
      <c r="AH931" s="24"/>
      <c r="AI931" s="24"/>
    </row>
    <row r="932" spans="32:35" ht="15.75" customHeight="1" x14ac:dyDescent="0.2">
      <c r="AF932" s="24"/>
      <c r="AG932" s="24"/>
      <c r="AH932" s="24"/>
      <c r="AI932" s="24"/>
    </row>
    <row r="933" spans="32:35" ht="15.75" customHeight="1" x14ac:dyDescent="0.2">
      <c r="AF933" s="24"/>
      <c r="AG933" s="24"/>
      <c r="AH933" s="24"/>
      <c r="AI933" s="24"/>
    </row>
    <row r="934" spans="32:35" ht="15.75" customHeight="1" x14ac:dyDescent="0.2">
      <c r="AF934" s="24"/>
      <c r="AG934" s="24"/>
      <c r="AH934" s="24"/>
      <c r="AI934" s="24"/>
    </row>
    <row r="935" spans="32:35" ht="15.75" customHeight="1" x14ac:dyDescent="0.2">
      <c r="AF935" s="24"/>
      <c r="AG935" s="24"/>
      <c r="AH935" s="24"/>
      <c r="AI935" s="24"/>
    </row>
    <row r="936" spans="32:35" ht="15.75" customHeight="1" x14ac:dyDescent="0.2">
      <c r="AF936" s="24"/>
      <c r="AG936" s="24"/>
      <c r="AH936" s="24"/>
      <c r="AI936" s="24"/>
    </row>
    <row r="937" spans="32:35" ht="15.75" customHeight="1" x14ac:dyDescent="0.2">
      <c r="AF937" s="24"/>
      <c r="AG937" s="24"/>
      <c r="AH937" s="24"/>
      <c r="AI937" s="24"/>
    </row>
    <row r="938" spans="32:35" ht="15.75" customHeight="1" x14ac:dyDescent="0.2">
      <c r="AF938" s="24"/>
      <c r="AG938" s="24"/>
      <c r="AH938" s="24"/>
      <c r="AI938" s="24"/>
    </row>
    <row r="939" spans="32:35" ht="15.75" customHeight="1" x14ac:dyDescent="0.2">
      <c r="AF939" s="24"/>
      <c r="AG939" s="24"/>
      <c r="AH939" s="24"/>
      <c r="AI939" s="24"/>
    </row>
    <row r="940" spans="32:35" ht="15.75" customHeight="1" x14ac:dyDescent="0.2">
      <c r="AF940" s="24"/>
      <c r="AG940" s="24"/>
      <c r="AH940" s="24"/>
      <c r="AI940" s="24"/>
    </row>
    <row r="941" spans="32:35" ht="15.75" customHeight="1" x14ac:dyDescent="0.2">
      <c r="AF941" s="24"/>
      <c r="AG941" s="24"/>
      <c r="AH941" s="24"/>
      <c r="AI941" s="24"/>
    </row>
    <row r="942" spans="32:35" ht="15.75" customHeight="1" x14ac:dyDescent="0.2">
      <c r="AF942" s="24"/>
      <c r="AG942" s="24"/>
      <c r="AH942" s="24"/>
      <c r="AI942" s="24"/>
    </row>
    <row r="943" spans="32:35" ht="15.75" customHeight="1" x14ac:dyDescent="0.2">
      <c r="AF943" s="24"/>
      <c r="AG943" s="24"/>
      <c r="AH943" s="24"/>
      <c r="AI943" s="24"/>
    </row>
    <row r="944" spans="32:35" ht="15.75" customHeight="1" x14ac:dyDescent="0.2">
      <c r="AF944" s="24"/>
      <c r="AG944" s="24"/>
      <c r="AH944" s="24"/>
      <c r="AI944" s="24"/>
    </row>
    <row r="945" spans="32:35" ht="15.75" customHeight="1" x14ac:dyDescent="0.2">
      <c r="AF945" s="24"/>
      <c r="AG945" s="24"/>
      <c r="AH945" s="24"/>
      <c r="AI945" s="24"/>
    </row>
    <row r="946" spans="32:35" ht="15.75" customHeight="1" x14ac:dyDescent="0.2">
      <c r="AF946" s="24"/>
      <c r="AG946" s="24"/>
      <c r="AH946" s="24"/>
      <c r="AI946" s="24"/>
    </row>
    <row r="947" spans="32:35" ht="15.75" customHeight="1" x14ac:dyDescent="0.2">
      <c r="AF947" s="24"/>
      <c r="AG947" s="24"/>
      <c r="AH947" s="24"/>
      <c r="AI947" s="24"/>
    </row>
    <row r="948" spans="32:35" ht="15.75" customHeight="1" x14ac:dyDescent="0.2">
      <c r="AF948" s="24"/>
      <c r="AG948" s="24"/>
      <c r="AH948" s="24"/>
      <c r="AI948" s="24"/>
    </row>
    <row r="949" spans="32:35" ht="15.75" customHeight="1" x14ac:dyDescent="0.2">
      <c r="AF949" s="24"/>
      <c r="AG949" s="24"/>
      <c r="AH949" s="24"/>
      <c r="AI949" s="24"/>
    </row>
    <row r="950" spans="32:35" ht="15.75" customHeight="1" x14ac:dyDescent="0.2">
      <c r="AF950" s="24"/>
      <c r="AG950" s="24"/>
      <c r="AH950" s="24"/>
      <c r="AI950" s="24"/>
    </row>
    <row r="951" spans="32:35" ht="15.75" customHeight="1" x14ac:dyDescent="0.2">
      <c r="AF951" s="24"/>
      <c r="AG951" s="24"/>
      <c r="AH951" s="24"/>
      <c r="AI951" s="24"/>
    </row>
    <row r="952" spans="32:35" ht="15.75" customHeight="1" x14ac:dyDescent="0.2">
      <c r="AF952" s="24"/>
      <c r="AG952" s="24"/>
      <c r="AH952" s="24"/>
      <c r="AI952" s="24"/>
    </row>
    <row r="953" spans="32:35" ht="15.75" customHeight="1" x14ac:dyDescent="0.2">
      <c r="AF953" s="24"/>
      <c r="AG953" s="24"/>
      <c r="AH953" s="24"/>
      <c r="AI953" s="24"/>
    </row>
    <row r="954" spans="32:35" ht="15.75" customHeight="1" x14ac:dyDescent="0.2">
      <c r="AF954" s="24"/>
      <c r="AG954" s="24"/>
      <c r="AH954" s="24"/>
      <c r="AI954" s="24"/>
    </row>
    <row r="955" spans="32:35" ht="15.75" customHeight="1" x14ac:dyDescent="0.2">
      <c r="AF955" s="24"/>
      <c r="AG955" s="24"/>
      <c r="AH955" s="24"/>
      <c r="AI955" s="24"/>
    </row>
    <row r="956" spans="32:35" ht="15.75" customHeight="1" x14ac:dyDescent="0.2">
      <c r="AF956" s="24"/>
      <c r="AG956" s="24"/>
      <c r="AH956" s="24"/>
      <c r="AI956" s="24"/>
    </row>
    <row r="957" spans="32:35" ht="15.75" customHeight="1" x14ac:dyDescent="0.2">
      <c r="AF957" s="24"/>
      <c r="AG957" s="24"/>
      <c r="AH957" s="24"/>
      <c r="AI957" s="24"/>
    </row>
    <row r="958" spans="32:35" ht="15.75" customHeight="1" x14ac:dyDescent="0.2">
      <c r="AF958" s="24"/>
      <c r="AG958" s="24"/>
      <c r="AH958" s="24"/>
      <c r="AI958" s="24"/>
    </row>
    <row r="959" spans="32:35" ht="15.75" customHeight="1" x14ac:dyDescent="0.2">
      <c r="AF959" s="24"/>
      <c r="AG959" s="24"/>
      <c r="AH959" s="24"/>
      <c r="AI959" s="24"/>
    </row>
    <row r="960" spans="32:35" ht="15.75" customHeight="1" x14ac:dyDescent="0.2">
      <c r="AF960" s="24"/>
      <c r="AG960" s="24"/>
      <c r="AH960" s="24"/>
      <c r="AI960" s="24"/>
    </row>
    <row r="961" spans="32:35" ht="15.75" customHeight="1" x14ac:dyDescent="0.2">
      <c r="AF961" s="24"/>
      <c r="AG961" s="24"/>
      <c r="AH961" s="24"/>
      <c r="AI961" s="24"/>
    </row>
    <row r="962" spans="32:35" ht="15.75" customHeight="1" x14ac:dyDescent="0.2">
      <c r="AF962" s="24"/>
      <c r="AG962" s="24"/>
      <c r="AH962" s="24"/>
      <c r="AI962" s="24"/>
    </row>
    <row r="963" spans="32:35" ht="15.75" customHeight="1" x14ac:dyDescent="0.2">
      <c r="AF963" s="24"/>
      <c r="AG963" s="24"/>
      <c r="AH963" s="24"/>
      <c r="AI963" s="24"/>
    </row>
    <row r="964" spans="32:35" ht="15.75" customHeight="1" x14ac:dyDescent="0.2">
      <c r="AF964" s="24"/>
      <c r="AG964" s="24"/>
      <c r="AH964" s="24"/>
      <c r="AI964" s="24"/>
    </row>
    <row r="965" spans="32:35" ht="15.75" customHeight="1" x14ac:dyDescent="0.2">
      <c r="AF965" s="24"/>
      <c r="AG965" s="24"/>
      <c r="AH965" s="24"/>
      <c r="AI965" s="24"/>
    </row>
    <row r="966" spans="32:35" ht="15.75" customHeight="1" x14ac:dyDescent="0.2">
      <c r="AF966" s="24"/>
      <c r="AG966" s="24"/>
      <c r="AH966" s="24"/>
      <c r="AI966" s="24"/>
    </row>
    <row r="967" spans="32:35" ht="15.75" customHeight="1" x14ac:dyDescent="0.2">
      <c r="AF967" s="24"/>
      <c r="AG967" s="24"/>
      <c r="AH967" s="24"/>
      <c r="AI967" s="24"/>
    </row>
    <row r="968" spans="32:35" ht="15.75" customHeight="1" x14ac:dyDescent="0.2">
      <c r="AF968" s="24"/>
      <c r="AG968" s="24"/>
      <c r="AH968" s="24"/>
      <c r="AI968" s="24"/>
    </row>
    <row r="969" spans="32:35" ht="15.75" customHeight="1" x14ac:dyDescent="0.2">
      <c r="AF969" s="24"/>
      <c r="AG969" s="24"/>
      <c r="AH969" s="24"/>
      <c r="AI969" s="24"/>
    </row>
    <row r="970" spans="32:35" ht="15.75" customHeight="1" x14ac:dyDescent="0.2">
      <c r="AF970" s="24"/>
      <c r="AG970" s="24"/>
      <c r="AH970" s="24"/>
      <c r="AI970" s="24"/>
    </row>
    <row r="971" spans="32:35" ht="15.75" customHeight="1" x14ac:dyDescent="0.2">
      <c r="AF971" s="24"/>
      <c r="AG971" s="24"/>
      <c r="AH971" s="24"/>
      <c r="AI971" s="24"/>
    </row>
    <row r="972" spans="32:35" ht="15.75" customHeight="1" x14ac:dyDescent="0.2">
      <c r="AF972" s="24"/>
      <c r="AG972" s="24"/>
      <c r="AH972" s="24"/>
      <c r="AI972" s="24"/>
    </row>
    <row r="973" spans="32:35" ht="15.75" customHeight="1" x14ac:dyDescent="0.2">
      <c r="AF973" s="24"/>
      <c r="AG973" s="24"/>
      <c r="AH973" s="24"/>
      <c r="AI973" s="24"/>
    </row>
    <row r="974" spans="32:35" ht="15.75" customHeight="1" x14ac:dyDescent="0.2">
      <c r="AF974" s="24"/>
      <c r="AG974" s="24"/>
      <c r="AH974" s="24"/>
      <c r="AI974" s="24"/>
    </row>
    <row r="975" spans="32:35" ht="15.75" customHeight="1" x14ac:dyDescent="0.2">
      <c r="AF975" s="24"/>
      <c r="AG975" s="24"/>
      <c r="AH975" s="24"/>
      <c r="AI975" s="24"/>
    </row>
    <row r="976" spans="32:35" ht="15.75" customHeight="1" x14ac:dyDescent="0.2">
      <c r="AF976" s="24"/>
      <c r="AG976" s="24"/>
      <c r="AH976" s="24"/>
      <c r="AI976" s="24"/>
    </row>
    <row r="977" spans="32:35" ht="15.75" customHeight="1" x14ac:dyDescent="0.2">
      <c r="AF977" s="24"/>
      <c r="AG977" s="24"/>
      <c r="AH977" s="24"/>
      <c r="AI977" s="24"/>
    </row>
    <row r="978" spans="32:35" ht="15.75" customHeight="1" x14ac:dyDescent="0.2">
      <c r="AF978" s="24"/>
      <c r="AG978" s="24"/>
      <c r="AH978" s="24"/>
      <c r="AI978" s="24"/>
    </row>
    <row r="979" spans="32:35" ht="15.75" customHeight="1" x14ac:dyDescent="0.2">
      <c r="AF979" s="24"/>
      <c r="AG979" s="24"/>
      <c r="AH979" s="24"/>
      <c r="AI979" s="24"/>
    </row>
    <row r="980" spans="32:35" ht="15.75" customHeight="1" x14ac:dyDescent="0.2">
      <c r="AF980" s="24"/>
      <c r="AG980" s="24"/>
      <c r="AH980" s="24"/>
      <c r="AI980" s="24"/>
    </row>
    <row r="981" spans="32:35" ht="15.75" customHeight="1" x14ac:dyDescent="0.2">
      <c r="AF981" s="24"/>
      <c r="AG981" s="24"/>
      <c r="AH981" s="24"/>
      <c r="AI981" s="24"/>
    </row>
    <row r="982" spans="32:35" ht="15.75" customHeight="1" x14ac:dyDescent="0.2">
      <c r="AF982" s="24"/>
      <c r="AG982" s="24"/>
      <c r="AH982" s="24"/>
      <c r="AI982" s="24"/>
    </row>
    <row r="983" spans="32:35" ht="15.75" customHeight="1" x14ac:dyDescent="0.2">
      <c r="AF983" s="24"/>
      <c r="AG983" s="24"/>
      <c r="AH983" s="24"/>
      <c r="AI983" s="24"/>
    </row>
    <row r="984" spans="32:35" ht="15.75" customHeight="1" x14ac:dyDescent="0.2">
      <c r="AF984" s="24"/>
      <c r="AG984" s="24"/>
      <c r="AH984" s="24"/>
      <c r="AI984" s="24"/>
    </row>
    <row r="985" spans="32:35" ht="15.75" customHeight="1" x14ac:dyDescent="0.2">
      <c r="AF985" s="24"/>
      <c r="AG985" s="24"/>
      <c r="AH985" s="24"/>
      <c r="AI985" s="24"/>
    </row>
    <row r="986" spans="32:35" ht="15.75" customHeight="1" x14ac:dyDescent="0.2">
      <c r="AF986" s="24"/>
      <c r="AG986" s="24"/>
      <c r="AH986" s="24"/>
      <c r="AI986" s="24"/>
    </row>
    <row r="987" spans="32:35" ht="15.75" customHeight="1" x14ac:dyDescent="0.2">
      <c r="AF987" s="24"/>
      <c r="AG987" s="24"/>
      <c r="AH987" s="24"/>
      <c r="AI987" s="24"/>
    </row>
    <row r="988" spans="32:35" ht="15.75" customHeight="1" x14ac:dyDescent="0.2">
      <c r="AF988" s="24"/>
      <c r="AG988" s="24"/>
      <c r="AH988" s="24"/>
      <c r="AI988" s="24"/>
    </row>
    <row r="989" spans="32:35" ht="15.75" customHeight="1" x14ac:dyDescent="0.2">
      <c r="AF989" s="24"/>
      <c r="AG989" s="24"/>
      <c r="AH989" s="24"/>
      <c r="AI989" s="24"/>
    </row>
    <row r="990" spans="32:35" ht="15.75" customHeight="1" x14ac:dyDescent="0.2">
      <c r="AF990" s="24"/>
      <c r="AG990" s="24"/>
      <c r="AH990" s="24"/>
      <c r="AI990" s="24"/>
    </row>
    <row r="991" spans="32:35" ht="15.75" customHeight="1" x14ac:dyDescent="0.2">
      <c r="AF991" s="24"/>
      <c r="AG991" s="24"/>
      <c r="AH991" s="24"/>
      <c r="AI991" s="24"/>
    </row>
    <row r="992" spans="32:35" ht="15.75" customHeight="1" x14ac:dyDescent="0.2">
      <c r="AF992" s="24"/>
      <c r="AG992" s="24"/>
      <c r="AH992" s="24"/>
      <c r="AI992" s="24"/>
    </row>
    <row r="993" spans="32:35" ht="15.75" customHeight="1" x14ac:dyDescent="0.2">
      <c r="AF993" s="24"/>
      <c r="AG993" s="24"/>
      <c r="AH993" s="24"/>
      <c r="AI993" s="24"/>
    </row>
    <row r="994" spans="32:35" ht="15.75" customHeight="1" x14ac:dyDescent="0.2">
      <c r="AF994" s="24"/>
      <c r="AG994" s="24"/>
      <c r="AH994" s="24"/>
      <c r="AI994" s="24"/>
    </row>
    <row r="995" spans="32:35" ht="15.75" customHeight="1" x14ac:dyDescent="0.2">
      <c r="AF995" s="24"/>
      <c r="AG995" s="24"/>
      <c r="AH995" s="24"/>
      <c r="AI995" s="24"/>
    </row>
    <row r="996" spans="32:35" ht="15.75" customHeight="1" x14ac:dyDescent="0.2">
      <c r="AF996" s="24"/>
      <c r="AG996" s="24"/>
      <c r="AH996" s="24"/>
      <c r="AI996" s="24"/>
    </row>
    <row r="997" spans="32:35" ht="15.75" customHeight="1" x14ac:dyDescent="0.2">
      <c r="AF997" s="24"/>
      <c r="AG997" s="24"/>
      <c r="AH997" s="24"/>
      <c r="AI997" s="24"/>
    </row>
    <row r="998" spans="32:35" ht="15.75" customHeight="1" x14ac:dyDescent="0.2">
      <c r="AF998" s="24"/>
      <c r="AG998" s="24"/>
      <c r="AH998" s="24"/>
      <c r="AI998" s="24"/>
    </row>
    <row r="999" spans="32:35" ht="15.75" customHeight="1" x14ac:dyDescent="0.2">
      <c r="AF999" s="24"/>
      <c r="AG999" s="24"/>
      <c r="AH999" s="24"/>
      <c r="AI999" s="24"/>
    </row>
    <row r="1000" spans="32:35" ht="15.75" customHeight="1" x14ac:dyDescent="0.2">
      <c r="AF1000" s="24"/>
      <c r="AG1000" s="24"/>
      <c r="AH1000" s="24"/>
      <c r="AI1000" s="24"/>
    </row>
    <row r="1001" spans="32:35" ht="15.75" customHeight="1" x14ac:dyDescent="0.2">
      <c r="AF1001" s="24"/>
      <c r="AG1001" s="24"/>
      <c r="AH1001" s="24"/>
      <c r="AI1001" s="24"/>
    </row>
    <row r="1002" spans="32:35" ht="15.75" customHeight="1" x14ac:dyDescent="0.2">
      <c r="AF1002" s="24"/>
      <c r="AG1002" s="24"/>
      <c r="AH1002" s="24"/>
      <c r="AI1002" s="24"/>
    </row>
    <row r="1003" spans="32:35" ht="15.75" customHeight="1" x14ac:dyDescent="0.2">
      <c r="AF1003" s="24"/>
      <c r="AG1003" s="24"/>
      <c r="AH1003" s="24"/>
      <c r="AI1003" s="24"/>
    </row>
    <row r="1004" spans="32:35" ht="15.75" customHeight="1" x14ac:dyDescent="0.2">
      <c r="AF1004" s="24"/>
      <c r="AG1004" s="24"/>
      <c r="AH1004" s="24"/>
      <c r="AI1004" s="24"/>
    </row>
    <row r="1005" spans="32:35" ht="15.75" customHeight="1" x14ac:dyDescent="0.2">
      <c r="AF1005" s="24"/>
      <c r="AG1005" s="24"/>
      <c r="AH1005" s="24"/>
      <c r="AI1005" s="24"/>
    </row>
    <row r="1006" spans="32:35" ht="15.75" customHeight="1" x14ac:dyDescent="0.2">
      <c r="AF1006" s="24"/>
      <c r="AG1006" s="24"/>
      <c r="AH1006" s="24"/>
      <c r="AI1006" s="24"/>
    </row>
    <row r="1007" spans="32:35" ht="15.75" customHeight="1" x14ac:dyDescent="0.2">
      <c r="AF1007" s="24"/>
      <c r="AG1007" s="24"/>
      <c r="AH1007" s="24"/>
      <c r="AI1007" s="24"/>
    </row>
    <row r="1008" spans="32:35" ht="15.75" customHeight="1" x14ac:dyDescent="0.2">
      <c r="AF1008" s="24"/>
      <c r="AG1008" s="24"/>
      <c r="AH1008" s="24"/>
      <c r="AI1008" s="24"/>
    </row>
    <row r="1009" spans="32:35" ht="15.75" customHeight="1" x14ac:dyDescent="0.2">
      <c r="AF1009" s="24"/>
      <c r="AG1009" s="24"/>
      <c r="AH1009" s="24"/>
      <c r="AI1009" s="24"/>
    </row>
    <row r="1010" spans="32:35" ht="15.75" customHeight="1" x14ac:dyDescent="0.2">
      <c r="AF1010" s="24"/>
      <c r="AG1010" s="24"/>
      <c r="AH1010" s="24"/>
      <c r="AI1010" s="24"/>
    </row>
    <row r="1011" spans="32:35" ht="15.75" customHeight="1" x14ac:dyDescent="0.2">
      <c r="AF1011" s="24"/>
      <c r="AG1011" s="24"/>
      <c r="AH1011" s="24"/>
      <c r="AI1011" s="24"/>
    </row>
    <row r="1012" spans="32:35" ht="15.75" customHeight="1" x14ac:dyDescent="0.2">
      <c r="AF1012" s="24"/>
      <c r="AG1012" s="24"/>
      <c r="AH1012" s="24"/>
      <c r="AI1012" s="2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C2BC-7312-482E-9FE0-A6815872FCC5}">
  <sheetPr>
    <outlinePr summaryBelow="0" summaryRight="0"/>
  </sheetPr>
  <dimension ref="A1:BL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baseColWidth="10" defaultColWidth="12.5703125" defaultRowHeight="15" customHeight="1" x14ac:dyDescent="0.2"/>
  <cols>
    <col min="1" max="64" width="14.42578125" customWidth="1"/>
  </cols>
  <sheetData>
    <row r="1" spans="1:64" ht="15.75" customHeight="1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4" t="s">
        <v>93</v>
      </c>
      <c r="X1" s="4" t="s">
        <v>22</v>
      </c>
      <c r="Y1" s="3" t="s">
        <v>23</v>
      </c>
      <c r="Z1" s="3" t="s">
        <v>24</v>
      </c>
      <c r="AA1" s="5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6" t="s">
        <v>30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 ht="15.75" customHeight="1" x14ac:dyDescent="0.25">
      <c r="A2" s="8">
        <v>40909</v>
      </c>
      <c r="B2" s="17">
        <v>116.97657700000008</v>
      </c>
      <c r="C2" s="17">
        <v>44.191531999999967</v>
      </c>
      <c r="D2" s="17">
        <v>64.968806000000015</v>
      </c>
      <c r="E2" s="17">
        <v>258.99355300000008</v>
      </c>
      <c r="F2" s="9">
        <v>485.13046800000012</v>
      </c>
      <c r="G2" s="9">
        <f t="shared" ref="G2:G121" si="0">LN(F2)</f>
        <v>6.1844178609473737</v>
      </c>
      <c r="H2" s="18"/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1">
        <v>61.19</v>
      </c>
      <c r="U2" s="9">
        <f t="shared" ref="U2:U220" si="1">LN(T2)</f>
        <v>4.1139837774744494</v>
      </c>
      <c r="V2" s="18"/>
      <c r="W2" s="17">
        <v>57520.181239999998</v>
      </c>
      <c r="X2" s="17">
        <v>57520.181239999998</v>
      </c>
      <c r="Y2" s="9">
        <f t="shared" ref="Y2:Y29" si="2">LN(X2)</f>
        <v>10.959891143293998</v>
      </c>
      <c r="Z2" s="18"/>
      <c r="AA2" s="13">
        <v>0.80645161300000001</v>
      </c>
      <c r="AB2" s="10">
        <v>0</v>
      </c>
      <c r="AC2" s="19">
        <v>24.07</v>
      </c>
      <c r="AD2" s="19">
        <v>-0.9</v>
      </c>
      <c r="AE2" s="19">
        <v>0</v>
      </c>
      <c r="AF2" s="20">
        <v>0</v>
      </c>
    </row>
    <row r="3" spans="1:64" ht="15.75" customHeight="1" x14ac:dyDescent="0.25">
      <c r="A3" s="8">
        <v>40940</v>
      </c>
      <c r="B3" s="17">
        <v>129.32622300000003</v>
      </c>
      <c r="C3" s="17">
        <v>49.916492000000005</v>
      </c>
      <c r="D3" s="17">
        <v>75.452502000000024</v>
      </c>
      <c r="E3" s="17">
        <v>276.41785400000009</v>
      </c>
      <c r="F3" s="9">
        <v>531.11307100000022</v>
      </c>
      <c r="G3" s="9">
        <f t="shared" si="0"/>
        <v>6.2749749383098381</v>
      </c>
      <c r="H3" s="18"/>
      <c r="I3" s="10">
        <v>1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1">
        <v>60.54</v>
      </c>
      <c r="U3" s="9">
        <f t="shared" si="1"/>
        <v>4.103304303593573</v>
      </c>
      <c r="V3" s="18"/>
      <c r="W3" s="17">
        <v>54857.046179999998</v>
      </c>
      <c r="X3" s="17">
        <v>54857.046179999998</v>
      </c>
      <c r="Y3" s="9">
        <f t="shared" si="2"/>
        <v>10.912485920169248</v>
      </c>
      <c r="Z3" s="18"/>
      <c r="AA3" s="13">
        <v>0.86206896600000005</v>
      </c>
      <c r="AB3" s="10">
        <v>0</v>
      </c>
      <c r="AC3" s="19">
        <v>24.26</v>
      </c>
      <c r="AD3" s="19">
        <v>-0.7</v>
      </c>
      <c r="AE3" s="19">
        <v>0</v>
      </c>
      <c r="AF3" s="20">
        <v>0</v>
      </c>
    </row>
    <row r="4" spans="1:64" ht="15.75" customHeight="1" x14ac:dyDescent="0.25">
      <c r="A4" s="8">
        <v>40969</v>
      </c>
      <c r="B4" s="17">
        <v>126.96974900000025</v>
      </c>
      <c r="C4" s="17">
        <v>48.986948000000019</v>
      </c>
      <c r="D4" s="17">
        <v>75.253931999999978</v>
      </c>
      <c r="E4" s="17">
        <v>251.50647600000002</v>
      </c>
      <c r="F4" s="9">
        <v>502.71710500000029</v>
      </c>
      <c r="G4" s="9">
        <f t="shared" si="0"/>
        <v>6.2200275963778555</v>
      </c>
      <c r="H4" s="18"/>
      <c r="I4" s="10">
        <v>0</v>
      </c>
      <c r="J4" s="10">
        <v>1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1">
        <v>61.15</v>
      </c>
      <c r="U4" s="9">
        <f t="shared" si="1"/>
        <v>4.1133298621331811</v>
      </c>
      <c r="V4" s="18"/>
      <c r="W4" s="17">
        <v>55485.354200000002</v>
      </c>
      <c r="X4" s="17">
        <v>55485.354200000002</v>
      </c>
      <c r="Y4" s="9">
        <f t="shared" si="2"/>
        <v>10.923874376621596</v>
      </c>
      <c r="Z4" s="18"/>
      <c r="AA4" s="13">
        <v>0.83870967699999999</v>
      </c>
      <c r="AB4" s="10">
        <v>0</v>
      </c>
      <c r="AC4" s="19">
        <v>24.37</v>
      </c>
      <c r="AD4" s="19">
        <v>-0.6</v>
      </c>
      <c r="AE4" s="19">
        <v>0</v>
      </c>
      <c r="AF4" s="20">
        <v>0</v>
      </c>
    </row>
    <row r="5" spans="1:64" ht="15.75" customHeight="1" x14ac:dyDescent="0.25">
      <c r="A5" s="8">
        <v>41000</v>
      </c>
      <c r="B5" s="17">
        <v>127.88858199999974</v>
      </c>
      <c r="C5" s="17">
        <v>48.14758699999998</v>
      </c>
      <c r="D5" s="17">
        <v>75.110309999999984</v>
      </c>
      <c r="E5" s="17">
        <v>255.69611099999997</v>
      </c>
      <c r="F5" s="9">
        <v>506.84258999999969</v>
      </c>
      <c r="G5" s="9">
        <f t="shared" si="0"/>
        <v>6.228200482011566</v>
      </c>
      <c r="H5" s="18"/>
      <c r="I5" s="10">
        <v>0</v>
      </c>
      <c r="J5" s="10">
        <v>0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1">
        <v>60.77</v>
      </c>
      <c r="U5" s="9">
        <f t="shared" si="1"/>
        <v>4.1070962461472638</v>
      </c>
      <c r="V5" s="18"/>
      <c r="W5" s="17">
        <v>56614.885840000003</v>
      </c>
      <c r="X5" s="17">
        <v>56614.885840000003</v>
      </c>
      <c r="Y5" s="9">
        <f t="shared" si="2"/>
        <v>10.944027230319366</v>
      </c>
      <c r="Z5" s="18"/>
      <c r="AA5" s="13">
        <v>0.76666666699999997</v>
      </c>
      <c r="AB5" s="10">
        <v>0</v>
      </c>
      <c r="AC5" s="19">
        <v>24.14</v>
      </c>
      <c r="AD5" s="19">
        <v>-0.5</v>
      </c>
      <c r="AE5" s="19">
        <v>0</v>
      </c>
      <c r="AF5" s="20">
        <v>0</v>
      </c>
    </row>
    <row r="6" spans="1:64" ht="15.75" customHeight="1" x14ac:dyDescent="0.25">
      <c r="A6" s="8">
        <v>41030</v>
      </c>
      <c r="B6" s="17">
        <v>123.35615299999978</v>
      </c>
      <c r="C6" s="17">
        <v>48.057167000000007</v>
      </c>
      <c r="D6" s="17">
        <v>72.899749</v>
      </c>
      <c r="E6" s="17">
        <v>265.81987499999997</v>
      </c>
      <c r="F6" s="9">
        <v>510.13294399999972</v>
      </c>
      <c r="G6" s="9">
        <f t="shared" si="0"/>
        <v>6.2346713662584783</v>
      </c>
      <c r="H6" s="18"/>
      <c r="I6" s="10">
        <v>0</v>
      </c>
      <c r="J6" s="10">
        <v>0</v>
      </c>
      <c r="K6" s="10">
        <v>0</v>
      </c>
      <c r="L6" s="10">
        <v>1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1">
        <v>60.79</v>
      </c>
      <c r="U6" s="9">
        <f t="shared" si="1"/>
        <v>4.1074253017606308</v>
      </c>
      <c r="V6" s="18"/>
      <c r="W6" s="17">
        <v>58383.938860000002</v>
      </c>
      <c r="X6" s="17">
        <v>58383.938860000002</v>
      </c>
      <c r="Y6" s="9">
        <f t="shared" si="2"/>
        <v>10.974796111470967</v>
      </c>
      <c r="Z6" s="18"/>
      <c r="AA6" s="13">
        <v>0.80645161300000001</v>
      </c>
      <c r="AB6" s="10">
        <v>0</v>
      </c>
      <c r="AC6" s="19">
        <v>23.94</v>
      </c>
      <c r="AD6" s="19">
        <v>-0.3</v>
      </c>
      <c r="AE6" s="19">
        <v>0</v>
      </c>
      <c r="AF6" s="20">
        <v>0</v>
      </c>
    </row>
    <row r="7" spans="1:64" ht="15.75" customHeight="1" x14ac:dyDescent="0.25">
      <c r="A7" s="8">
        <v>41061</v>
      </c>
      <c r="B7" s="17">
        <v>126.21121900000016</v>
      </c>
      <c r="C7" s="17">
        <v>47.997469999999986</v>
      </c>
      <c r="D7" s="17">
        <v>77.402525000000011</v>
      </c>
      <c r="E7" s="17">
        <v>263.86019399999986</v>
      </c>
      <c r="F7" s="9">
        <v>515.471408</v>
      </c>
      <c r="G7" s="9">
        <f t="shared" si="0"/>
        <v>6.2450818373213188</v>
      </c>
      <c r="H7" s="18"/>
      <c r="I7" s="10">
        <v>0</v>
      </c>
      <c r="J7" s="10">
        <v>0</v>
      </c>
      <c r="K7" s="10">
        <v>0</v>
      </c>
      <c r="L7" s="10">
        <v>0</v>
      </c>
      <c r="M7" s="10">
        <v>1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1">
        <v>59.98</v>
      </c>
      <c r="U7" s="9">
        <f t="shared" si="1"/>
        <v>4.0940111733208626</v>
      </c>
      <c r="V7" s="18"/>
      <c r="W7" s="17">
        <v>59221.927880000003</v>
      </c>
      <c r="X7" s="17">
        <v>59221.927880000003</v>
      </c>
      <c r="Y7" s="9">
        <f t="shared" si="2"/>
        <v>10.989047155668079</v>
      </c>
      <c r="Z7" s="18"/>
      <c r="AA7" s="13">
        <v>0.8</v>
      </c>
      <c r="AB7" s="10">
        <v>0</v>
      </c>
      <c r="AC7" s="19">
        <v>23.86</v>
      </c>
      <c r="AD7" s="19">
        <v>0</v>
      </c>
      <c r="AE7" s="19">
        <v>0</v>
      </c>
      <c r="AF7" s="20">
        <v>0</v>
      </c>
    </row>
    <row r="8" spans="1:64" ht="15.75" customHeight="1" x14ac:dyDescent="0.25">
      <c r="A8" s="8">
        <v>41091</v>
      </c>
      <c r="B8" s="17">
        <v>122.02859499999998</v>
      </c>
      <c r="C8" s="17">
        <v>45.206203000000038</v>
      </c>
      <c r="D8" s="17">
        <v>77.418802999999983</v>
      </c>
      <c r="E8" s="17">
        <v>269.43713700000006</v>
      </c>
      <c r="F8" s="9">
        <v>514.0907380000001</v>
      </c>
      <c r="G8" s="9">
        <f t="shared" si="0"/>
        <v>6.2423997829489659</v>
      </c>
      <c r="H8" s="18"/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1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1">
        <v>58.7</v>
      </c>
      <c r="U8" s="9">
        <f t="shared" si="1"/>
        <v>4.0724397268340509</v>
      </c>
      <c r="V8" s="18"/>
      <c r="W8" s="17">
        <v>57976.133349999996</v>
      </c>
      <c r="X8" s="17">
        <v>57976.133349999996</v>
      </c>
      <c r="Y8" s="9">
        <f t="shared" si="2"/>
        <v>10.967786710876164</v>
      </c>
      <c r="Z8" s="18"/>
      <c r="AA8" s="13">
        <v>0.77419354799999995</v>
      </c>
      <c r="AB8" s="10">
        <v>0</v>
      </c>
      <c r="AC8" s="19">
        <v>23.87</v>
      </c>
      <c r="AD8" s="19">
        <v>0.2</v>
      </c>
      <c r="AE8" s="19">
        <v>0</v>
      </c>
      <c r="AF8" s="20">
        <v>0</v>
      </c>
    </row>
    <row r="9" spans="1:64" ht="15.75" customHeight="1" x14ac:dyDescent="0.25">
      <c r="A9" s="8">
        <v>41122</v>
      </c>
      <c r="B9" s="17">
        <v>124.15958699999999</v>
      </c>
      <c r="C9" s="17">
        <v>45.745668000000016</v>
      </c>
      <c r="D9" s="17">
        <v>78.239603000000017</v>
      </c>
      <c r="E9" s="17">
        <v>271.64820699999979</v>
      </c>
      <c r="F9" s="9">
        <v>519.79306499999984</v>
      </c>
      <c r="G9" s="9">
        <f t="shared" si="0"/>
        <v>6.2534307804485154</v>
      </c>
      <c r="H9" s="18"/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</v>
      </c>
      <c r="P9" s="10">
        <v>0</v>
      </c>
      <c r="Q9" s="10">
        <v>0</v>
      </c>
      <c r="R9" s="10">
        <v>0</v>
      </c>
      <c r="S9" s="10">
        <v>0</v>
      </c>
      <c r="T9" s="11">
        <v>59.25</v>
      </c>
      <c r="U9" s="9">
        <f t="shared" si="1"/>
        <v>4.0817657800152407</v>
      </c>
      <c r="V9" s="18"/>
      <c r="W9" s="17">
        <v>58178.493340000001</v>
      </c>
      <c r="X9" s="17">
        <v>58178.493340000001</v>
      </c>
      <c r="Y9" s="9">
        <f t="shared" si="2"/>
        <v>10.971271035185856</v>
      </c>
      <c r="Z9" s="18"/>
      <c r="AA9" s="13">
        <v>0.80645161300000001</v>
      </c>
      <c r="AB9" s="10">
        <v>0</v>
      </c>
      <c r="AC9" s="19">
        <v>24.04</v>
      </c>
      <c r="AD9" s="19">
        <v>0.4</v>
      </c>
      <c r="AE9" s="19">
        <v>0</v>
      </c>
      <c r="AF9" s="20">
        <v>0</v>
      </c>
    </row>
    <row r="10" spans="1:64" ht="15.75" customHeight="1" x14ac:dyDescent="0.25">
      <c r="A10" s="8">
        <v>41153</v>
      </c>
      <c r="B10" s="17">
        <v>128.76804400000006</v>
      </c>
      <c r="C10" s="17">
        <v>47.376688999999985</v>
      </c>
      <c r="D10" s="17">
        <v>79.941169000000002</v>
      </c>
      <c r="E10" s="17">
        <v>259.4831430000001</v>
      </c>
      <c r="F10" s="9">
        <v>515.56904500000019</v>
      </c>
      <c r="G10" s="9">
        <f t="shared" si="0"/>
        <v>6.2452712324124775</v>
      </c>
      <c r="H10" s="18"/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</v>
      </c>
      <c r="Q10" s="10">
        <v>0</v>
      </c>
      <c r="R10" s="10">
        <v>0</v>
      </c>
      <c r="S10" s="10">
        <v>0</v>
      </c>
      <c r="T10" s="11">
        <v>59.08</v>
      </c>
      <c r="U10" s="9">
        <f t="shared" si="1"/>
        <v>4.0788924576631791</v>
      </c>
      <c r="V10" s="18"/>
      <c r="W10" s="17">
        <v>60937.118260000003</v>
      </c>
      <c r="X10" s="17">
        <v>60937.118260000003</v>
      </c>
      <c r="Y10" s="9">
        <f t="shared" si="2"/>
        <v>11.017597763269299</v>
      </c>
      <c r="Z10" s="18"/>
      <c r="AA10" s="13">
        <v>0.83333333300000001</v>
      </c>
      <c r="AB10" s="10">
        <v>0</v>
      </c>
      <c r="AC10" s="19">
        <v>24.04</v>
      </c>
      <c r="AD10" s="19">
        <v>0.4</v>
      </c>
      <c r="AE10" s="19">
        <v>0</v>
      </c>
      <c r="AF10" s="20">
        <v>0</v>
      </c>
    </row>
    <row r="11" spans="1:64" ht="15.75" customHeight="1" x14ac:dyDescent="0.25">
      <c r="A11" s="8">
        <v>41183</v>
      </c>
      <c r="B11" s="17">
        <v>127.46960500000002</v>
      </c>
      <c r="C11" s="17">
        <v>47.333150000000046</v>
      </c>
      <c r="D11" s="17">
        <v>79.445898999999983</v>
      </c>
      <c r="E11" s="17">
        <v>237.45248699999985</v>
      </c>
      <c r="F11" s="9">
        <v>491.70114099999989</v>
      </c>
      <c r="G11" s="9">
        <f t="shared" si="0"/>
        <v>6.1978710949358433</v>
      </c>
      <c r="H11" s="18"/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1</v>
      </c>
      <c r="R11" s="10">
        <v>0</v>
      </c>
      <c r="S11" s="10">
        <v>0</v>
      </c>
      <c r="T11" s="11">
        <v>59.42</v>
      </c>
      <c r="U11" s="9">
        <f t="shared" si="1"/>
        <v>4.084630870034462</v>
      </c>
      <c r="V11" s="18"/>
      <c r="W11" s="17">
        <v>64093.981619999999</v>
      </c>
      <c r="X11" s="17">
        <v>64093.981619999999</v>
      </c>
      <c r="Y11" s="9">
        <f t="shared" si="2"/>
        <v>11.068105748017155</v>
      </c>
      <c r="Z11" s="18"/>
      <c r="AA11" s="13">
        <v>0.83870967699999999</v>
      </c>
      <c r="AB11" s="10">
        <v>0</v>
      </c>
      <c r="AC11" s="19">
        <v>23.78</v>
      </c>
      <c r="AD11" s="19">
        <v>0.3</v>
      </c>
      <c r="AE11" s="19">
        <v>0</v>
      </c>
      <c r="AF11" s="20">
        <v>0</v>
      </c>
    </row>
    <row r="12" spans="1:64" ht="15.75" customHeight="1" x14ac:dyDescent="0.25">
      <c r="A12" s="8">
        <v>41214</v>
      </c>
      <c r="B12" s="17">
        <v>126.60929099999996</v>
      </c>
      <c r="C12" s="17">
        <v>47.003767999999958</v>
      </c>
      <c r="D12" s="17">
        <v>80.08179800000002</v>
      </c>
      <c r="E12" s="17">
        <v>249.29798</v>
      </c>
      <c r="F12" s="9">
        <v>502.99283699999989</v>
      </c>
      <c r="G12" s="9">
        <f t="shared" si="0"/>
        <v>6.2205759294416811</v>
      </c>
      <c r="H12" s="18"/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1</v>
      </c>
      <c r="S12" s="10">
        <v>0</v>
      </c>
      <c r="T12" s="11">
        <v>59.5</v>
      </c>
      <c r="U12" s="9">
        <f t="shared" si="1"/>
        <v>4.0859763125515842</v>
      </c>
      <c r="V12" s="18"/>
      <c r="W12" s="17">
        <v>65526.677609999999</v>
      </c>
      <c r="X12" s="17">
        <v>65526.677609999999</v>
      </c>
      <c r="Y12" s="9">
        <f t="shared" si="2"/>
        <v>11.090212630458296</v>
      </c>
      <c r="Z12" s="18"/>
      <c r="AA12" s="13">
        <v>0.8</v>
      </c>
      <c r="AB12" s="10">
        <v>0</v>
      </c>
      <c r="AC12" s="19">
        <v>23.74</v>
      </c>
      <c r="AD12" s="19">
        <v>0.1</v>
      </c>
      <c r="AE12" s="19">
        <v>0</v>
      </c>
      <c r="AF12" s="20">
        <v>0</v>
      </c>
    </row>
    <row r="13" spans="1:64" ht="15.75" customHeight="1" x14ac:dyDescent="0.25">
      <c r="A13" s="8">
        <v>41244</v>
      </c>
      <c r="B13" s="17">
        <v>121.85960200000007</v>
      </c>
      <c r="C13" s="17">
        <v>44.714004999999972</v>
      </c>
      <c r="D13" s="17">
        <v>82.877420000000015</v>
      </c>
      <c r="E13" s="17">
        <v>253.41727099999991</v>
      </c>
      <c r="F13" s="9">
        <v>502.86829799999998</v>
      </c>
      <c r="G13" s="9">
        <f t="shared" si="0"/>
        <v>6.2203283028135061</v>
      </c>
      <c r="H13" s="18"/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1</v>
      </c>
      <c r="T13" s="11">
        <v>59.2</v>
      </c>
      <c r="U13" s="9">
        <f t="shared" si="1"/>
        <v>4.0809215418899605</v>
      </c>
      <c r="V13" s="18"/>
      <c r="W13" s="17">
        <v>62619.261630000001</v>
      </c>
      <c r="X13" s="17">
        <v>62619.261630000001</v>
      </c>
      <c r="Y13" s="9">
        <f t="shared" si="2"/>
        <v>11.044828203530138</v>
      </c>
      <c r="Z13" s="18"/>
      <c r="AA13" s="13">
        <v>0.77419354799999995</v>
      </c>
      <c r="AB13" s="10">
        <v>0</v>
      </c>
      <c r="AC13" s="19">
        <v>23.79</v>
      </c>
      <c r="AD13" s="19">
        <v>-0.2</v>
      </c>
      <c r="AE13" s="19">
        <v>0</v>
      </c>
      <c r="AF13" s="20">
        <v>0</v>
      </c>
    </row>
    <row r="14" spans="1:64" ht="15.75" customHeight="1" x14ac:dyDescent="0.25">
      <c r="A14" s="8">
        <v>41275</v>
      </c>
      <c r="B14" s="17">
        <v>121.32699764300014</v>
      </c>
      <c r="C14" s="17">
        <v>45.50741211599999</v>
      </c>
      <c r="D14" s="17">
        <v>73.999962392</v>
      </c>
      <c r="E14" s="17">
        <v>257.65448049399976</v>
      </c>
      <c r="F14" s="9">
        <v>498.48885264499989</v>
      </c>
      <c r="G14" s="9">
        <f t="shared" si="0"/>
        <v>6.2115812273564783</v>
      </c>
      <c r="H14" s="18">
        <f t="shared" ref="H14:H121" si="3">G14-G2</f>
        <v>2.7163366409104661E-2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1">
        <v>58.87</v>
      </c>
      <c r="U14" s="9">
        <f t="shared" si="1"/>
        <v>4.0753316230401699</v>
      </c>
      <c r="V14" s="18">
        <f t="shared" ref="V14:V232" si="4">U14-U2</f>
        <v>-3.8652154434279495E-2</v>
      </c>
      <c r="W14" s="17">
        <v>59458.241119999999</v>
      </c>
      <c r="X14" s="17">
        <v>59458.241119999999</v>
      </c>
      <c r="Y14" s="9">
        <f t="shared" si="2"/>
        <v>10.993029515219845</v>
      </c>
      <c r="Z14" s="18">
        <f t="shared" ref="Z14:Z232" si="5">Y14-Y2</f>
        <v>3.3138371925847565E-2</v>
      </c>
      <c r="AA14" s="13">
        <v>0.80645161300000001</v>
      </c>
      <c r="AB14" s="10">
        <v>0</v>
      </c>
      <c r="AC14" s="19">
        <v>24.05</v>
      </c>
      <c r="AD14" s="19">
        <v>-0.4</v>
      </c>
      <c r="AE14" s="19">
        <v>0</v>
      </c>
      <c r="AF14" s="20">
        <v>0</v>
      </c>
    </row>
    <row r="15" spans="1:64" ht="15.75" customHeight="1" x14ac:dyDescent="0.25">
      <c r="A15" s="8">
        <v>41306</v>
      </c>
      <c r="B15" s="17">
        <v>135.01048309199973</v>
      </c>
      <c r="C15" s="17">
        <v>49.968394769999989</v>
      </c>
      <c r="D15" s="17">
        <v>83.912299136999991</v>
      </c>
      <c r="E15" s="17">
        <v>275.14817291300005</v>
      </c>
      <c r="F15" s="9">
        <v>544.03934991199981</v>
      </c>
      <c r="G15" s="9">
        <f t="shared" si="0"/>
        <v>6.299021578636995</v>
      </c>
      <c r="H15" s="18">
        <f t="shared" si="3"/>
        <v>2.4046640327156865E-2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1">
        <v>60.04</v>
      </c>
      <c r="U15" s="9">
        <f t="shared" si="1"/>
        <v>4.0950110067652608</v>
      </c>
      <c r="V15" s="18">
        <f t="shared" si="4"/>
        <v>-8.2932968283122577E-3</v>
      </c>
      <c r="W15" s="17">
        <v>56302.678059999998</v>
      </c>
      <c r="X15" s="17">
        <v>56302.678059999998</v>
      </c>
      <c r="Y15" s="9">
        <f t="shared" si="2"/>
        <v>10.938497380669656</v>
      </c>
      <c r="Z15" s="18">
        <f t="shared" si="5"/>
        <v>2.6011460500408035E-2</v>
      </c>
      <c r="AA15" s="13">
        <v>0.85714285700000004</v>
      </c>
      <c r="AB15" s="10">
        <v>0</v>
      </c>
      <c r="AC15" s="19">
        <v>24.26</v>
      </c>
      <c r="AD15" s="19">
        <v>-0.4</v>
      </c>
      <c r="AE15" s="19">
        <v>0</v>
      </c>
      <c r="AF15" s="20">
        <v>0</v>
      </c>
    </row>
    <row r="16" spans="1:64" ht="15.75" customHeight="1" x14ac:dyDescent="0.25">
      <c r="A16" s="8">
        <v>41334</v>
      </c>
      <c r="B16" s="17">
        <v>123.33021943999989</v>
      </c>
      <c r="C16" s="17">
        <v>45.217151487000002</v>
      </c>
      <c r="D16" s="17">
        <v>79.221879260999998</v>
      </c>
      <c r="E16" s="17">
        <v>270.73787022300007</v>
      </c>
      <c r="F16" s="9">
        <v>518.50712041099996</v>
      </c>
      <c r="G16" s="9">
        <f t="shared" si="0"/>
        <v>6.2509537602869578</v>
      </c>
      <c r="H16" s="18">
        <f t="shared" si="3"/>
        <v>3.09261639091023E-2</v>
      </c>
      <c r="I16" s="10">
        <v>0</v>
      </c>
      <c r="J16" s="10">
        <v>1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1">
        <v>59.64</v>
      </c>
      <c r="U16" s="9">
        <f t="shared" si="1"/>
        <v>4.0883264898965379</v>
      </c>
      <c r="V16" s="18">
        <f t="shared" si="4"/>
        <v>-2.5003372236643173E-2</v>
      </c>
      <c r="W16" s="17">
        <v>56537.47507</v>
      </c>
      <c r="X16" s="17">
        <v>56537.47507</v>
      </c>
      <c r="Y16" s="9">
        <f t="shared" si="2"/>
        <v>10.942658972839727</v>
      </c>
      <c r="Z16" s="18">
        <f t="shared" si="5"/>
        <v>1.8784596218131E-2</v>
      </c>
      <c r="AA16" s="13">
        <v>0.74193548399999998</v>
      </c>
      <c r="AB16" s="10">
        <v>0</v>
      </c>
      <c r="AC16" s="19">
        <v>24.16</v>
      </c>
      <c r="AD16" s="19">
        <v>-0.3</v>
      </c>
      <c r="AE16" s="19">
        <v>0</v>
      </c>
      <c r="AF16" s="20">
        <v>0</v>
      </c>
    </row>
    <row r="17" spans="1:32" ht="15.75" customHeight="1" x14ac:dyDescent="0.25">
      <c r="A17" s="8">
        <v>41365</v>
      </c>
      <c r="B17" s="17">
        <v>130.80375711899978</v>
      </c>
      <c r="C17" s="17">
        <v>47.855998817000021</v>
      </c>
      <c r="D17" s="17">
        <v>83.883091387000007</v>
      </c>
      <c r="E17" s="17">
        <v>260.62679567799995</v>
      </c>
      <c r="F17" s="9">
        <v>523.16964300099971</v>
      </c>
      <c r="G17" s="9">
        <f t="shared" si="0"/>
        <v>6.2599057766725803</v>
      </c>
      <c r="H17" s="18">
        <f t="shared" si="3"/>
        <v>3.1705294661014349E-2</v>
      </c>
      <c r="I17" s="10">
        <v>0</v>
      </c>
      <c r="J17" s="10">
        <v>0</v>
      </c>
      <c r="K17" s="10">
        <v>1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1">
        <v>59.47</v>
      </c>
      <c r="U17" s="9">
        <f t="shared" si="1"/>
        <v>4.0854719837185023</v>
      </c>
      <c r="V17" s="18">
        <f t="shared" si="4"/>
        <v>-2.1624262428761476E-2</v>
      </c>
      <c r="W17" s="17">
        <v>59606.205349999997</v>
      </c>
      <c r="X17" s="17">
        <v>59606.205349999997</v>
      </c>
      <c r="Y17" s="9">
        <f t="shared" si="2"/>
        <v>10.995514964244421</v>
      </c>
      <c r="Z17" s="18">
        <f t="shared" si="5"/>
        <v>5.1487733925055679E-2</v>
      </c>
      <c r="AA17" s="13">
        <v>0.86666666699999995</v>
      </c>
      <c r="AB17" s="10">
        <v>0</v>
      </c>
      <c r="AC17" s="19">
        <v>24.04</v>
      </c>
      <c r="AD17" s="19">
        <v>-0.3</v>
      </c>
      <c r="AE17" s="19">
        <v>0</v>
      </c>
      <c r="AF17" s="20">
        <v>0</v>
      </c>
    </row>
    <row r="18" spans="1:32" ht="15.75" customHeight="1" x14ac:dyDescent="0.25">
      <c r="A18" s="8">
        <v>41395</v>
      </c>
      <c r="B18" s="17">
        <v>129.97831538500009</v>
      </c>
      <c r="C18" s="17">
        <v>49.78304144999997</v>
      </c>
      <c r="D18" s="17">
        <v>91.676440598999989</v>
      </c>
      <c r="E18" s="17">
        <v>265.84511699899997</v>
      </c>
      <c r="F18" s="9">
        <v>537.28291443300009</v>
      </c>
      <c r="G18" s="9">
        <f t="shared" si="0"/>
        <v>6.2865247982956225</v>
      </c>
      <c r="H18" s="18">
        <f t="shared" si="3"/>
        <v>5.1853432037144209E-2</v>
      </c>
      <c r="I18" s="10">
        <v>0</v>
      </c>
      <c r="J18" s="10">
        <v>0</v>
      </c>
      <c r="K18" s="10">
        <v>0</v>
      </c>
      <c r="L18" s="10">
        <v>1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1">
        <v>60.14</v>
      </c>
      <c r="U18" s="9">
        <f t="shared" si="1"/>
        <v>4.0966751775603827</v>
      </c>
      <c r="V18" s="18">
        <f t="shared" si="4"/>
        <v>-1.0750124200248123E-2</v>
      </c>
      <c r="W18" s="17">
        <v>61758.666429999997</v>
      </c>
      <c r="X18" s="17">
        <v>61758.666429999997</v>
      </c>
      <c r="Y18" s="9">
        <f t="shared" si="2"/>
        <v>11.030989591687034</v>
      </c>
      <c r="Z18" s="18">
        <f t="shared" si="5"/>
        <v>5.6193480216066405E-2</v>
      </c>
      <c r="AA18" s="13">
        <v>0.80645161300000001</v>
      </c>
      <c r="AB18" s="10">
        <v>0</v>
      </c>
      <c r="AC18" s="19">
        <v>23.95</v>
      </c>
      <c r="AD18" s="19">
        <v>-0.4</v>
      </c>
      <c r="AE18" s="19">
        <v>0</v>
      </c>
      <c r="AF18" s="20">
        <v>0</v>
      </c>
    </row>
    <row r="19" spans="1:32" ht="15.75" customHeight="1" x14ac:dyDescent="0.25">
      <c r="A19" s="8">
        <v>41426</v>
      </c>
      <c r="B19" s="17">
        <v>133.84146519299995</v>
      </c>
      <c r="C19" s="17">
        <v>51.163779612000027</v>
      </c>
      <c r="D19" s="17">
        <v>83.837971988000035</v>
      </c>
      <c r="E19" s="17">
        <v>268.18351351699994</v>
      </c>
      <c r="F19" s="9">
        <v>537.02673030999995</v>
      </c>
      <c r="G19" s="9">
        <f t="shared" si="0"/>
        <v>6.2860478703836193</v>
      </c>
      <c r="H19" s="18">
        <f t="shared" si="3"/>
        <v>4.0966033062300511E-2</v>
      </c>
      <c r="I19" s="10">
        <v>0</v>
      </c>
      <c r="J19" s="10">
        <v>0</v>
      </c>
      <c r="K19" s="10">
        <v>0</v>
      </c>
      <c r="L19" s="10">
        <v>0</v>
      </c>
      <c r="M19" s="10">
        <v>1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1">
        <v>59.32</v>
      </c>
      <c r="U19" s="9">
        <f t="shared" si="1"/>
        <v>4.0829465172697317</v>
      </c>
      <c r="V19" s="18">
        <f t="shared" si="4"/>
        <v>-1.1064656051130939E-2</v>
      </c>
      <c r="W19" s="17">
        <v>62153.354449999999</v>
      </c>
      <c r="X19" s="17">
        <v>62153.354449999999</v>
      </c>
      <c r="Y19" s="9">
        <f t="shared" si="2"/>
        <v>11.037360068933671</v>
      </c>
      <c r="Z19" s="18">
        <f t="shared" si="5"/>
        <v>4.8312913265592172E-2</v>
      </c>
      <c r="AA19" s="13">
        <v>0.76666666699999997</v>
      </c>
      <c r="AB19" s="10">
        <v>0</v>
      </c>
      <c r="AC19" s="19">
        <v>23.91</v>
      </c>
      <c r="AD19" s="19">
        <v>-0.4</v>
      </c>
      <c r="AE19" s="19">
        <v>0</v>
      </c>
      <c r="AF19" s="20">
        <v>0</v>
      </c>
    </row>
    <row r="20" spans="1:32" ht="15.75" customHeight="1" x14ac:dyDescent="0.25">
      <c r="A20" s="8">
        <v>41456</v>
      </c>
      <c r="B20" s="17">
        <v>123.94862653999984</v>
      </c>
      <c r="C20" s="17">
        <v>48.703162350999968</v>
      </c>
      <c r="D20" s="17">
        <v>87.022820734000021</v>
      </c>
      <c r="E20" s="17">
        <v>273.34878212100006</v>
      </c>
      <c r="F20" s="9">
        <v>533.02339174599979</v>
      </c>
      <c r="G20" s="9">
        <f t="shared" si="0"/>
        <v>6.278565310155936</v>
      </c>
      <c r="H20" s="18">
        <f t="shared" si="3"/>
        <v>3.6165527206970083E-2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1">
        <v>59.41</v>
      </c>
      <c r="U20" s="9">
        <f t="shared" si="1"/>
        <v>4.0844625623676496</v>
      </c>
      <c r="V20" s="18">
        <f t="shared" si="4"/>
        <v>1.202283553359873E-2</v>
      </c>
      <c r="W20" s="17">
        <v>61919.352180000002</v>
      </c>
      <c r="X20" s="17">
        <v>61919.352180000002</v>
      </c>
      <c r="Y20" s="9">
        <f t="shared" si="2"/>
        <v>11.033588045999577</v>
      </c>
      <c r="Z20" s="18">
        <f t="shared" si="5"/>
        <v>6.5801335123413907E-2</v>
      </c>
      <c r="AA20" s="13">
        <v>0.83870967699999999</v>
      </c>
      <c r="AB20" s="10">
        <v>0</v>
      </c>
      <c r="AC20" s="19">
        <v>23.9</v>
      </c>
      <c r="AD20" s="19">
        <v>-0.4</v>
      </c>
      <c r="AE20" s="19">
        <v>0</v>
      </c>
      <c r="AF20" s="20">
        <v>0</v>
      </c>
    </row>
    <row r="21" spans="1:32" ht="15.75" customHeight="1" x14ac:dyDescent="0.25">
      <c r="A21" s="8">
        <v>41487</v>
      </c>
      <c r="B21" s="17">
        <v>132.37375021200006</v>
      </c>
      <c r="C21" s="17">
        <v>49.506511398000058</v>
      </c>
      <c r="D21" s="17">
        <v>86.91552496700001</v>
      </c>
      <c r="E21" s="17">
        <v>265.15001359100006</v>
      </c>
      <c r="F21" s="9">
        <v>533.94580016800023</v>
      </c>
      <c r="G21" s="9">
        <f t="shared" si="0"/>
        <v>6.28029433599621</v>
      </c>
      <c r="H21" s="18">
        <f t="shared" si="3"/>
        <v>2.6863555547694595E-2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1</v>
      </c>
      <c r="P21" s="10">
        <v>0</v>
      </c>
      <c r="Q21" s="10">
        <v>0</v>
      </c>
      <c r="R21" s="10">
        <v>0</v>
      </c>
      <c r="S21" s="10">
        <v>0</v>
      </c>
      <c r="T21" s="11">
        <v>60.83</v>
      </c>
      <c r="U21" s="9">
        <f t="shared" si="1"/>
        <v>4.1080830883326138</v>
      </c>
      <c r="V21" s="18">
        <f t="shared" si="4"/>
        <v>2.6317308317373111E-2</v>
      </c>
      <c r="W21" s="17">
        <v>61734.536169999999</v>
      </c>
      <c r="X21" s="17">
        <v>61734.536169999999</v>
      </c>
      <c r="Y21" s="9">
        <f t="shared" si="2"/>
        <v>11.030598796731537</v>
      </c>
      <c r="Z21" s="18">
        <f t="shared" si="5"/>
        <v>5.9327761545681312E-2</v>
      </c>
      <c r="AA21" s="13">
        <v>0.80645161300000001</v>
      </c>
      <c r="AB21" s="10">
        <v>0</v>
      </c>
      <c r="AC21" s="19">
        <v>24.18</v>
      </c>
      <c r="AD21" s="19">
        <v>-0.3</v>
      </c>
      <c r="AE21" s="19">
        <v>0</v>
      </c>
      <c r="AF21" s="20">
        <v>0</v>
      </c>
    </row>
    <row r="22" spans="1:32" ht="15.75" customHeight="1" x14ac:dyDescent="0.25">
      <c r="A22" s="8">
        <v>41518</v>
      </c>
      <c r="B22" s="17">
        <v>136.44248353200001</v>
      </c>
      <c r="C22" s="17">
        <v>52.014673184999999</v>
      </c>
      <c r="D22" s="17">
        <v>87.611860741000029</v>
      </c>
      <c r="E22" s="17">
        <v>271.40088016800019</v>
      </c>
      <c r="F22" s="9">
        <v>547.46989762600015</v>
      </c>
      <c r="G22" s="9">
        <f t="shared" si="0"/>
        <v>6.305307478674095</v>
      </c>
      <c r="H22" s="18">
        <f t="shared" si="3"/>
        <v>6.0036246261617521E-2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1</v>
      </c>
      <c r="Q22" s="10">
        <v>0</v>
      </c>
      <c r="R22" s="10">
        <v>0</v>
      </c>
      <c r="S22" s="10">
        <v>0</v>
      </c>
      <c r="T22" s="11">
        <v>60.97</v>
      </c>
      <c r="U22" s="9">
        <f t="shared" si="1"/>
        <v>4.1103819399197246</v>
      </c>
      <c r="V22" s="18">
        <f t="shared" si="4"/>
        <v>3.1489482256545465E-2</v>
      </c>
      <c r="W22" s="17">
        <v>64209.821259999997</v>
      </c>
      <c r="X22" s="17">
        <v>64209.821259999997</v>
      </c>
      <c r="Y22" s="9">
        <f t="shared" si="2"/>
        <v>11.069911457105665</v>
      </c>
      <c r="Z22" s="18">
        <f t="shared" si="5"/>
        <v>5.2313693836365971E-2</v>
      </c>
      <c r="AA22" s="13">
        <v>0.83333333300000001</v>
      </c>
      <c r="AB22" s="10">
        <v>0</v>
      </c>
      <c r="AC22" s="19">
        <v>23.94</v>
      </c>
      <c r="AD22" s="19">
        <v>-0.3</v>
      </c>
      <c r="AE22" s="19">
        <v>0</v>
      </c>
      <c r="AF22" s="20">
        <v>0</v>
      </c>
    </row>
    <row r="23" spans="1:32" ht="15.75" customHeight="1" x14ac:dyDescent="0.25">
      <c r="A23" s="8">
        <v>41548</v>
      </c>
      <c r="B23" s="17">
        <v>128.59860420900029</v>
      </c>
      <c r="C23" s="17">
        <v>51.023276631000073</v>
      </c>
      <c r="D23" s="17">
        <v>84.994411005999964</v>
      </c>
      <c r="E23" s="17">
        <v>279.87645640600022</v>
      </c>
      <c r="F23" s="9">
        <v>544.49274825200052</v>
      </c>
      <c r="G23" s="9">
        <f t="shared" si="0"/>
        <v>6.2998546241061835</v>
      </c>
      <c r="H23" s="18">
        <f t="shared" si="3"/>
        <v>0.10198352917034015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1</v>
      </c>
      <c r="R23" s="10">
        <v>0</v>
      </c>
      <c r="S23" s="10">
        <v>0</v>
      </c>
      <c r="T23" s="11">
        <v>61.13</v>
      </c>
      <c r="U23" s="9">
        <f t="shared" si="1"/>
        <v>4.1130027440406343</v>
      </c>
      <c r="V23" s="18">
        <f t="shared" si="4"/>
        <v>2.8371874006172249E-2</v>
      </c>
      <c r="W23" s="17">
        <v>67904.658309999999</v>
      </c>
      <c r="X23" s="17">
        <v>67904.658309999999</v>
      </c>
      <c r="Y23" s="9">
        <f t="shared" si="2"/>
        <v>11.125859916642732</v>
      </c>
      <c r="Z23" s="18">
        <f t="shared" si="5"/>
        <v>5.7754168625576696E-2</v>
      </c>
      <c r="AA23" s="13">
        <v>0.83870967699999999</v>
      </c>
      <c r="AB23" s="10">
        <v>0</v>
      </c>
      <c r="AC23" s="19">
        <v>23.77</v>
      </c>
      <c r="AD23" s="19">
        <v>-0.2</v>
      </c>
      <c r="AE23" s="19">
        <v>0</v>
      </c>
      <c r="AF23" s="20">
        <v>0</v>
      </c>
    </row>
    <row r="24" spans="1:32" ht="15.75" customHeight="1" x14ac:dyDescent="0.25">
      <c r="A24" s="8">
        <v>41579</v>
      </c>
      <c r="B24" s="17">
        <v>138.50077490599992</v>
      </c>
      <c r="C24" s="17">
        <v>54.090191099999956</v>
      </c>
      <c r="D24" s="17">
        <v>84.908991282000031</v>
      </c>
      <c r="E24" s="17">
        <v>283.38522348400011</v>
      </c>
      <c r="F24" s="9">
        <v>560.88518077200001</v>
      </c>
      <c r="G24" s="9">
        <f t="shared" si="0"/>
        <v>6.3295162157195533</v>
      </c>
      <c r="H24" s="18">
        <f t="shared" si="3"/>
        <v>0.10894028627787211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1</v>
      </c>
      <c r="S24" s="10">
        <v>0</v>
      </c>
      <c r="T24" s="11">
        <v>61.58</v>
      </c>
      <c r="U24" s="9">
        <f t="shared" si="1"/>
        <v>4.1203371424963544</v>
      </c>
      <c r="V24" s="18">
        <f t="shared" si="4"/>
        <v>3.4360829944770188E-2</v>
      </c>
      <c r="W24" s="17">
        <v>69311.676290000003</v>
      </c>
      <c r="X24" s="17">
        <v>69311.676290000003</v>
      </c>
      <c r="Y24" s="9">
        <f t="shared" si="2"/>
        <v>11.146368660018501</v>
      </c>
      <c r="Z24" s="18">
        <f t="shared" si="5"/>
        <v>5.6156029560204601E-2</v>
      </c>
      <c r="AA24" s="13">
        <v>0.8</v>
      </c>
      <c r="AB24" s="10">
        <v>0</v>
      </c>
      <c r="AC24" s="19">
        <v>23.81</v>
      </c>
      <c r="AD24" s="19">
        <v>-0.2</v>
      </c>
      <c r="AE24" s="19">
        <v>0</v>
      </c>
      <c r="AF24" s="20">
        <v>0</v>
      </c>
    </row>
    <row r="25" spans="1:32" ht="15.75" customHeight="1" x14ac:dyDescent="0.25">
      <c r="A25" s="8">
        <v>41609</v>
      </c>
      <c r="B25" s="17">
        <v>127.6961871810002</v>
      </c>
      <c r="C25" s="17">
        <v>51.504669530999976</v>
      </c>
      <c r="D25" s="17">
        <v>89.814730438000069</v>
      </c>
      <c r="E25" s="17">
        <v>281.88311112800005</v>
      </c>
      <c r="F25" s="9">
        <v>550.89869827800032</v>
      </c>
      <c r="G25" s="9">
        <f t="shared" si="0"/>
        <v>6.311550941575172</v>
      </c>
      <c r="H25" s="18">
        <f t="shared" si="3"/>
        <v>9.122263876166592E-2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1</v>
      </c>
      <c r="T25" s="11">
        <v>61.37</v>
      </c>
      <c r="U25" s="9">
        <f t="shared" si="1"/>
        <v>4.1169211164010058</v>
      </c>
      <c r="V25" s="18">
        <f t="shared" si="4"/>
        <v>3.5999574511045296E-2</v>
      </c>
      <c r="W25" s="17">
        <v>67042.335309999995</v>
      </c>
      <c r="X25" s="17">
        <v>67042.335309999995</v>
      </c>
      <c r="Y25" s="9">
        <f t="shared" si="2"/>
        <v>11.113079569125627</v>
      </c>
      <c r="Z25" s="18">
        <f t="shared" si="5"/>
        <v>6.8251365595489943E-2</v>
      </c>
      <c r="AA25" s="13">
        <v>0.80645161300000001</v>
      </c>
      <c r="AB25" s="10">
        <v>0</v>
      </c>
      <c r="AC25" s="19">
        <v>23.85</v>
      </c>
      <c r="AD25" s="19">
        <v>-0.3</v>
      </c>
      <c r="AE25" s="19">
        <v>0</v>
      </c>
      <c r="AF25" s="20">
        <v>0</v>
      </c>
    </row>
    <row r="26" spans="1:32" ht="15.75" customHeight="1" x14ac:dyDescent="0.25">
      <c r="A26" s="8">
        <v>41640</v>
      </c>
      <c r="B26" s="17">
        <v>140.56757264500027</v>
      </c>
      <c r="C26" s="17">
        <v>53.638568829999954</v>
      </c>
      <c r="D26" s="17">
        <v>84.545893765000031</v>
      </c>
      <c r="E26" s="17">
        <v>297.29568965899983</v>
      </c>
      <c r="F26" s="9">
        <v>576.04772489900006</v>
      </c>
      <c r="G26" s="9">
        <f t="shared" si="0"/>
        <v>6.3561905129909757</v>
      </c>
      <c r="H26" s="18">
        <f t="shared" si="3"/>
        <v>0.14460928563449738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1">
        <v>61.37</v>
      </c>
      <c r="U26" s="9">
        <f t="shared" si="1"/>
        <v>4.1169211164010058</v>
      </c>
      <c r="V26" s="18">
        <f t="shared" si="4"/>
        <v>4.1589493360835839E-2</v>
      </c>
      <c r="W26" s="17">
        <v>62648.437149999998</v>
      </c>
      <c r="X26" s="17">
        <v>62648.437149999998</v>
      </c>
      <c r="Y26" s="9">
        <f t="shared" si="2"/>
        <v>11.045294014282817</v>
      </c>
      <c r="Z26" s="18">
        <f t="shared" si="5"/>
        <v>5.2264499062971481E-2</v>
      </c>
      <c r="AA26" s="13">
        <v>0.80645161300000001</v>
      </c>
      <c r="AB26" s="10">
        <v>0</v>
      </c>
      <c r="AC26" s="19">
        <v>24.19</v>
      </c>
      <c r="AD26" s="19">
        <v>-0.4</v>
      </c>
      <c r="AE26" s="19">
        <v>0</v>
      </c>
      <c r="AF26" s="20">
        <v>0</v>
      </c>
    </row>
    <row r="27" spans="1:32" ht="15.75" customHeight="1" x14ac:dyDescent="0.25">
      <c r="A27" s="8">
        <v>41671</v>
      </c>
      <c r="B27" s="17">
        <v>138.32075844400023</v>
      </c>
      <c r="C27" s="17">
        <v>52.856712771000055</v>
      </c>
      <c r="D27" s="17">
        <v>90.123450524000035</v>
      </c>
      <c r="E27" s="17">
        <v>306.12024952200005</v>
      </c>
      <c r="F27" s="9">
        <v>587.42117126100038</v>
      </c>
      <c r="G27" s="9">
        <f t="shared" si="0"/>
        <v>6.3757420604388111</v>
      </c>
      <c r="H27" s="18">
        <f t="shared" si="3"/>
        <v>7.6720481801816121E-2</v>
      </c>
      <c r="I27" s="10">
        <v>1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1">
        <v>65.75</v>
      </c>
      <c r="U27" s="9">
        <f t="shared" si="1"/>
        <v>4.1858596710578739</v>
      </c>
      <c r="V27" s="18">
        <f t="shared" si="4"/>
        <v>9.0848664292613179E-2</v>
      </c>
      <c r="W27" s="17">
        <v>60619.746140000003</v>
      </c>
      <c r="X27" s="17">
        <v>60619.746140000003</v>
      </c>
      <c r="Y27" s="9">
        <f t="shared" si="2"/>
        <v>11.012375962876202</v>
      </c>
      <c r="Z27" s="18">
        <f t="shared" si="5"/>
        <v>7.3878582206546639E-2</v>
      </c>
      <c r="AA27" s="13">
        <v>0.85714285700000004</v>
      </c>
      <c r="AB27" s="10">
        <v>0</v>
      </c>
      <c r="AC27" s="19">
        <v>24.34</v>
      </c>
      <c r="AD27" s="19">
        <v>-0.5</v>
      </c>
      <c r="AE27" s="19">
        <v>0</v>
      </c>
      <c r="AF27" s="20">
        <v>0</v>
      </c>
    </row>
    <row r="28" spans="1:32" ht="15.75" customHeight="1" x14ac:dyDescent="0.25">
      <c r="A28" s="8">
        <v>41699</v>
      </c>
      <c r="B28" s="17">
        <v>123.69194235500002</v>
      </c>
      <c r="C28" s="17">
        <v>47.341659021000019</v>
      </c>
      <c r="D28" s="17">
        <v>85.909441651999998</v>
      </c>
      <c r="E28" s="17">
        <v>299.69682484999981</v>
      </c>
      <c r="F28" s="9">
        <v>556.6398678779999</v>
      </c>
      <c r="G28" s="9">
        <f t="shared" si="0"/>
        <v>6.3219184740473233</v>
      </c>
      <c r="H28" s="18">
        <f t="shared" si="3"/>
        <v>7.0964713760365505E-2</v>
      </c>
      <c r="I28" s="10">
        <v>0</v>
      </c>
      <c r="J28" s="10">
        <v>1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1">
        <v>67.34</v>
      </c>
      <c r="U28" s="9">
        <f t="shared" si="1"/>
        <v>4.2097544137329281</v>
      </c>
      <c r="V28" s="18">
        <f t="shared" si="4"/>
        <v>0.12142792383639023</v>
      </c>
      <c r="W28" s="17">
        <v>60130.865140000002</v>
      </c>
      <c r="X28" s="17">
        <v>60130.865140000002</v>
      </c>
      <c r="Y28" s="9">
        <f t="shared" si="2"/>
        <v>11.004278551756487</v>
      </c>
      <c r="Z28" s="18">
        <f t="shared" si="5"/>
        <v>6.1619578916760176E-2</v>
      </c>
      <c r="AA28" s="13">
        <v>0.77419354799999995</v>
      </c>
      <c r="AB28" s="10">
        <v>0</v>
      </c>
      <c r="AC28" s="19">
        <v>24.43</v>
      </c>
      <c r="AD28" s="19">
        <v>-0.3</v>
      </c>
      <c r="AE28" s="19">
        <v>0</v>
      </c>
      <c r="AF28" s="20">
        <v>0</v>
      </c>
    </row>
    <row r="29" spans="1:32" ht="15.75" customHeight="1" x14ac:dyDescent="0.25">
      <c r="A29" s="8">
        <v>41730</v>
      </c>
      <c r="B29" s="17">
        <v>133.72336906299992</v>
      </c>
      <c r="C29" s="17">
        <v>51.985383000699962</v>
      </c>
      <c r="D29" s="17">
        <v>82.061371617000006</v>
      </c>
      <c r="E29" s="17">
        <v>297.23940651199979</v>
      </c>
      <c r="F29" s="9">
        <v>565.00953019269969</v>
      </c>
      <c r="G29" s="9">
        <f t="shared" si="0"/>
        <v>6.3368425986018835</v>
      </c>
      <c r="H29" s="18">
        <f t="shared" si="3"/>
        <v>7.6936821929303179E-2</v>
      </c>
      <c r="I29" s="10">
        <v>0</v>
      </c>
      <c r="J29" s="10">
        <v>0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1">
        <v>66.08</v>
      </c>
      <c r="U29" s="9">
        <f t="shared" si="1"/>
        <v>4.1908661292127229</v>
      </c>
      <c r="V29" s="18">
        <f t="shared" si="4"/>
        <v>0.10539414549422066</v>
      </c>
      <c r="W29" s="17">
        <v>62109.768340000002</v>
      </c>
      <c r="X29" s="17">
        <v>62109.768340000002</v>
      </c>
      <c r="Y29" s="9">
        <f t="shared" si="2"/>
        <v>11.036658555712227</v>
      </c>
      <c r="Z29" s="18">
        <f t="shared" si="5"/>
        <v>4.1143591467806218E-2</v>
      </c>
      <c r="AA29" s="13">
        <v>0.8</v>
      </c>
      <c r="AB29" s="10">
        <v>0</v>
      </c>
      <c r="AC29" s="19">
        <v>24.24</v>
      </c>
      <c r="AD29" s="19">
        <v>0</v>
      </c>
      <c r="AE29" s="19">
        <v>0</v>
      </c>
      <c r="AF29" s="20">
        <v>0</v>
      </c>
    </row>
    <row r="30" spans="1:32" ht="15.75" customHeight="1" x14ac:dyDescent="0.25">
      <c r="A30" s="8">
        <v>41760</v>
      </c>
      <c r="B30" s="17">
        <v>129.97598631200029</v>
      </c>
      <c r="C30" s="17">
        <v>49.352206647000031</v>
      </c>
      <c r="D30" s="17">
        <v>93.826863139000011</v>
      </c>
      <c r="E30" s="17">
        <v>289.22109376399987</v>
      </c>
      <c r="F30" s="9">
        <v>562.37614986200015</v>
      </c>
      <c r="G30" s="9">
        <f t="shared" si="0"/>
        <v>6.3321709318127253</v>
      </c>
      <c r="H30" s="18">
        <f t="shared" si="3"/>
        <v>4.5646133517102783E-2</v>
      </c>
      <c r="I30" s="10">
        <v>0</v>
      </c>
      <c r="J30" s="10">
        <v>0</v>
      </c>
      <c r="K30" s="10">
        <v>0</v>
      </c>
      <c r="L30" s="10">
        <v>1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1">
        <v>64.47</v>
      </c>
      <c r="U30" s="9">
        <f t="shared" si="1"/>
        <v>4.1661999993225285</v>
      </c>
      <c r="V30" s="18">
        <f t="shared" si="4"/>
        <v>6.9524821762145805E-2</v>
      </c>
      <c r="W30" s="17">
        <v>63487.128320000003</v>
      </c>
      <c r="X30" s="17">
        <v>63487.128320000003</v>
      </c>
      <c r="Y30" s="9">
        <f t="shared" ref="Y30:Y93" si="6">LN(X30)</f>
        <v>11.05859246071158</v>
      </c>
      <c r="Z30" s="18">
        <f t="shared" si="5"/>
        <v>2.760286902454645E-2</v>
      </c>
      <c r="AA30" s="13">
        <v>0.83870967699999999</v>
      </c>
      <c r="AB30" s="10">
        <v>0</v>
      </c>
      <c r="AC30" s="19">
        <v>24.06</v>
      </c>
      <c r="AD30" s="19">
        <v>0.2</v>
      </c>
      <c r="AE30" s="19">
        <v>0</v>
      </c>
      <c r="AF30" s="20">
        <v>0</v>
      </c>
    </row>
    <row r="31" spans="1:32" ht="15.75" customHeight="1" x14ac:dyDescent="0.25">
      <c r="A31" s="8">
        <v>41791</v>
      </c>
      <c r="B31" s="17">
        <v>137.10675808399995</v>
      </c>
      <c r="C31" s="17">
        <v>52.642017251000006</v>
      </c>
      <c r="D31" s="17">
        <v>85.142016010000034</v>
      </c>
      <c r="E31" s="17">
        <v>295.02898983699998</v>
      </c>
      <c r="F31" s="9">
        <v>569.91978118199995</v>
      </c>
      <c r="G31" s="9">
        <f t="shared" si="0"/>
        <v>6.345495616156108</v>
      </c>
      <c r="H31" s="18">
        <f t="shared" si="3"/>
        <v>5.944774577248868E-2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1">
        <v>63.88</v>
      </c>
      <c r="U31" s="9">
        <f t="shared" si="1"/>
        <v>4.1570063233468115</v>
      </c>
      <c r="V31" s="18">
        <f t="shared" si="4"/>
        <v>7.4059806077079848E-2</v>
      </c>
      <c r="W31" s="17">
        <v>64186.335319999998</v>
      </c>
      <c r="X31" s="17">
        <v>64186.335319999998</v>
      </c>
      <c r="Y31" s="9">
        <f t="shared" si="6"/>
        <v>11.069545621540373</v>
      </c>
      <c r="Z31" s="18">
        <f t="shared" si="5"/>
        <v>3.2185552606701862E-2</v>
      </c>
      <c r="AA31" s="13">
        <v>0.73333333300000003</v>
      </c>
      <c r="AB31" s="10">
        <v>0</v>
      </c>
      <c r="AC31" s="19">
        <v>23.9</v>
      </c>
      <c r="AD31" s="19">
        <v>0.2</v>
      </c>
      <c r="AE31" s="19">
        <v>0</v>
      </c>
      <c r="AF31" s="20">
        <v>0</v>
      </c>
    </row>
    <row r="32" spans="1:32" ht="15.75" customHeight="1" x14ac:dyDescent="0.25">
      <c r="A32" s="8">
        <v>41821</v>
      </c>
      <c r="B32" s="17">
        <v>123.97754724000006</v>
      </c>
      <c r="C32" s="17">
        <v>50.227269572000068</v>
      </c>
      <c r="D32" s="17">
        <v>84.284071079</v>
      </c>
      <c r="E32" s="17">
        <v>282.86601482299983</v>
      </c>
      <c r="F32" s="9">
        <v>541.35490271399999</v>
      </c>
      <c r="G32" s="9">
        <f t="shared" si="0"/>
        <v>6.2940750761747504</v>
      </c>
      <c r="H32" s="18">
        <f t="shared" si="3"/>
        <v>1.5509766018814375E-2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1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1">
        <v>63.38</v>
      </c>
      <c r="U32" s="9">
        <f t="shared" si="1"/>
        <v>4.149148354262775</v>
      </c>
      <c r="V32" s="18">
        <f t="shared" si="4"/>
        <v>6.4685791895125355E-2</v>
      </c>
      <c r="W32" s="17">
        <v>63915.681559999997</v>
      </c>
      <c r="X32" s="17">
        <v>63915.681559999997</v>
      </c>
      <c r="Y32" s="9">
        <f t="shared" si="6"/>
        <v>11.065320018082778</v>
      </c>
      <c r="Z32" s="18">
        <f t="shared" si="5"/>
        <v>3.1731972083200333E-2</v>
      </c>
      <c r="AA32" s="13">
        <v>0.87096774200000004</v>
      </c>
      <c r="AB32" s="10">
        <v>0</v>
      </c>
      <c r="AC32" s="19">
        <v>23.88</v>
      </c>
      <c r="AD32" s="19">
        <v>0</v>
      </c>
      <c r="AE32" s="19">
        <v>0</v>
      </c>
      <c r="AF32" s="20">
        <v>0</v>
      </c>
    </row>
    <row r="33" spans="1:32" ht="15.75" customHeight="1" x14ac:dyDescent="0.25">
      <c r="A33" s="8">
        <v>41852</v>
      </c>
      <c r="B33" s="17">
        <v>133.80014332599976</v>
      </c>
      <c r="C33" s="17">
        <v>53.056866880999962</v>
      </c>
      <c r="D33" s="17">
        <v>96.416404931000017</v>
      </c>
      <c r="E33" s="17">
        <v>293.99657148200004</v>
      </c>
      <c r="F33" s="9">
        <v>577.26998661999983</v>
      </c>
      <c r="G33" s="9">
        <f t="shared" si="0"/>
        <v>6.3583100714896954</v>
      </c>
      <c r="H33" s="18">
        <f t="shared" si="3"/>
        <v>7.8015735493485394E-2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1</v>
      </c>
      <c r="P33" s="10">
        <v>0</v>
      </c>
      <c r="Q33" s="10">
        <v>0</v>
      </c>
      <c r="R33" s="10">
        <v>0</v>
      </c>
      <c r="S33" s="10">
        <v>0</v>
      </c>
      <c r="T33" s="11">
        <v>64.69</v>
      </c>
      <c r="U33" s="9">
        <f t="shared" si="1"/>
        <v>4.1696066300558936</v>
      </c>
      <c r="V33" s="18">
        <f t="shared" si="4"/>
        <v>6.1523541723279784E-2</v>
      </c>
      <c r="W33" s="17">
        <v>64530.740570000002</v>
      </c>
      <c r="X33" s="17">
        <v>64530.740570000002</v>
      </c>
      <c r="Y33" s="9">
        <f t="shared" si="6"/>
        <v>11.074896987231613</v>
      </c>
      <c r="Z33" s="18">
        <f t="shared" si="5"/>
        <v>4.4298190500075663E-2</v>
      </c>
      <c r="AA33" s="13">
        <v>0.77419354799999995</v>
      </c>
      <c r="AB33" s="10">
        <v>0</v>
      </c>
      <c r="AC33" s="19">
        <v>24.03</v>
      </c>
      <c r="AD33" s="19">
        <v>0.1</v>
      </c>
      <c r="AE33" s="19">
        <v>0</v>
      </c>
      <c r="AF33" s="20">
        <v>0</v>
      </c>
    </row>
    <row r="34" spans="1:32" ht="15.75" customHeight="1" x14ac:dyDescent="0.25">
      <c r="A34" s="8">
        <v>41883</v>
      </c>
      <c r="B34" s="17">
        <v>136.50838165499977</v>
      </c>
      <c r="C34" s="17">
        <v>53.64867459699996</v>
      </c>
      <c r="D34" s="17">
        <v>88.061476470000031</v>
      </c>
      <c r="E34" s="17">
        <v>289.73699695199986</v>
      </c>
      <c r="F34" s="9">
        <v>567.95552967399954</v>
      </c>
      <c r="G34" s="9">
        <f t="shared" si="0"/>
        <v>6.3420431228286427</v>
      </c>
      <c r="H34" s="18">
        <f t="shared" si="3"/>
        <v>3.6735644154547664E-2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1</v>
      </c>
      <c r="Q34" s="10">
        <v>0</v>
      </c>
      <c r="R34" s="10">
        <v>0</v>
      </c>
      <c r="S34" s="10">
        <v>0</v>
      </c>
      <c r="T34" s="11">
        <v>64.459999999999994</v>
      </c>
      <c r="U34" s="9">
        <f t="shared" si="1"/>
        <v>4.1660448763872919</v>
      </c>
      <c r="V34" s="18">
        <f t="shared" si="4"/>
        <v>5.566293646756737E-2</v>
      </c>
      <c r="W34" s="17">
        <v>67414.439589999994</v>
      </c>
      <c r="X34" s="17">
        <v>67414.439589999994</v>
      </c>
      <c r="Y34" s="9">
        <f t="shared" si="6"/>
        <v>11.118614511195235</v>
      </c>
      <c r="Z34" s="18">
        <f t="shared" si="5"/>
        <v>4.8703054089569875E-2</v>
      </c>
      <c r="AA34" s="13">
        <v>0.86666666699999995</v>
      </c>
      <c r="AB34" s="10">
        <v>0</v>
      </c>
      <c r="AC34" s="19">
        <v>23.98</v>
      </c>
      <c r="AD34" s="19">
        <v>0.2</v>
      </c>
      <c r="AE34" s="19">
        <v>0</v>
      </c>
      <c r="AF34" s="20">
        <v>0</v>
      </c>
    </row>
    <row r="35" spans="1:32" ht="15.75" customHeight="1" x14ac:dyDescent="0.25">
      <c r="A35" s="8">
        <v>41913</v>
      </c>
      <c r="B35" s="17">
        <v>131.26915044300031</v>
      </c>
      <c r="C35" s="17">
        <v>52.145544156000021</v>
      </c>
      <c r="D35" s="17">
        <v>88.421361560000037</v>
      </c>
      <c r="E35" s="17">
        <v>284.40309555899989</v>
      </c>
      <c r="F35" s="9">
        <v>556.23915171800024</v>
      </c>
      <c r="G35" s="9">
        <f t="shared" si="0"/>
        <v>6.3211983307608355</v>
      </c>
      <c r="H35" s="18">
        <f t="shared" si="3"/>
        <v>2.1343706654652017E-2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1</v>
      </c>
      <c r="R35" s="10">
        <v>0</v>
      </c>
      <c r="S35" s="10">
        <v>0</v>
      </c>
      <c r="T35" s="11">
        <v>65.45</v>
      </c>
      <c r="U35" s="9">
        <f t="shared" si="1"/>
        <v>4.181286492355909</v>
      </c>
      <c r="V35" s="18">
        <f t="shared" si="4"/>
        <v>6.8283748315274728E-2</v>
      </c>
      <c r="W35" s="17">
        <v>71352.072620000006</v>
      </c>
      <c r="X35" s="17">
        <v>71352.072620000006</v>
      </c>
      <c r="Y35" s="9">
        <f t="shared" si="6"/>
        <v>11.175381671116575</v>
      </c>
      <c r="Z35" s="18">
        <f t="shared" si="5"/>
        <v>4.9521754473843771E-2</v>
      </c>
      <c r="AA35" s="13">
        <v>0.83870967699999999</v>
      </c>
      <c r="AB35" s="10">
        <v>0</v>
      </c>
      <c r="AC35" s="19">
        <v>23.67</v>
      </c>
      <c r="AD35" s="19">
        <v>0.5</v>
      </c>
      <c r="AE35" s="19">
        <v>0.5</v>
      </c>
      <c r="AF35" s="20">
        <v>1</v>
      </c>
    </row>
    <row r="36" spans="1:32" ht="15.75" customHeight="1" x14ac:dyDescent="0.25">
      <c r="A36" s="8">
        <v>41944</v>
      </c>
      <c r="B36" s="17">
        <v>142.67076935900025</v>
      </c>
      <c r="C36" s="17">
        <v>54.424377627000034</v>
      </c>
      <c r="D36" s="17">
        <v>91.606400830000027</v>
      </c>
      <c r="E36" s="17">
        <v>293.58403951000008</v>
      </c>
      <c r="F36" s="9">
        <v>582.28558732600038</v>
      </c>
      <c r="G36" s="9">
        <f t="shared" si="0"/>
        <v>6.3669610272504782</v>
      </c>
      <c r="H36" s="18">
        <f t="shared" si="3"/>
        <v>3.7444811530924937E-2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1</v>
      </c>
      <c r="S36" s="10">
        <v>0</v>
      </c>
      <c r="T36" s="11">
        <v>66.83</v>
      </c>
      <c r="U36" s="9">
        <f t="shared" si="1"/>
        <v>4.2021520815229785</v>
      </c>
      <c r="V36" s="18">
        <f t="shared" si="4"/>
        <v>8.1814939026624067E-2</v>
      </c>
      <c r="W36" s="17">
        <v>71610.443620000005</v>
      </c>
      <c r="X36" s="17">
        <v>71610.443620000005</v>
      </c>
      <c r="Y36" s="9">
        <f t="shared" si="6"/>
        <v>11.178996202926637</v>
      </c>
      <c r="Z36" s="18">
        <f t="shared" si="5"/>
        <v>3.2627542908135965E-2</v>
      </c>
      <c r="AA36" s="13">
        <v>0.76666666699999997</v>
      </c>
      <c r="AB36" s="10">
        <v>0</v>
      </c>
      <c r="AC36" s="19">
        <v>23.64</v>
      </c>
      <c r="AD36" s="19">
        <v>0.6</v>
      </c>
      <c r="AE36" s="19">
        <v>0.6</v>
      </c>
      <c r="AF36" s="20">
        <v>1</v>
      </c>
    </row>
    <row r="37" spans="1:32" ht="15.75" customHeight="1" x14ac:dyDescent="0.25">
      <c r="A37" s="8">
        <v>41974</v>
      </c>
      <c r="B37" s="17">
        <v>133.99407395099973</v>
      </c>
      <c r="C37" s="17">
        <v>51.749209731999962</v>
      </c>
      <c r="D37" s="17">
        <v>93.579090760000014</v>
      </c>
      <c r="E37" s="17">
        <v>286.05669735400011</v>
      </c>
      <c r="F37" s="9">
        <v>565.37907179699982</v>
      </c>
      <c r="G37" s="9">
        <f t="shared" si="0"/>
        <v>6.3374964297123784</v>
      </c>
      <c r="H37" s="18">
        <f t="shared" si="3"/>
        <v>2.5945488137206318E-2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1</v>
      </c>
      <c r="T37" s="11">
        <v>66.72</v>
      </c>
      <c r="U37" s="9">
        <f t="shared" si="1"/>
        <v>4.2005047580504913</v>
      </c>
      <c r="V37" s="18">
        <f t="shared" si="4"/>
        <v>8.3583641649485507E-2</v>
      </c>
      <c r="W37" s="17">
        <v>69583.341629999995</v>
      </c>
      <c r="X37" s="17">
        <v>69583.341629999995</v>
      </c>
      <c r="Y37" s="9">
        <f t="shared" si="6"/>
        <v>11.150280473278517</v>
      </c>
      <c r="Z37" s="18">
        <f t="shared" si="5"/>
        <v>3.7200904152889791E-2</v>
      </c>
      <c r="AA37" s="13">
        <v>0.80645161300000001</v>
      </c>
      <c r="AB37" s="10">
        <v>0</v>
      </c>
      <c r="AC37" s="19">
        <v>23.81</v>
      </c>
      <c r="AD37" s="19">
        <v>0.7</v>
      </c>
      <c r="AE37" s="19">
        <v>0.7</v>
      </c>
      <c r="AF37" s="20">
        <v>1</v>
      </c>
    </row>
    <row r="38" spans="1:32" ht="15.75" customHeight="1" x14ac:dyDescent="0.25">
      <c r="A38" s="8">
        <v>42005</v>
      </c>
      <c r="B38" s="17">
        <v>124.95580449999976</v>
      </c>
      <c r="C38" s="17">
        <v>48.217188311999983</v>
      </c>
      <c r="D38" s="17">
        <v>77.310974427000005</v>
      </c>
      <c r="E38" s="17">
        <v>273.57097329500016</v>
      </c>
      <c r="F38" s="9">
        <v>524.05494053399991</v>
      </c>
      <c r="G38" s="9">
        <f t="shared" si="0"/>
        <v>6.2615965271721663</v>
      </c>
      <c r="H38" s="18">
        <f t="shared" si="3"/>
        <v>-9.4593985818809401E-2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1">
        <v>68.06</v>
      </c>
      <c r="U38" s="9">
        <f t="shared" si="1"/>
        <v>4.2203896690727598</v>
      </c>
      <c r="V38" s="18">
        <f t="shared" si="4"/>
        <v>0.10346855267175403</v>
      </c>
      <c r="W38" s="17">
        <v>64783.937230000003</v>
      </c>
      <c r="X38" s="17">
        <v>64783.937230000003</v>
      </c>
      <c r="Y38" s="9">
        <f t="shared" si="6"/>
        <v>11.078812969359396</v>
      </c>
      <c r="Z38" s="18">
        <f t="shared" si="5"/>
        <v>3.3518955076578649E-2</v>
      </c>
      <c r="AA38" s="13">
        <v>0.80645161300000001</v>
      </c>
      <c r="AB38" s="10">
        <v>0</v>
      </c>
      <c r="AC38" s="19">
        <v>24.03</v>
      </c>
      <c r="AD38" s="19">
        <v>0.5</v>
      </c>
      <c r="AE38" s="19">
        <v>0.5</v>
      </c>
      <c r="AF38" s="20">
        <v>1</v>
      </c>
    </row>
    <row r="39" spans="1:32" ht="15.75" customHeight="1" x14ac:dyDescent="0.25">
      <c r="A39" s="8">
        <v>42036</v>
      </c>
      <c r="B39" s="17">
        <v>144.7025561379993</v>
      </c>
      <c r="C39" s="17">
        <v>46.326884861000003</v>
      </c>
      <c r="D39" s="17">
        <v>88.374992340999938</v>
      </c>
      <c r="E39" s="17">
        <v>310.57171729000004</v>
      </c>
      <c r="F39" s="9">
        <v>589.97615062999921</v>
      </c>
      <c r="G39" s="9">
        <f t="shared" si="0"/>
        <v>6.3800821134217287</v>
      </c>
      <c r="H39" s="18">
        <f t="shared" si="3"/>
        <v>4.3400529829176193E-3</v>
      </c>
      <c r="I39" s="10">
        <v>1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1">
        <v>69.83</v>
      </c>
      <c r="U39" s="9">
        <f t="shared" si="1"/>
        <v>4.246063716857944</v>
      </c>
      <c r="V39" s="18">
        <f t="shared" si="4"/>
        <v>6.0204045800070105E-2</v>
      </c>
      <c r="W39" s="17">
        <v>62075.545299999998</v>
      </c>
      <c r="X39" s="17">
        <v>62075.545299999998</v>
      </c>
      <c r="Y39" s="9">
        <f t="shared" si="6"/>
        <v>11.036107394872621</v>
      </c>
      <c r="Z39" s="18">
        <f t="shared" si="5"/>
        <v>2.3731431996418806E-2</v>
      </c>
      <c r="AA39" s="13">
        <v>0.85714285700000004</v>
      </c>
      <c r="AB39" s="10">
        <v>0</v>
      </c>
      <c r="AC39" s="19">
        <v>24.21</v>
      </c>
      <c r="AD39" s="19">
        <v>0.5</v>
      </c>
      <c r="AE39" s="19">
        <v>0.5</v>
      </c>
      <c r="AF39" s="20">
        <v>1</v>
      </c>
    </row>
    <row r="40" spans="1:32" ht="15.75" customHeight="1" x14ac:dyDescent="0.25">
      <c r="A40" s="8">
        <v>42064</v>
      </c>
      <c r="B40" s="17">
        <v>125.98477853899972</v>
      </c>
      <c r="C40" s="17">
        <v>43.006991293000027</v>
      </c>
      <c r="D40" s="17">
        <v>82.641314576000028</v>
      </c>
      <c r="E40" s="17">
        <v>297.008860889</v>
      </c>
      <c r="F40" s="9">
        <v>548.64194529699978</v>
      </c>
      <c r="G40" s="9">
        <f t="shared" si="0"/>
        <v>6.3074460343794376</v>
      </c>
      <c r="H40" s="18">
        <f t="shared" si="3"/>
        <v>-1.4472439667885695E-2</v>
      </c>
      <c r="I40" s="10">
        <v>0</v>
      </c>
      <c r="J40" s="10">
        <v>1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1">
        <v>71.819999999999993</v>
      </c>
      <c r="U40" s="9">
        <f t="shared" si="1"/>
        <v>4.2741629887979364</v>
      </c>
      <c r="V40" s="18">
        <f t="shared" si="4"/>
        <v>6.44085750650083E-2</v>
      </c>
      <c r="W40" s="17">
        <v>61883.512309999998</v>
      </c>
      <c r="X40" s="17">
        <v>61883.512309999998</v>
      </c>
      <c r="Y40" s="9">
        <f t="shared" si="6"/>
        <v>11.033009063095605</v>
      </c>
      <c r="Z40" s="18">
        <f t="shared" si="5"/>
        <v>2.8730511339118081E-2</v>
      </c>
      <c r="AA40" s="13">
        <v>0.80645161300000001</v>
      </c>
      <c r="AB40" s="10">
        <v>0</v>
      </c>
      <c r="AC40" s="19">
        <v>24.21</v>
      </c>
      <c r="AD40" s="19">
        <v>0.5</v>
      </c>
      <c r="AE40" s="19">
        <v>0.5</v>
      </c>
      <c r="AF40" s="20">
        <v>1</v>
      </c>
    </row>
    <row r="41" spans="1:32" ht="15.75" customHeight="1" x14ac:dyDescent="0.25">
      <c r="A41" s="8">
        <v>42095</v>
      </c>
      <c r="B41" s="17">
        <v>141.04274592000039</v>
      </c>
      <c r="C41" s="17">
        <v>44.300697621999987</v>
      </c>
      <c r="D41" s="17">
        <v>90.19934330800001</v>
      </c>
      <c r="E41" s="17">
        <v>306.40908753299982</v>
      </c>
      <c r="F41" s="9">
        <v>581.95187438300024</v>
      </c>
      <c r="G41" s="9">
        <f t="shared" si="0"/>
        <v>6.3663877542488523</v>
      </c>
      <c r="H41" s="18">
        <f t="shared" si="3"/>
        <v>2.9545155646968801E-2</v>
      </c>
      <c r="I41" s="10">
        <v>0</v>
      </c>
      <c r="J41" s="10">
        <v>0</v>
      </c>
      <c r="K41" s="10">
        <v>1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1">
        <v>72.39</v>
      </c>
      <c r="U41" s="9">
        <f t="shared" si="1"/>
        <v>4.2820681683050497</v>
      </c>
      <c r="V41" s="18">
        <f t="shared" si="4"/>
        <v>9.1202039092326714E-2</v>
      </c>
      <c r="W41" s="17">
        <v>64204.012029999998</v>
      </c>
      <c r="X41" s="17">
        <v>64204.012029999998</v>
      </c>
      <c r="Y41" s="9">
        <f t="shared" si="6"/>
        <v>11.069820980404595</v>
      </c>
      <c r="Z41" s="18">
        <f t="shared" si="5"/>
        <v>3.3162424692367409E-2</v>
      </c>
      <c r="AA41" s="13">
        <v>0.8</v>
      </c>
      <c r="AB41" s="10">
        <v>0</v>
      </c>
      <c r="AC41" s="19">
        <v>23.98</v>
      </c>
      <c r="AD41" s="19">
        <v>0.7</v>
      </c>
      <c r="AE41" s="19">
        <v>0.7</v>
      </c>
      <c r="AF41" s="20">
        <v>1</v>
      </c>
    </row>
    <row r="42" spans="1:32" ht="15.75" customHeight="1" x14ac:dyDescent="0.25">
      <c r="A42" s="8">
        <v>42125</v>
      </c>
      <c r="B42" s="17">
        <v>131.87701450099976</v>
      </c>
      <c r="C42" s="17">
        <v>41.326652840000015</v>
      </c>
      <c r="D42" s="17">
        <v>84.418729590000041</v>
      </c>
      <c r="E42" s="17">
        <v>314.6963717829999</v>
      </c>
      <c r="F42" s="9">
        <v>572.3187687139997</v>
      </c>
      <c r="G42" s="9">
        <f t="shared" si="0"/>
        <v>6.3496961241140681</v>
      </c>
      <c r="H42" s="18">
        <f t="shared" si="3"/>
        <v>1.7525192301342862E-2</v>
      </c>
      <c r="I42" s="10">
        <v>0</v>
      </c>
      <c r="J42" s="10">
        <v>0</v>
      </c>
      <c r="K42" s="10">
        <v>0</v>
      </c>
      <c r="L42" s="10">
        <v>1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1">
        <v>73.14</v>
      </c>
      <c r="U42" s="9">
        <f t="shared" si="1"/>
        <v>4.2923754127212348</v>
      </c>
      <c r="V42" s="18">
        <f t="shared" si="4"/>
        <v>0.1261754133987063</v>
      </c>
      <c r="W42" s="17">
        <v>65611.762010000006</v>
      </c>
      <c r="X42" s="17">
        <v>65611.762010000006</v>
      </c>
      <c r="Y42" s="9">
        <f t="shared" si="6"/>
        <v>11.091510257792974</v>
      </c>
      <c r="Z42" s="18">
        <f t="shared" si="5"/>
        <v>3.2917797081394085E-2</v>
      </c>
      <c r="AA42" s="13">
        <v>0.77419354799999995</v>
      </c>
      <c r="AB42" s="10">
        <v>0</v>
      </c>
      <c r="AC42" s="19">
        <v>23.94</v>
      </c>
      <c r="AD42" s="19">
        <v>0.9</v>
      </c>
      <c r="AE42" s="19">
        <v>0.9</v>
      </c>
      <c r="AF42" s="20">
        <v>1</v>
      </c>
    </row>
    <row r="43" spans="1:32" ht="15.75" customHeight="1" x14ac:dyDescent="0.25">
      <c r="A43" s="8">
        <v>42156</v>
      </c>
      <c r="B43" s="17">
        <v>138.06427590700011</v>
      </c>
      <c r="C43" s="17">
        <v>46.210647066999982</v>
      </c>
      <c r="D43" s="17">
        <v>82.684842186000012</v>
      </c>
      <c r="E43" s="17">
        <v>318.22567701000014</v>
      </c>
      <c r="F43" s="9">
        <v>585.18544217000021</v>
      </c>
      <c r="G43" s="9">
        <f t="shared" si="0"/>
        <v>6.3719287921618992</v>
      </c>
      <c r="H43" s="18">
        <f t="shared" si="3"/>
        <v>2.6433176005791204E-2</v>
      </c>
      <c r="I43" s="10">
        <v>0</v>
      </c>
      <c r="J43" s="10">
        <v>0</v>
      </c>
      <c r="K43" s="10">
        <v>0</v>
      </c>
      <c r="L43" s="10">
        <v>0</v>
      </c>
      <c r="M43" s="10">
        <v>1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1">
        <v>71</v>
      </c>
      <c r="U43" s="9">
        <f t="shared" si="1"/>
        <v>4.2626798770413155</v>
      </c>
      <c r="V43" s="18">
        <f t="shared" si="4"/>
        <v>0.10567355369450393</v>
      </c>
      <c r="W43" s="17">
        <v>66599.300990000003</v>
      </c>
      <c r="X43" s="17">
        <v>66599.300990000003</v>
      </c>
      <c r="Y43" s="9">
        <f t="shared" si="6"/>
        <v>11.106449360827755</v>
      </c>
      <c r="Z43" s="18">
        <f t="shared" si="5"/>
        <v>3.6903739287382109E-2</v>
      </c>
      <c r="AA43" s="13">
        <v>0.76666666699999997</v>
      </c>
      <c r="AB43" s="10">
        <v>0</v>
      </c>
      <c r="AC43" s="19">
        <v>23.81</v>
      </c>
      <c r="AD43" s="19">
        <v>1.2</v>
      </c>
      <c r="AE43" s="19">
        <v>1.2</v>
      </c>
      <c r="AF43" s="20">
        <v>1</v>
      </c>
    </row>
    <row r="44" spans="1:32" ht="15.75" customHeight="1" x14ac:dyDescent="0.25">
      <c r="A44" s="8">
        <v>42186</v>
      </c>
      <c r="B44" s="17">
        <v>134.4980467459998</v>
      </c>
      <c r="C44" s="17">
        <v>41.894613141000036</v>
      </c>
      <c r="D44" s="17">
        <v>81.060367326999994</v>
      </c>
      <c r="E44" s="17">
        <v>299.12583327200031</v>
      </c>
      <c r="F44" s="9">
        <v>556.57886048600017</v>
      </c>
      <c r="G44" s="9">
        <f t="shared" si="0"/>
        <v>6.3218088686472225</v>
      </c>
      <c r="H44" s="18">
        <f t="shared" si="3"/>
        <v>2.7733792472472096E-2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1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1">
        <v>73.8</v>
      </c>
      <c r="U44" s="9">
        <f t="shared" si="1"/>
        <v>4.3013587316064266</v>
      </c>
      <c r="V44" s="18">
        <f t="shared" si="4"/>
        <v>0.15221037734365161</v>
      </c>
      <c r="W44" s="17">
        <v>66770.871410000007</v>
      </c>
      <c r="X44" s="17">
        <v>66770.871410000007</v>
      </c>
      <c r="Y44" s="9">
        <f t="shared" si="6"/>
        <v>11.109022207687824</v>
      </c>
      <c r="Z44" s="18">
        <f t="shared" si="5"/>
        <v>4.3702189605046016E-2</v>
      </c>
      <c r="AA44" s="13">
        <v>0.83870967699999999</v>
      </c>
      <c r="AB44" s="10">
        <v>0</v>
      </c>
      <c r="AC44" s="19">
        <v>23.85</v>
      </c>
      <c r="AD44" s="19">
        <v>1.5</v>
      </c>
      <c r="AE44" s="19">
        <v>1.5</v>
      </c>
      <c r="AF44" s="20">
        <v>1</v>
      </c>
    </row>
    <row r="45" spans="1:32" ht="15.75" customHeight="1" x14ac:dyDescent="0.25">
      <c r="A45" s="8">
        <v>42217</v>
      </c>
      <c r="B45" s="17">
        <v>135.05944499299994</v>
      </c>
      <c r="C45" s="17">
        <v>42.207993782000059</v>
      </c>
      <c r="D45" s="17">
        <v>81.989746760000017</v>
      </c>
      <c r="E45" s="17">
        <v>303.81507743999987</v>
      </c>
      <c r="F45" s="9">
        <v>563.07226297499983</v>
      </c>
      <c r="G45" s="9">
        <f t="shared" si="0"/>
        <v>6.3334079733222781</v>
      </c>
      <c r="H45" s="18">
        <f t="shared" si="3"/>
        <v>-2.4902098167417286E-2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1</v>
      </c>
      <c r="P45" s="10">
        <v>0</v>
      </c>
      <c r="Q45" s="10">
        <v>0</v>
      </c>
      <c r="R45" s="10">
        <v>0</v>
      </c>
      <c r="S45" s="10">
        <v>0</v>
      </c>
      <c r="T45" s="11">
        <v>76.59</v>
      </c>
      <c r="U45" s="9">
        <f t="shared" si="1"/>
        <v>4.3384665199215018</v>
      </c>
      <c r="V45" s="18">
        <f t="shared" si="4"/>
        <v>0.16885988986560818</v>
      </c>
      <c r="W45" s="17">
        <v>67028.671400000007</v>
      </c>
      <c r="X45" s="17">
        <v>67028.671400000007</v>
      </c>
      <c r="Y45" s="9">
        <f t="shared" si="6"/>
        <v>11.112875738179882</v>
      </c>
      <c r="Z45" s="18">
        <f t="shared" si="5"/>
        <v>3.7978750948269635E-2</v>
      </c>
      <c r="AA45" s="13">
        <v>0.77419354799999995</v>
      </c>
      <c r="AB45" s="10">
        <v>0</v>
      </c>
      <c r="AC45" s="19">
        <v>24.04</v>
      </c>
      <c r="AD45" s="19">
        <v>1.9</v>
      </c>
      <c r="AE45" s="19">
        <v>1.9</v>
      </c>
      <c r="AF45" s="20">
        <v>1</v>
      </c>
    </row>
    <row r="46" spans="1:32" ht="15.75" customHeight="1" x14ac:dyDescent="0.25">
      <c r="A46" s="8">
        <v>42248</v>
      </c>
      <c r="B46" s="17">
        <v>140.06454718500021</v>
      </c>
      <c r="C46" s="17">
        <v>48.316255169000051</v>
      </c>
      <c r="D46" s="17">
        <v>84.80605365800001</v>
      </c>
      <c r="E46" s="17">
        <v>306.68906513200028</v>
      </c>
      <c r="F46" s="9">
        <v>579.87592114400059</v>
      </c>
      <c r="G46" s="9">
        <f t="shared" si="0"/>
        <v>6.3628141515923113</v>
      </c>
      <c r="H46" s="18">
        <f t="shared" si="3"/>
        <v>2.0771028763668653E-2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</v>
      </c>
      <c r="Q46" s="10">
        <v>0</v>
      </c>
      <c r="R46" s="10">
        <v>0</v>
      </c>
      <c r="S46" s="10">
        <v>0</v>
      </c>
      <c r="T46" s="11">
        <v>78.599999999999994</v>
      </c>
      <c r="U46" s="9">
        <f t="shared" si="1"/>
        <v>4.3643716994351607</v>
      </c>
      <c r="V46" s="18">
        <f t="shared" si="4"/>
        <v>0.19832682304786875</v>
      </c>
      <c r="W46" s="17">
        <v>69412.514339999994</v>
      </c>
      <c r="X46" s="17">
        <v>69412.514339999994</v>
      </c>
      <c r="Y46" s="9">
        <f t="shared" si="6"/>
        <v>11.147822452140874</v>
      </c>
      <c r="Z46" s="18">
        <f t="shared" si="5"/>
        <v>2.9207940945639166E-2</v>
      </c>
      <c r="AA46" s="13">
        <v>0.86666666699999995</v>
      </c>
      <c r="AB46" s="10">
        <v>0</v>
      </c>
      <c r="AC46" s="19">
        <v>23.97</v>
      </c>
      <c r="AD46" s="19">
        <v>2.2000000000000002</v>
      </c>
      <c r="AE46" s="19">
        <v>2.2000000000000002</v>
      </c>
      <c r="AF46" s="20">
        <v>1</v>
      </c>
    </row>
    <row r="47" spans="1:32" ht="15.75" customHeight="1" x14ac:dyDescent="0.25">
      <c r="A47" s="8">
        <v>42278</v>
      </c>
      <c r="B47" s="17">
        <v>134.03009756999978</v>
      </c>
      <c r="C47" s="17">
        <v>46.769932756000088</v>
      </c>
      <c r="D47" s="17">
        <v>81.132786930000009</v>
      </c>
      <c r="E47" s="17">
        <v>279.560903618</v>
      </c>
      <c r="F47" s="9">
        <v>541.49372087399991</v>
      </c>
      <c r="G47" s="9">
        <f t="shared" si="0"/>
        <v>6.2943314705732591</v>
      </c>
      <c r="H47" s="18">
        <f t="shared" si="3"/>
        <v>-2.6866860187576336E-2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1</v>
      </c>
      <c r="R47" s="10">
        <v>0</v>
      </c>
      <c r="S47" s="10">
        <v>0</v>
      </c>
      <c r="T47" s="11">
        <v>80.709999999999994</v>
      </c>
      <c r="U47" s="9">
        <f t="shared" si="1"/>
        <v>4.3908624833362806</v>
      </c>
      <c r="V47" s="18">
        <f t="shared" si="4"/>
        <v>0.20957599098037161</v>
      </c>
      <c r="W47" s="17">
        <v>72912.543319999997</v>
      </c>
      <c r="X47" s="17">
        <v>72912.543319999997</v>
      </c>
      <c r="Y47" s="9">
        <f t="shared" si="6"/>
        <v>11.197015965198524</v>
      </c>
      <c r="Z47" s="18">
        <f t="shared" si="5"/>
        <v>2.1634294081948724E-2</v>
      </c>
      <c r="AA47" s="13">
        <v>0.83870967699999999</v>
      </c>
      <c r="AB47" s="10">
        <v>0</v>
      </c>
      <c r="AC47" s="19">
        <v>23.8</v>
      </c>
      <c r="AD47" s="19">
        <v>2.4</v>
      </c>
      <c r="AE47" s="19">
        <v>2.4</v>
      </c>
      <c r="AF47" s="20">
        <v>1</v>
      </c>
    </row>
    <row r="48" spans="1:32" ht="15.75" customHeight="1" x14ac:dyDescent="0.25">
      <c r="A48" s="8">
        <v>42309</v>
      </c>
      <c r="B48" s="17">
        <v>141.6963183569998</v>
      </c>
      <c r="C48" s="17">
        <v>53.806981971000042</v>
      </c>
      <c r="D48" s="17">
        <v>84.061392434000027</v>
      </c>
      <c r="E48" s="17">
        <v>283.22418114299984</v>
      </c>
      <c r="F48" s="9">
        <v>562.78887390499972</v>
      </c>
      <c r="G48" s="9">
        <f t="shared" si="0"/>
        <v>6.332904555863939</v>
      </c>
      <c r="H48" s="18">
        <f t="shared" si="3"/>
        <v>-3.4056471386539222E-2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1</v>
      </c>
      <c r="S48" s="10">
        <v>0</v>
      </c>
      <c r="T48" s="11">
        <v>81.180000000000007</v>
      </c>
      <c r="U48" s="9">
        <f t="shared" si="1"/>
        <v>4.3966689114107513</v>
      </c>
      <c r="V48" s="18">
        <f t="shared" si="4"/>
        <v>0.19451682988777286</v>
      </c>
      <c r="W48" s="17">
        <v>72894.859320000003</v>
      </c>
      <c r="X48" s="17">
        <v>72894.859320000003</v>
      </c>
      <c r="Y48" s="9">
        <f t="shared" si="6"/>
        <v>11.196773398637889</v>
      </c>
      <c r="Z48" s="18">
        <f t="shared" si="5"/>
        <v>1.7777195711252247E-2</v>
      </c>
      <c r="AA48" s="13">
        <v>0.76666666699999997</v>
      </c>
      <c r="AB48" s="10">
        <v>0</v>
      </c>
      <c r="AC48" s="19">
        <v>23.75</v>
      </c>
      <c r="AD48" s="19">
        <v>2.6</v>
      </c>
      <c r="AE48" s="19">
        <v>2.6</v>
      </c>
      <c r="AF48" s="20">
        <v>1</v>
      </c>
    </row>
    <row r="49" spans="1:32" ht="15.75" customHeight="1" x14ac:dyDescent="0.25">
      <c r="A49" s="8">
        <v>42339</v>
      </c>
      <c r="B49" s="17">
        <v>131.41679964400015</v>
      </c>
      <c r="C49" s="17">
        <v>43.82873820699988</v>
      </c>
      <c r="D49" s="17">
        <v>76.526142265000018</v>
      </c>
      <c r="E49" s="17">
        <v>273.47973615899974</v>
      </c>
      <c r="F49" s="9">
        <v>525.25141627499977</v>
      </c>
      <c r="G49" s="9">
        <f t="shared" si="0"/>
        <v>6.2638770361041489</v>
      </c>
      <c r="H49" s="18">
        <f t="shared" si="3"/>
        <v>-7.3619393608229444E-2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1</v>
      </c>
      <c r="T49" s="11">
        <v>79.650000000000006</v>
      </c>
      <c r="U49" s="9">
        <f t="shared" si="1"/>
        <v>4.3776420363560575</v>
      </c>
      <c r="V49" s="18">
        <f t="shared" si="4"/>
        <v>0.17713727830556625</v>
      </c>
      <c r="W49" s="17">
        <v>70514.470350000003</v>
      </c>
      <c r="X49" s="17">
        <v>70514.470350000003</v>
      </c>
      <c r="Y49" s="9">
        <f t="shared" si="6"/>
        <v>11.163573220930296</v>
      </c>
      <c r="Z49" s="18">
        <f t="shared" si="5"/>
        <v>1.3292747651778569E-2</v>
      </c>
      <c r="AA49" s="13">
        <v>0.80645161300000001</v>
      </c>
      <c r="AB49" s="10">
        <v>0</v>
      </c>
      <c r="AC49" s="19">
        <v>23.75</v>
      </c>
      <c r="AD49" s="19">
        <v>2.6</v>
      </c>
      <c r="AE49" s="19">
        <v>2.6</v>
      </c>
      <c r="AF49" s="20">
        <v>1</v>
      </c>
    </row>
    <row r="50" spans="1:32" ht="15.75" customHeight="1" x14ac:dyDescent="0.25">
      <c r="A50" s="8">
        <v>42370</v>
      </c>
      <c r="B50" s="17">
        <v>129.75124427299994</v>
      </c>
      <c r="C50" s="17">
        <v>45.682045486000021</v>
      </c>
      <c r="D50" s="17">
        <v>73.733610308999999</v>
      </c>
      <c r="E50" s="17">
        <v>268.59019143000006</v>
      </c>
      <c r="F50" s="9">
        <v>517.75709149800002</v>
      </c>
      <c r="G50" s="9">
        <f t="shared" si="0"/>
        <v>6.2495061969428791</v>
      </c>
      <c r="H50" s="18">
        <f t="shared" si="3"/>
        <v>-1.2090330229287183E-2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1">
        <v>82.39</v>
      </c>
      <c r="U50" s="9">
        <f t="shared" si="1"/>
        <v>4.411464070327499</v>
      </c>
      <c r="V50" s="18">
        <f t="shared" si="4"/>
        <v>0.19107440125473918</v>
      </c>
      <c r="W50" s="17">
        <v>65758.59216</v>
      </c>
      <c r="X50" s="17">
        <v>65758.59216</v>
      </c>
      <c r="Y50" s="9">
        <f t="shared" si="6"/>
        <v>11.093745620741768</v>
      </c>
      <c r="Z50" s="18">
        <f t="shared" si="5"/>
        <v>1.4932651382371986E-2</v>
      </c>
      <c r="AA50" s="13">
        <v>0.77419354799999995</v>
      </c>
      <c r="AB50" s="10">
        <v>0</v>
      </c>
      <c r="AC50" s="19">
        <v>24.07</v>
      </c>
      <c r="AD50" s="19">
        <v>2.5</v>
      </c>
      <c r="AE50" s="19">
        <v>2.5</v>
      </c>
      <c r="AF50" s="20">
        <v>1</v>
      </c>
    </row>
    <row r="51" spans="1:32" ht="15.75" customHeight="1" x14ac:dyDescent="0.25">
      <c r="A51" s="8">
        <v>42401</v>
      </c>
      <c r="B51" s="17">
        <v>134.46498795699986</v>
      </c>
      <c r="C51" s="17">
        <v>46.792044204000042</v>
      </c>
      <c r="D51" s="17">
        <v>77.230833732000008</v>
      </c>
      <c r="E51" s="17">
        <v>295.90004402099999</v>
      </c>
      <c r="F51" s="9">
        <v>554.38790991399992</v>
      </c>
      <c r="G51" s="9">
        <f t="shared" si="0"/>
        <v>6.3178646401234761</v>
      </c>
      <c r="H51" s="18">
        <f t="shared" si="3"/>
        <v>-6.2217473298252557E-2</v>
      </c>
      <c r="I51" s="10">
        <v>1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1">
        <v>87.12</v>
      </c>
      <c r="U51" s="9">
        <f t="shared" si="1"/>
        <v>4.4672864786247048</v>
      </c>
      <c r="V51" s="18">
        <f t="shared" si="4"/>
        <v>0.22122276176676081</v>
      </c>
      <c r="W51" s="17">
        <v>63646.56609</v>
      </c>
      <c r="X51" s="17">
        <v>63646.56609</v>
      </c>
      <c r="Y51" s="9">
        <f t="shared" si="6"/>
        <v>11.061100652648037</v>
      </c>
      <c r="Z51" s="18">
        <f t="shared" si="5"/>
        <v>2.4993257775415501E-2</v>
      </c>
      <c r="AA51" s="13">
        <v>0.86206896600000005</v>
      </c>
      <c r="AB51" s="10">
        <v>0</v>
      </c>
      <c r="AC51" s="19">
        <v>24.33</v>
      </c>
      <c r="AD51" s="19">
        <v>2.1</v>
      </c>
      <c r="AE51" s="19">
        <v>2.1</v>
      </c>
      <c r="AF51" s="20">
        <v>1</v>
      </c>
    </row>
    <row r="52" spans="1:32" ht="15.75" customHeight="1" x14ac:dyDescent="0.25">
      <c r="A52" s="8">
        <v>42430</v>
      </c>
      <c r="B52" s="17">
        <v>130.11940184500028</v>
      </c>
      <c r="C52" s="17">
        <v>45.242558729999935</v>
      </c>
      <c r="D52" s="17">
        <v>73.61556202200002</v>
      </c>
      <c r="E52" s="17">
        <v>280.17298771000009</v>
      </c>
      <c r="F52" s="9">
        <v>529.15051030700033</v>
      </c>
      <c r="G52" s="9">
        <f t="shared" si="0"/>
        <v>6.271272909929329</v>
      </c>
      <c r="H52" s="18">
        <f t="shared" si="3"/>
        <v>-3.6173124450108673E-2</v>
      </c>
      <c r="I52" s="10">
        <v>0</v>
      </c>
      <c r="J52" s="10">
        <v>1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1">
        <v>91.12</v>
      </c>
      <c r="U52" s="9">
        <f t="shared" si="1"/>
        <v>4.5121773191389272</v>
      </c>
      <c r="V52" s="18">
        <f t="shared" si="4"/>
        <v>0.23801433034099073</v>
      </c>
      <c r="W52" s="17">
        <v>63649.879090000002</v>
      </c>
      <c r="X52" s="17">
        <v>63649.879090000002</v>
      </c>
      <c r="Y52" s="9">
        <f t="shared" si="6"/>
        <v>11.061152704376521</v>
      </c>
      <c r="Z52" s="18">
        <f t="shared" si="5"/>
        <v>2.8143641280916398E-2</v>
      </c>
      <c r="AA52" s="13">
        <v>0.77419354799999995</v>
      </c>
      <c r="AB52" s="10">
        <v>0</v>
      </c>
      <c r="AC52" s="19">
        <v>24.35</v>
      </c>
      <c r="AD52" s="19">
        <v>1.6</v>
      </c>
      <c r="AE52" s="19">
        <v>1.6</v>
      </c>
      <c r="AF52" s="20">
        <v>1</v>
      </c>
    </row>
    <row r="53" spans="1:32" ht="15.75" customHeight="1" x14ac:dyDescent="0.25">
      <c r="A53" s="8">
        <v>42461</v>
      </c>
      <c r="B53" s="17">
        <v>137.14046336299995</v>
      </c>
      <c r="C53" s="17">
        <v>46.418519994</v>
      </c>
      <c r="D53" s="17">
        <v>76.080492591000009</v>
      </c>
      <c r="E53" s="17">
        <v>278.27243990500006</v>
      </c>
      <c r="F53" s="9">
        <v>537.91191585299998</v>
      </c>
      <c r="G53" s="9">
        <f t="shared" si="0"/>
        <v>6.2876948215770563</v>
      </c>
      <c r="H53" s="18">
        <f t="shared" si="3"/>
        <v>-7.8692932671796001E-2</v>
      </c>
      <c r="I53" s="10">
        <v>0</v>
      </c>
      <c r="J53" s="10">
        <v>0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1">
        <v>88.77</v>
      </c>
      <c r="U53" s="9">
        <f t="shared" si="1"/>
        <v>4.4860487550802279</v>
      </c>
      <c r="V53" s="18">
        <f t="shared" si="4"/>
        <v>0.20398058677517827</v>
      </c>
      <c r="W53" s="17">
        <v>65021.280460000002</v>
      </c>
      <c r="X53" s="17">
        <v>65021.280460000002</v>
      </c>
      <c r="Y53" s="9">
        <f t="shared" si="6"/>
        <v>11.082469886989117</v>
      </c>
      <c r="Z53" s="18">
        <f t="shared" si="5"/>
        <v>1.2648906584521669E-2</v>
      </c>
      <c r="AA53" s="13">
        <v>0.86666666699999995</v>
      </c>
      <c r="AB53" s="10">
        <v>0</v>
      </c>
      <c r="AC53" s="19">
        <v>24.16</v>
      </c>
      <c r="AD53" s="19">
        <v>0.9</v>
      </c>
      <c r="AE53" s="19">
        <v>0.9</v>
      </c>
      <c r="AF53" s="20">
        <v>1</v>
      </c>
    </row>
    <row r="54" spans="1:32" ht="15.75" customHeight="1" x14ac:dyDescent="0.25">
      <c r="A54" s="8">
        <v>42491</v>
      </c>
      <c r="B54" s="17">
        <v>135.84928203900023</v>
      </c>
      <c r="C54" s="17">
        <v>47.003824780000016</v>
      </c>
      <c r="D54" s="17">
        <v>76.107698358000007</v>
      </c>
      <c r="E54" s="17">
        <v>283.03643117699971</v>
      </c>
      <c r="F54" s="9">
        <v>541.99723635399994</v>
      </c>
      <c r="G54" s="9">
        <f t="shared" si="0"/>
        <v>6.2952609024487867</v>
      </c>
      <c r="H54" s="18">
        <f t="shared" si="3"/>
        <v>-5.4435221665281475E-2</v>
      </c>
      <c r="I54" s="10">
        <v>0</v>
      </c>
      <c r="J54" s="10">
        <v>0</v>
      </c>
      <c r="K54" s="10">
        <v>0</v>
      </c>
      <c r="L54" s="10">
        <v>1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1">
        <v>86.78</v>
      </c>
      <c r="U54" s="9">
        <f t="shared" si="1"/>
        <v>4.4633761803702043</v>
      </c>
      <c r="V54" s="18">
        <f t="shared" si="4"/>
        <v>0.17100076764896954</v>
      </c>
      <c r="W54" s="17">
        <v>67077.956439999994</v>
      </c>
      <c r="X54" s="17">
        <v>67077.956439999994</v>
      </c>
      <c r="Y54" s="9">
        <f t="shared" si="6"/>
        <v>11.113610750953116</v>
      </c>
      <c r="Z54" s="18">
        <f t="shared" si="5"/>
        <v>2.2100493160142065E-2</v>
      </c>
      <c r="AA54" s="13">
        <v>0.77419354799999995</v>
      </c>
      <c r="AB54" s="10">
        <v>0</v>
      </c>
      <c r="AC54" s="19">
        <v>24.1</v>
      </c>
      <c r="AD54" s="19">
        <v>0.4</v>
      </c>
      <c r="AE54" s="19">
        <v>0</v>
      </c>
      <c r="AF54" s="20">
        <v>0</v>
      </c>
    </row>
    <row r="55" spans="1:32" ht="15.75" customHeight="1" x14ac:dyDescent="0.25">
      <c r="A55" s="8">
        <v>42522</v>
      </c>
      <c r="B55" s="17">
        <v>140.35172218200017</v>
      </c>
      <c r="C55" s="17">
        <v>48.077124943999991</v>
      </c>
      <c r="D55" s="17">
        <v>72.179330652000019</v>
      </c>
      <c r="E55" s="17">
        <v>276.42153071299998</v>
      </c>
      <c r="F55" s="9">
        <v>537.02970849100018</v>
      </c>
      <c r="G55" s="9">
        <f t="shared" si="0"/>
        <v>6.2860534160530879</v>
      </c>
      <c r="H55" s="18">
        <f t="shared" si="3"/>
        <v>-8.5875376108811352E-2</v>
      </c>
      <c r="I55" s="10">
        <v>0</v>
      </c>
      <c r="J55" s="10">
        <v>0</v>
      </c>
      <c r="K55" s="10">
        <v>0</v>
      </c>
      <c r="L55" s="10">
        <v>0</v>
      </c>
      <c r="M55" s="10">
        <v>1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1">
        <v>84.99</v>
      </c>
      <c r="U55" s="9">
        <f t="shared" si="1"/>
        <v>4.4425336025105349</v>
      </c>
      <c r="V55" s="18">
        <f t="shared" si="4"/>
        <v>0.17985372546921941</v>
      </c>
      <c r="W55" s="17">
        <v>68333.277430000002</v>
      </c>
      <c r="X55" s="17">
        <v>68333.277430000002</v>
      </c>
      <c r="Y55" s="9">
        <f t="shared" si="6"/>
        <v>11.132152151354539</v>
      </c>
      <c r="Z55" s="18">
        <f t="shared" si="5"/>
        <v>2.5702790526784369E-2</v>
      </c>
      <c r="AA55" s="13">
        <v>0.83333333300000001</v>
      </c>
      <c r="AB55" s="10">
        <v>0</v>
      </c>
      <c r="AC55" s="19">
        <v>24.06</v>
      </c>
      <c r="AD55" s="19">
        <v>-0.1</v>
      </c>
      <c r="AE55" s="19">
        <v>0</v>
      </c>
      <c r="AF55" s="20">
        <v>0</v>
      </c>
    </row>
    <row r="56" spans="1:32" ht="15.75" customHeight="1" x14ac:dyDescent="0.25">
      <c r="A56" s="8">
        <v>42552</v>
      </c>
      <c r="B56" s="17">
        <v>134.46976668799991</v>
      </c>
      <c r="C56" s="17">
        <v>46.182400202999979</v>
      </c>
      <c r="D56" s="17">
        <v>71.629620666000008</v>
      </c>
      <c r="E56" s="17">
        <v>288.30879760300007</v>
      </c>
      <c r="F56" s="9">
        <v>540.59058516000005</v>
      </c>
      <c r="G56" s="9">
        <f t="shared" si="0"/>
        <v>6.2926622181524046</v>
      </c>
      <c r="H56" s="18">
        <f t="shared" si="3"/>
        <v>-2.9146650494817905E-2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1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1">
        <v>88.58</v>
      </c>
      <c r="U56" s="9">
        <f t="shared" si="1"/>
        <v>4.4839060984950523</v>
      </c>
      <c r="V56" s="18">
        <f t="shared" si="4"/>
        <v>0.18254736688862572</v>
      </c>
      <c r="W56" s="17">
        <v>65830.819189999995</v>
      </c>
      <c r="X56" s="17">
        <v>65830.819189999995</v>
      </c>
      <c r="Y56" s="9">
        <f t="shared" si="6"/>
        <v>11.094843384406978</v>
      </c>
      <c r="Z56" s="18">
        <f t="shared" si="5"/>
        <v>-1.4178823280845521E-2</v>
      </c>
      <c r="AA56" s="13">
        <v>0.77419354799999995</v>
      </c>
      <c r="AB56" s="10">
        <v>0</v>
      </c>
      <c r="AC56" s="19">
        <v>23.97</v>
      </c>
      <c r="AD56" s="19">
        <v>-0.4</v>
      </c>
      <c r="AE56" s="19">
        <v>0</v>
      </c>
      <c r="AF56" s="20">
        <v>0</v>
      </c>
    </row>
    <row r="57" spans="1:32" ht="15.75" customHeight="1" x14ac:dyDescent="0.25">
      <c r="A57" s="8">
        <v>42583</v>
      </c>
      <c r="B57" s="17">
        <v>135.3952391860002</v>
      </c>
      <c r="C57" s="17">
        <v>47.754248717999879</v>
      </c>
      <c r="D57" s="17">
        <v>72.382338305999994</v>
      </c>
      <c r="E57" s="17">
        <v>290.1053466109999</v>
      </c>
      <c r="F57" s="9">
        <v>545.63717282099992</v>
      </c>
      <c r="G57" s="9">
        <f t="shared" si="0"/>
        <v>6.3019542362116718</v>
      </c>
      <c r="H57" s="18">
        <f t="shared" si="3"/>
        <v>-3.1453737110606284E-2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1</v>
      </c>
      <c r="P57" s="10">
        <v>0</v>
      </c>
      <c r="Q57" s="10">
        <v>0</v>
      </c>
      <c r="R57" s="10">
        <v>0</v>
      </c>
      <c r="S57" s="10">
        <v>0</v>
      </c>
      <c r="T57" s="11">
        <v>87.31</v>
      </c>
      <c r="U57" s="9">
        <f t="shared" si="1"/>
        <v>4.4694650038227159</v>
      </c>
      <c r="V57" s="18">
        <f t="shared" si="4"/>
        <v>0.13099848390121416</v>
      </c>
      <c r="W57" s="17">
        <v>69246.286200000002</v>
      </c>
      <c r="X57" s="17">
        <v>69246.286200000002</v>
      </c>
      <c r="Y57" s="9">
        <f t="shared" si="6"/>
        <v>11.145424793730639</v>
      </c>
      <c r="Z57" s="18">
        <f t="shared" si="5"/>
        <v>3.2549055550756378E-2</v>
      </c>
      <c r="AA57" s="13">
        <v>0.83870967699999999</v>
      </c>
      <c r="AB57" s="10">
        <v>0</v>
      </c>
      <c r="AC57" s="19">
        <v>24.17</v>
      </c>
      <c r="AD57" s="19">
        <v>-0.5</v>
      </c>
      <c r="AE57" s="19">
        <v>0</v>
      </c>
      <c r="AF57" s="20">
        <v>0</v>
      </c>
    </row>
    <row r="58" spans="1:32" ht="15.75" customHeight="1" x14ac:dyDescent="0.25">
      <c r="A58" s="8">
        <v>42614</v>
      </c>
      <c r="B58" s="17">
        <v>146.52583810599978</v>
      </c>
      <c r="C58" s="17">
        <v>52.120507143000005</v>
      </c>
      <c r="D58" s="17">
        <v>72.923657183000017</v>
      </c>
      <c r="E58" s="17">
        <v>295.53068398000005</v>
      </c>
      <c r="F58" s="9">
        <v>567.10068641199985</v>
      </c>
      <c r="G58" s="9">
        <f t="shared" si="0"/>
        <v>6.3405368654089518</v>
      </c>
      <c r="H58" s="18">
        <f t="shared" si="3"/>
        <v>-2.2277286183359557E-2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1</v>
      </c>
      <c r="Q58" s="10">
        <v>0</v>
      </c>
      <c r="R58" s="10">
        <v>0</v>
      </c>
      <c r="S58" s="10">
        <v>0</v>
      </c>
      <c r="T58" s="11">
        <v>86.66</v>
      </c>
      <c r="U58" s="9">
        <f t="shared" si="1"/>
        <v>4.4619924163117632</v>
      </c>
      <c r="V58" s="18">
        <f t="shared" si="4"/>
        <v>9.7620716876602565E-2</v>
      </c>
      <c r="W58" s="17">
        <v>71148.988209999996</v>
      </c>
      <c r="X58" s="17">
        <v>71148.988209999996</v>
      </c>
      <c r="Y58" s="9">
        <f t="shared" si="6"/>
        <v>11.172531382896858</v>
      </c>
      <c r="Z58" s="18">
        <f t="shared" si="5"/>
        <v>2.4708930755984682E-2</v>
      </c>
      <c r="AA58" s="13">
        <v>0.86666666699999995</v>
      </c>
      <c r="AB58" s="10">
        <v>0</v>
      </c>
      <c r="AC58" s="19">
        <v>24.08</v>
      </c>
      <c r="AD58" s="19">
        <v>-0.6</v>
      </c>
      <c r="AE58" s="19">
        <v>0</v>
      </c>
      <c r="AF58" s="20">
        <v>0</v>
      </c>
    </row>
    <row r="59" spans="1:32" ht="15.75" customHeight="1" x14ac:dyDescent="0.25">
      <c r="A59" s="8">
        <v>42644</v>
      </c>
      <c r="B59" s="17">
        <v>140.68033610100014</v>
      </c>
      <c r="C59" s="17">
        <v>50.293725101000042</v>
      </c>
      <c r="D59" s="17">
        <v>71.217164245000006</v>
      </c>
      <c r="E59" s="17">
        <v>287.57211637600005</v>
      </c>
      <c r="F59" s="9">
        <v>549.76334182300025</v>
      </c>
      <c r="G59" s="9">
        <f t="shared" si="0"/>
        <v>6.3094878980317004</v>
      </c>
      <c r="H59" s="18">
        <f t="shared" si="3"/>
        <v>1.5156427458441257E-2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1</v>
      </c>
      <c r="R59" s="10">
        <v>0</v>
      </c>
      <c r="S59" s="10">
        <v>0</v>
      </c>
      <c r="T59" s="11">
        <v>85.39</v>
      </c>
      <c r="U59" s="9">
        <f t="shared" si="1"/>
        <v>4.447228997919515</v>
      </c>
      <c r="V59" s="18">
        <f t="shared" si="4"/>
        <v>5.6366514583234384E-2</v>
      </c>
      <c r="W59" s="17">
        <v>73942.158249999993</v>
      </c>
      <c r="X59" s="17">
        <v>73942.158249999993</v>
      </c>
      <c r="Y59" s="9">
        <f t="shared" si="6"/>
        <v>11.211038421272091</v>
      </c>
      <c r="Z59" s="18">
        <f t="shared" si="5"/>
        <v>1.4022456073567113E-2</v>
      </c>
      <c r="AA59" s="13">
        <v>0.80645161300000001</v>
      </c>
      <c r="AB59" s="10">
        <v>0</v>
      </c>
      <c r="AC59" s="19">
        <v>23.86</v>
      </c>
      <c r="AD59" s="19">
        <v>-0.7</v>
      </c>
      <c r="AE59" s="19">
        <v>0</v>
      </c>
      <c r="AF59" s="20">
        <v>0</v>
      </c>
    </row>
    <row r="60" spans="1:32" ht="15.75" customHeight="1" x14ac:dyDescent="0.25">
      <c r="A60" s="8">
        <v>42675</v>
      </c>
      <c r="B60" s="17">
        <v>145.41494477800006</v>
      </c>
      <c r="C60" s="17">
        <v>50.794911640999977</v>
      </c>
      <c r="D60" s="17">
        <v>71.222151606000025</v>
      </c>
      <c r="E60" s="17">
        <v>293.85670680099997</v>
      </c>
      <c r="F60" s="9">
        <v>561.28871482600005</v>
      </c>
      <c r="G60" s="9">
        <f t="shared" si="0"/>
        <v>6.3302354163229122</v>
      </c>
      <c r="H60" s="18">
        <f t="shared" si="3"/>
        <v>-2.669139541026766E-3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1</v>
      </c>
      <c r="S60" s="10">
        <v>0</v>
      </c>
      <c r="T60" s="11">
        <v>85.99</v>
      </c>
      <c r="U60" s="9">
        <f t="shared" si="1"/>
        <v>4.4542310104228049</v>
      </c>
      <c r="V60" s="18">
        <f t="shared" si="4"/>
        <v>5.7562099012053558E-2</v>
      </c>
      <c r="W60" s="17">
        <v>75211.330220000003</v>
      </c>
      <c r="X60" s="17">
        <v>75211.330220000003</v>
      </c>
      <c r="Y60" s="9">
        <f t="shared" si="6"/>
        <v>11.228057166407824</v>
      </c>
      <c r="Z60" s="18">
        <f t="shared" si="5"/>
        <v>3.1283767769934911E-2</v>
      </c>
      <c r="AA60" s="13">
        <v>0.8</v>
      </c>
      <c r="AB60" s="10">
        <v>0</v>
      </c>
      <c r="AC60" s="19">
        <v>23.84</v>
      </c>
      <c r="AD60" s="19">
        <v>-0.7</v>
      </c>
      <c r="AE60" s="19">
        <v>0</v>
      </c>
      <c r="AF60" s="20">
        <v>0</v>
      </c>
    </row>
    <row r="61" spans="1:32" ht="15.75" customHeight="1" x14ac:dyDescent="0.25">
      <c r="A61" s="8">
        <v>42705</v>
      </c>
      <c r="B61" s="17">
        <v>139.70263968499998</v>
      </c>
      <c r="C61" s="17">
        <v>49.795390444999981</v>
      </c>
      <c r="D61" s="17">
        <v>73.732368179000034</v>
      </c>
      <c r="E61" s="17">
        <v>276.22897764699991</v>
      </c>
      <c r="F61" s="9">
        <v>539.45937595599992</v>
      </c>
      <c r="G61" s="9">
        <f t="shared" si="0"/>
        <v>6.2905674824302364</v>
      </c>
      <c r="H61" s="18">
        <f t="shared" si="3"/>
        <v>2.6690446326087525E-2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1</v>
      </c>
      <c r="T61" s="11">
        <v>86.62</v>
      </c>
      <c r="U61" s="9">
        <f t="shared" si="1"/>
        <v>4.4615307357864804</v>
      </c>
      <c r="V61" s="18">
        <f t="shared" si="4"/>
        <v>8.3888699430422875E-2</v>
      </c>
      <c r="W61" s="17">
        <v>72621.866280000002</v>
      </c>
      <c r="X61" s="17">
        <v>72621.866280000002</v>
      </c>
      <c r="Y61" s="9">
        <f t="shared" si="6"/>
        <v>11.193021343894509</v>
      </c>
      <c r="Z61" s="18">
        <f t="shared" si="5"/>
        <v>2.9448122964213397E-2</v>
      </c>
      <c r="AA61" s="13">
        <v>0.83870967699999999</v>
      </c>
      <c r="AB61" s="10">
        <v>0</v>
      </c>
      <c r="AC61" s="19">
        <v>23.89</v>
      </c>
      <c r="AD61" s="19">
        <v>-0.6</v>
      </c>
      <c r="AE61" s="19">
        <v>0</v>
      </c>
      <c r="AF61" s="20">
        <v>0</v>
      </c>
    </row>
    <row r="62" spans="1:32" ht="15.75" customHeight="1" x14ac:dyDescent="0.25">
      <c r="A62" s="8">
        <v>42736</v>
      </c>
      <c r="B62" s="17">
        <v>140.94516002099968</v>
      </c>
      <c r="C62" s="17">
        <v>43.202041776999955</v>
      </c>
      <c r="D62" s="17">
        <v>61.761350483999962</v>
      </c>
      <c r="E62" s="17">
        <v>264.67440696400007</v>
      </c>
      <c r="F62" s="9">
        <v>510.58295924599963</v>
      </c>
      <c r="G62" s="9">
        <f t="shared" si="0"/>
        <v>6.2355531302708274</v>
      </c>
      <c r="H62" s="18">
        <f t="shared" si="3"/>
        <v>-1.3953066672051762E-2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1">
        <v>89.39</v>
      </c>
      <c r="U62" s="9">
        <f t="shared" si="1"/>
        <v>4.493008819099761</v>
      </c>
      <c r="V62" s="18">
        <f t="shared" si="4"/>
        <v>8.1544748772262032E-2</v>
      </c>
      <c r="W62" s="17">
        <v>66865.725460000001</v>
      </c>
      <c r="X62" s="17">
        <v>66865.725460000001</v>
      </c>
      <c r="Y62" s="9">
        <f t="shared" si="6"/>
        <v>11.110441789870414</v>
      </c>
      <c r="Z62" s="18">
        <f t="shared" si="5"/>
        <v>1.6696169128646687E-2</v>
      </c>
      <c r="AA62" s="13">
        <v>0.80645161300000001</v>
      </c>
      <c r="AB62" s="10">
        <v>0</v>
      </c>
      <c r="AC62" s="19">
        <v>24.2</v>
      </c>
      <c r="AD62" s="19">
        <v>-0.3</v>
      </c>
      <c r="AE62" s="19">
        <v>0</v>
      </c>
      <c r="AF62" s="20">
        <v>0</v>
      </c>
    </row>
    <row r="63" spans="1:32" ht="15.75" customHeight="1" x14ac:dyDescent="0.25">
      <c r="A63" s="8">
        <v>42767</v>
      </c>
      <c r="B63" s="17">
        <v>140.68855583500005</v>
      </c>
      <c r="C63" s="17">
        <v>46.976401427999974</v>
      </c>
      <c r="D63" s="17">
        <v>65.559903169000037</v>
      </c>
      <c r="E63" s="17">
        <v>274.87954165000008</v>
      </c>
      <c r="F63" s="9">
        <v>528.10440208200021</v>
      </c>
      <c r="G63" s="9">
        <f t="shared" si="0"/>
        <v>6.2692939953759304</v>
      </c>
      <c r="H63" s="18">
        <f t="shared" si="3"/>
        <v>-4.8570644747545799E-2</v>
      </c>
      <c r="I63" s="10">
        <v>1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1">
        <v>91.77</v>
      </c>
      <c r="U63" s="9">
        <f t="shared" si="1"/>
        <v>4.5192854468309216</v>
      </c>
      <c r="V63" s="18">
        <f t="shared" si="4"/>
        <v>5.1998968206216745E-2</v>
      </c>
      <c r="W63" s="17">
        <v>64276.970520000003</v>
      </c>
      <c r="X63" s="17">
        <v>64276.970520000003</v>
      </c>
      <c r="Y63" s="9">
        <f t="shared" si="6"/>
        <v>11.070956689307096</v>
      </c>
      <c r="Z63" s="18">
        <f t="shared" si="5"/>
        <v>9.8560366590589865E-3</v>
      </c>
      <c r="AA63" s="13">
        <v>0.85714285700000004</v>
      </c>
      <c r="AB63" s="10">
        <v>0</v>
      </c>
      <c r="AC63" s="19">
        <v>24.39</v>
      </c>
      <c r="AD63" s="19">
        <v>-0.2</v>
      </c>
      <c r="AE63" s="19">
        <v>0</v>
      </c>
      <c r="AF63" s="20">
        <v>0</v>
      </c>
    </row>
    <row r="64" spans="1:32" ht="15.75" customHeight="1" x14ac:dyDescent="0.25">
      <c r="A64" s="8">
        <v>42795</v>
      </c>
      <c r="B64" s="17">
        <v>141.28815782099986</v>
      </c>
      <c r="C64" s="17">
        <v>47.535633807000046</v>
      </c>
      <c r="D64" s="17">
        <v>64.692959336000001</v>
      </c>
      <c r="E64" s="17">
        <v>282.82007419599989</v>
      </c>
      <c r="F64" s="9">
        <v>536.33682515999976</v>
      </c>
      <c r="G64" s="9">
        <f t="shared" si="0"/>
        <v>6.2847623688562182</v>
      </c>
      <c r="H64" s="18">
        <f t="shared" si="3"/>
        <v>1.3489458926889242E-2</v>
      </c>
      <c r="I64" s="10">
        <v>0</v>
      </c>
      <c r="J64" s="10">
        <v>1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1">
        <v>93.51</v>
      </c>
      <c r="U64" s="9">
        <f t="shared" si="1"/>
        <v>4.5380683824473556</v>
      </c>
      <c r="V64" s="18">
        <f t="shared" si="4"/>
        <v>2.5891063308428386E-2</v>
      </c>
      <c r="W64" s="17">
        <v>63881.049529999997</v>
      </c>
      <c r="X64" s="17">
        <v>63881.049529999997</v>
      </c>
      <c r="Y64" s="9">
        <f t="shared" si="6"/>
        <v>11.064778031905943</v>
      </c>
      <c r="Z64" s="18">
        <f t="shared" si="5"/>
        <v>3.6253275294217957E-3</v>
      </c>
      <c r="AA64" s="13">
        <v>0.83870967699999999</v>
      </c>
      <c r="AB64" s="10">
        <v>0</v>
      </c>
      <c r="AC64" s="19">
        <v>24.39</v>
      </c>
      <c r="AD64" s="19">
        <v>0.1</v>
      </c>
      <c r="AE64" s="19">
        <v>0</v>
      </c>
      <c r="AF64" s="20">
        <v>0</v>
      </c>
    </row>
    <row r="65" spans="1:32" ht="15.75" customHeight="1" x14ac:dyDescent="0.25">
      <c r="A65" s="8">
        <v>42826</v>
      </c>
      <c r="B65" s="17">
        <v>152.37385575000002</v>
      </c>
      <c r="C65" s="17">
        <v>50.319332268000075</v>
      </c>
      <c r="D65" s="17">
        <v>62.744891035000009</v>
      </c>
      <c r="E65" s="17">
        <v>285.87640201699998</v>
      </c>
      <c r="F65" s="9">
        <v>551.31448107000006</v>
      </c>
      <c r="G65" s="9">
        <f t="shared" si="0"/>
        <v>6.3123053923828962</v>
      </c>
      <c r="H65" s="18">
        <f t="shared" si="3"/>
        <v>2.4610570805839949E-2</v>
      </c>
      <c r="I65" s="10">
        <v>0</v>
      </c>
      <c r="J65" s="10">
        <v>0</v>
      </c>
      <c r="K65" s="10">
        <v>1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1">
        <v>89.68</v>
      </c>
      <c r="U65" s="9">
        <f t="shared" si="1"/>
        <v>4.4962477787639044</v>
      </c>
      <c r="V65" s="18">
        <f t="shared" si="4"/>
        <v>1.0199023683676423E-2</v>
      </c>
      <c r="W65" s="17">
        <v>65649.638940000004</v>
      </c>
      <c r="X65" s="17">
        <v>65649.638940000004</v>
      </c>
      <c r="Y65" s="9">
        <f t="shared" si="6"/>
        <v>11.092087379944303</v>
      </c>
      <c r="Z65" s="18">
        <f t="shared" si="5"/>
        <v>9.6174929551864352E-3</v>
      </c>
      <c r="AA65" s="13">
        <v>0.76666666699999997</v>
      </c>
      <c r="AB65" s="10">
        <v>0</v>
      </c>
      <c r="AC65" s="19">
        <v>24.21</v>
      </c>
      <c r="AD65" s="19">
        <v>0.2</v>
      </c>
      <c r="AE65" s="19">
        <v>0</v>
      </c>
      <c r="AF65" s="20">
        <v>0</v>
      </c>
    </row>
    <row r="66" spans="1:32" ht="15.75" customHeight="1" x14ac:dyDescent="0.25">
      <c r="A66" s="8">
        <v>42856</v>
      </c>
      <c r="B66" s="17">
        <v>144.03330361200017</v>
      </c>
      <c r="C66" s="17">
        <v>47.920204690999952</v>
      </c>
      <c r="D66" s="17">
        <v>62.814001791999999</v>
      </c>
      <c r="E66" s="17">
        <v>289.64547092500004</v>
      </c>
      <c r="F66" s="9">
        <v>544.41298102000019</v>
      </c>
      <c r="G66" s="9">
        <f t="shared" si="0"/>
        <v>6.299708115129329</v>
      </c>
      <c r="H66" s="18">
        <f t="shared" si="3"/>
        <v>4.4472126805423784E-3</v>
      </c>
      <c r="I66" s="10">
        <v>0</v>
      </c>
      <c r="J66" s="10">
        <v>0</v>
      </c>
      <c r="K66" s="10">
        <v>0</v>
      </c>
      <c r="L66" s="10">
        <v>1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1">
        <v>90.13</v>
      </c>
      <c r="U66" s="9">
        <f t="shared" si="1"/>
        <v>4.5012530725683186</v>
      </c>
      <c r="V66" s="18">
        <f t="shared" si="4"/>
        <v>3.7876892198114298E-2</v>
      </c>
      <c r="W66" s="17">
        <v>67580.070000000007</v>
      </c>
      <c r="X66" s="17">
        <v>67580.070000000007</v>
      </c>
      <c r="Y66" s="9">
        <f t="shared" si="6"/>
        <v>11.121068396077156</v>
      </c>
      <c r="Z66" s="18">
        <f t="shared" si="5"/>
        <v>7.4576451240400132E-3</v>
      </c>
      <c r="AA66" s="13">
        <v>0.80645161300000001</v>
      </c>
      <c r="AB66" s="10">
        <v>0</v>
      </c>
      <c r="AC66" s="19">
        <v>24.09</v>
      </c>
      <c r="AD66" s="19">
        <v>0.3</v>
      </c>
      <c r="AE66" s="19">
        <v>0</v>
      </c>
      <c r="AF66" s="20">
        <v>0</v>
      </c>
    </row>
    <row r="67" spans="1:32" ht="15.75" customHeight="1" x14ac:dyDescent="0.25">
      <c r="A67" s="8">
        <v>42887</v>
      </c>
      <c r="B67" s="17">
        <v>149.22986565599928</v>
      </c>
      <c r="C67" s="17">
        <v>51.400277472999889</v>
      </c>
      <c r="D67" s="17">
        <v>61.191740106000012</v>
      </c>
      <c r="E67" s="17">
        <v>285.68897576099982</v>
      </c>
      <c r="F67" s="9">
        <v>547.510858995999</v>
      </c>
      <c r="G67" s="9">
        <f t="shared" si="0"/>
        <v>6.3053822952766154</v>
      </c>
      <c r="H67" s="18">
        <f t="shared" si="3"/>
        <v>1.9328879223527551E-2</v>
      </c>
      <c r="I67" s="10">
        <v>0</v>
      </c>
      <c r="J67" s="10">
        <v>0</v>
      </c>
      <c r="K67" s="10">
        <v>0</v>
      </c>
      <c r="L67" s="10">
        <v>0</v>
      </c>
      <c r="M67" s="10">
        <v>1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1">
        <v>91.56</v>
      </c>
      <c r="U67" s="9">
        <f t="shared" si="1"/>
        <v>4.5169944950843659</v>
      </c>
      <c r="V67" s="18">
        <f t="shared" si="4"/>
        <v>7.4460892573831039E-2</v>
      </c>
      <c r="W67" s="17">
        <v>69742.844070000006</v>
      </c>
      <c r="X67" s="17">
        <v>69742.844070000006</v>
      </c>
      <c r="Y67" s="9">
        <f t="shared" si="6"/>
        <v>11.152570100441995</v>
      </c>
      <c r="Z67" s="18">
        <f t="shared" si="5"/>
        <v>2.0417949087455867E-2</v>
      </c>
      <c r="AA67" s="13">
        <v>0.8</v>
      </c>
      <c r="AB67" s="10">
        <v>0</v>
      </c>
      <c r="AC67" s="19">
        <v>24.03</v>
      </c>
      <c r="AD67" s="19">
        <v>0.3</v>
      </c>
      <c r="AE67" s="19">
        <v>0</v>
      </c>
      <c r="AF67" s="20">
        <v>0</v>
      </c>
    </row>
    <row r="68" spans="1:32" ht="15.75" customHeight="1" x14ac:dyDescent="0.25">
      <c r="A68" s="8">
        <v>42917</v>
      </c>
      <c r="B68" s="17">
        <v>145.34391309399999</v>
      </c>
      <c r="C68" s="17">
        <v>47.341957221000101</v>
      </c>
      <c r="D68" s="17">
        <v>61.359611202000018</v>
      </c>
      <c r="E68" s="17">
        <v>280.12170294200007</v>
      </c>
      <c r="F68" s="9">
        <v>534.16718445900017</v>
      </c>
      <c r="G68" s="9">
        <f t="shared" si="0"/>
        <v>6.2807088694722681</v>
      </c>
      <c r="H68" s="18">
        <f t="shared" si="3"/>
        <v>-1.1953348680136422E-2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1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1">
        <v>90.37</v>
      </c>
      <c r="U68" s="9">
        <f t="shared" si="1"/>
        <v>4.5039123539138641</v>
      </c>
      <c r="V68" s="18">
        <f t="shared" si="4"/>
        <v>2.0006255418811847E-2</v>
      </c>
      <c r="W68" s="17">
        <v>67949.041979999995</v>
      </c>
      <c r="X68" s="17">
        <v>67949.041979999995</v>
      </c>
      <c r="Y68" s="9">
        <f t="shared" si="6"/>
        <v>11.126513320583651</v>
      </c>
      <c r="Z68" s="18">
        <f t="shared" si="5"/>
        <v>3.1669936176673019E-2</v>
      </c>
      <c r="AA68" s="13">
        <v>0.77419354799999995</v>
      </c>
      <c r="AB68" s="10">
        <v>0</v>
      </c>
      <c r="AC68" s="19">
        <v>24.08</v>
      </c>
      <c r="AD68" s="19">
        <v>0.1</v>
      </c>
      <c r="AE68" s="19">
        <v>0</v>
      </c>
      <c r="AF68" s="20">
        <v>0</v>
      </c>
    </row>
    <row r="69" spans="1:32" ht="15.75" customHeight="1" x14ac:dyDescent="0.25">
      <c r="A69" s="8">
        <v>42948</v>
      </c>
      <c r="B69" s="17">
        <v>145.31710561100004</v>
      </c>
      <c r="C69" s="17">
        <v>49.176123900000022</v>
      </c>
      <c r="D69" s="17">
        <v>61.056271787000014</v>
      </c>
      <c r="E69" s="17">
        <v>292.18469314799984</v>
      </c>
      <c r="F69" s="9">
        <v>547.73419444599995</v>
      </c>
      <c r="G69" s="9">
        <f t="shared" si="0"/>
        <v>6.3057901226434581</v>
      </c>
      <c r="H69" s="18">
        <f t="shared" si="3"/>
        <v>3.8358864317862285E-3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1</v>
      </c>
      <c r="P69" s="10">
        <v>0</v>
      </c>
      <c r="Q69" s="10">
        <v>0</v>
      </c>
      <c r="R69" s="10">
        <v>0</v>
      </c>
      <c r="S69" s="10">
        <v>0</v>
      </c>
      <c r="T69" s="11">
        <v>94.07</v>
      </c>
      <c r="U69" s="9">
        <f t="shared" si="1"/>
        <v>4.54403918598386</v>
      </c>
      <c r="V69" s="18">
        <f t="shared" si="4"/>
        <v>7.4574182161144087E-2</v>
      </c>
      <c r="W69" s="17">
        <v>69971.503920000003</v>
      </c>
      <c r="X69" s="17">
        <v>69971.503920000003</v>
      </c>
      <c r="Y69" s="9">
        <f t="shared" si="6"/>
        <v>11.155843351292004</v>
      </c>
      <c r="Z69" s="18">
        <f t="shared" si="5"/>
        <v>1.041855756136556E-2</v>
      </c>
      <c r="AA69" s="13">
        <v>0.80645161300000001</v>
      </c>
      <c r="AB69" s="10">
        <v>0</v>
      </c>
      <c r="AC69" s="19">
        <v>24.21</v>
      </c>
      <c r="AD69" s="19">
        <v>-0.1</v>
      </c>
      <c r="AE69" s="19">
        <v>0</v>
      </c>
      <c r="AF69" s="20">
        <v>0</v>
      </c>
    </row>
    <row r="70" spans="1:32" ht="15.75" customHeight="1" x14ac:dyDescent="0.25">
      <c r="A70" s="8">
        <v>42979</v>
      </c>
      <c r="B70" s="17">
        <v>151.37045018899988</v>
      </c>
      <c r="C70" s="17">
        <v>51.023031065000005</v>
      </c>
      <c r="D70" s="17">
        <v>62.727429863000012</v>
      </c>
      <c r="E70" s="17">
        <v>296.31935224999989</v>
      </c>
      <c r="F70" s="9">
        <v>561.44026336699972</v>
      </c>
      <c r="G70" s="9">
        <f t="shared" si="0"/>
        <v>6.3305053809267724</v>
      </c>
      <c r="H70" s="18">
        <f t="shared" si="3"/>
        <v>-1.0031484482179387E-2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1</v>
      </c>
      <c r="Q70" s="10">
        <v>0</v>
      </c>
      <c r="R70" s="10">
        <v>0</v>
      </c>
      <c r="S70" s="10">
        <v>0</v>
      </c>
      <c r="T70" s="11">
        <v>93.2</v>
      </c>
      <c r="U70" s="9">
        <f t="shared" si="1"/>
        <v>4.5347477216915459</v>
      </c>
      <c r="V70" s="18">
        <f t="shared" si="4"/>
        <v>7.2755305379782698E-2</v>
      </c>
      <c r="W70" s="17">
        <v>71795.948860000004</v>
      </c>
      <c r="X70" s="17">
        <v>71795.948860000004</v>
      </c>
      <c r="Y70" s="9">
        <f t="shared" si="6"/>
        <v>11.181583330881828</v>
      </c>
      <c r="Z70" s="18">
        <f t="shared" si="5"/>
        <v>9.0519479849699991E-3</v>
      </c>
      <c r="AA70" s="13">
        <v>0.86666666699999995</v>
      </c>
      <c r="AB70" s="10">
        <v>0</v>
      </c>
      <c r="AC70" s="19">
        <v>23.98</v>
      </c>
      <c r="AD70" s="19">
        <v>-0.4</v>
      </c>
      <c r="AE70" s="19">
        <v>0</v>
      </c>
      <c r="AF70" s="20">
        <v>0</v>
      </c>
    </row>
    <row r="71" spans="1:32" ht="15.75" customHeight="1" x14ac:dyDescent="0.25">
      <c r="A71" s="8">
        <v>43009</v>
      </c>
      <c r="B71" s="17">
        <v>147.19931023299938</v>
      </c>
      <c r="C71" s="17">
        <v>49.794789398000034</v>
      </c>
      <c r="D71" s="17">
        <v>59.636149285000002</v>
      </c>
      <c r="E71" s="17">
        <v>282.99503785700011</v>
      </c>
      <c r="F71" s="9">
        <v>539.62528677299952</v>
      </c>
      <c r="G71" s="9">
        <f t="shared" si="0"/>
        <v>6.2908749853056589</v>
      </c>
      <c r="H71" s="18">
        <f t="shared" si="3"/>
        <v>-1.8612912726041486E-2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1</v>
      </c>
      <c r="R71" s="10">
        <v>0</v>
      </c>
      <c r="S71" s="10">
        <v>0</v>
      </c>
      <c r="T71" s="11">
        <v>92.62</v>
      </c>
      <c r="U71" s="9">
        <f t="shared" si="1"/>
        <v>4.5285051010526063</v>
      </c>
      <c r="V71" s="18">
        <f t="shared" si="4"/>
        <v>8.1276103133091304E-2</v>
      </c>
      <c r="W71" s="17">
        <v>75028.699240000002</v>
      </c>
      <c r="X71" s="17">
        <v>75028.699240000002</v>
      </c>
      <c r="Y71" s="9">
        <f t="shared" si="6"/>
        <v>11.225625975857442</v>
      </c>
      <c r="Z71" s="18">
        <f t="shared" si="5"/>
        <v>1.4587554585350659E-2</v>
      </c>
      <c r="AA71" s="13">
        <v>0.80645161300000001</v>
      </c>
      <c r="AB71" s="10">
        <v>0</v>
      </c>
      <c r="AC71" s="19">
        <v>23.78</v>
      </c>
      <c r="AD71" s="19">
        <v>-0.7</v>
      </c>
      <c r="AE71" s="19">
        <v>0</v>
      </c>
      <c r="AF71" s="20">
        <v>0</v>
      </c>
    </row>
    <row r="72" spans="1:32" ht="15.75" customHeight="1" x14ac:dyDescent="0.25">
      <c r="A72" s="8">
        <v>43040</v>
      </c>
      <c r="B72" s="17">
        <v>153.87988937400016</v>
      </c>
      <c r="C72" s="17">
        <v>52.22644519899999</v>
      </c>
      <c r="D72" s="17">
        <v>60.731183478000013</v>
      </c>
      <c r="E72" s="17">
        <v>287.89008521300013</v>
      </c>
      <c r="F72" s="9">
        <v>554.72760326400021</v>
      </c>
      <c r="G72" s="9">
        <f t="shared" si="0"/>
        <v>6.3184771883325412</v>
      </c>
      <c r="H72" s="18">
        <f t="shared" si="3"/>
        <v>-1.1758227990370962E-2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1</v>
      </c>
      <c r="S72" s="10">
        <v>0</v>
      </c>
      <c r="T72" s="11">
        <v>94.15</v>
      </c>
      <c r="U72" s="9">
        <f t="shared" si="1"/>
        <v>4.5448892551031612</v>
      </c>
      <c r="V72" s="18">
        <f t="shared" si="4"/>
        <v>9.0658244680356326E-2</v>
      </c>
      <c r="W72" s="17">
        <v>76070.456260000006</v>
      </c>
      <c r="X72" s="17">
        <v>76070.456260000006</v>
      </c>
      <c r="Y72" s="9">
        <f t="shared" si="6"/>
        <v>11.239415245870033</v>
      </c>
      <c r="Z72" s="18">
        <f t="shared" si="5"/>
        <v>1.1358079462208792E-2</v>
      </c>
      <c r="AA72" s="13">
        <v>0.8</v>
      </c>
      <c r="AB72" s="10">
        <v>0</v>
      </c>
      <c r="AC72" s="19">
        <v>23.8</v>
      </c>
      <c r="AD72" s="19">
        <v>-0.8</v>
      </c>
      <c r="AE72" s="19">
        <v>0</v>
      </c>
      <c r="AF72" s="20">
        <v>0</v>
      </c>
    </row>
    <row r="73" spans="1:32" ht="15.75" customHeight="1" x14ac:dyDescent="0.25">
      <c r="A73" s="8">
        <v>43070</v>
      </c>
      <c r="B73" s="17">
        <v>142.5643289439999</v>
      </c>
      <c r="C73" s="17">
        <v>50.009982483999906</v>
      </c>
      <c r="D73" s="17">
        <v>62.366770342999956</v>
      </c>
      <c r="E73" s="17">
        <v>263.43825586099985</v>
      </c>
      <c r="F73" s="9">
        <v>518.37933763199965</v>
      </c>
      <c r="G73" s="9">
        <f t="shared" si="0"/>
        <v>6.2507072862807513</v>
      </c>
      <c r="H73" s="18">
        <f t="shared" si="3"/>
        <v>-3.9860196149485105E-2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1</v>
      </c>
      <c r="T73" s="11">
        <v>94.49</v>
      </c>
      <c r="U73" s="9">
        <f t="shared" si="1"/>
        <v>4.5484940087945347</v>
      </c>
      <c r="V73" s="18">
        <f t="shared" si="4"/>
        <v>8.6963273008054287E-2</v>
      </c>
      <c r="W73" s="17">
        <v>73844.051219999994</v>
      </c>
      <c r="X73" s="17">
        <v>73844.051219999994</v>
      </c>
      <c r="Y73" s="9">
        <f t="shared" si="6"/>
        <v>11.209710732514617</v>
      </c>
      <c r="Z73" s="18">
        <f t="shared" si="5"/>
        <v>1.6689388620108048E-2</v>
      </c>
      <c r="AA73" s="13">
        <v>0.77419354799999995</v>
      </c>
      <c r="AB73" s="10">
        <v>0</v>
      </c>
      <c r="AC73" s="19">
        <v>23.9</v>
      </c>
      <c r="AD73" s="19">
        <v>-1</v>
      </c>
      <c r="AE73" s="19">
        <v>0</v>
      </c>
      <c r="AF73" s="20">
        <v>0</v>
      </c>
    </row>
    <row r="74" spans="1:32" ht="15.75" customHeight="1" x14ac:dyDescent="0.25">
      <c r="A74" s="8">
        <v>43101</v>
      </c>
      <c r="B74" s="17">
        <v>141.97799490000037</v>
      </c>
      <c r="C74" s="17">
        <v>49.93178806400001</v>
      </c>
      <c r="D74" s="17">
        <v>54.720597424999994</v>
      </c>
      <c r="E74" s="17">
        <v>259.68047921200002</v>
      </c>
      <c r="F74" s="9">
        <v>506.3108596010004</v>
      </c>
      <c r="G74" s="9">
        <f t="shared" si="0"/>
        <v>6.227150827691128</v>
      </c>
      <c r="H74" s="18">
        <f t="shared" si="3"/>
        <v>-8.4023025796993167E-3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1">
        <v>94.32</v>
      </c>
      <c r="U74" s="9">
        <f t="shared" si="1"/>
        <v>4.5466932562291156</v>
      </c>
      <c r="V74" s="18">
        <f t="shared" si="4"/>
        <v>5.3684437129354556E-2</v>
      </c>
      <c r="W74" s="17">
        <v>67636.928289999996</v>
      </c>
      <c r="X74" s="17">
        <v>67636.928289999996</v>
      </c>
      <c r="Y74" s="9">
        <f t="shared" si="6"/>
        <v>11.121909389355666</v>
      </c>
      <c r="Z74" s="18">
        <f t="shared" si="5"/>
        <v>1.1467599485252222E-2</v>
      </c>
      <c r="AA74" s="13">
        <v>0.80645161300000001</v>
      </c>
      <c r="AB74" s="10">
        <v>0</v>
      </c>
      <c r="AC74" s="19">
        <v>24.19</v>
      </c>
      <c r="AD74" s="19">
        <v>-0.9</v>
      </c>
      <c r="AE74" s="19">
        <v>0</v>
      </c>
      <c r="AF74" s="20">
        <v>0</v>
      </c>
    </row>
    <row r="75" spans="1:32" ht="15.75" customHeight="1" x14ac:dyDescent="0.25">
      <c r="A75" s="8">
        <v>43132</v>
      </c>
      <c r="B75" s="17">
        <v>147.23951697399971</v>
      </c>
      <c r="C75" s="17">
        <v>49.905834677999955</v>
      </c>
      <c r="D75" s="17">
        <v>59.660417999999986</v>
      </c>
      <c r="E75" s="17">
        <v>280.4954991809999</v>
      </c>
      <c r="F75" s="9">
        <v>537.30126883299954</v>
      </c>
      <c r="G75" s="9">
        <f t="shared" si="0"/>
        <v>6.2865589592302182</v>
      </c>
      <c r="H75" s="18">
        <f t="shared" si="3"/>
        <v>1.7264963854287885E-2</v>
      </c>
      <c r="I75" s="10">
        <v>1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1">
        <v>95.13</v>
      </c>
      <c r="U75" s="9">
        <f t="shared" si="1"/>
        <v>4.5552443772183659</v>
      </c>
      <c r="V75" s="18">
        <f t="shared" si="4"/>
        <v>3.5958930387444354E-2</v>
      </c>
      <c r="W75" s="17">
        <v>64707.744279999999</v>
      </c>
      <c r="X75" s="17">
        <v>64707.744279999999</v>
      </c>
      <c r="Y75" s="9">
        <f t="shared" si="6"/>
        <v>11.077636168534747</v>
      </c>
      <c r="Z75" s="18">
        <f t="shared" si="5"/>
        <v>6.6794792276514414E-3</v>
      </c>
      <c r="AA75" s="13">
        <v>0.85714285700000004</v>
      </c>
      <c r="AB75" s="10">
        <v>0</v>
      </c>
      <c r="AC75" s="19">
        <v>24.31</v>
      </c>
      <c r="AD75" s="19">
        <v>-0.9</v>
      </c>
      <c r="AE75" s="19">
        <v>0</v>
      </c>
      <c r="AF75" s="20">
        <v>0</v>
      </c>
    </row>
    <row r="76" spans="1:32" ht="15.75" customHeight="1" x14ac:dyDescent="0.25">
      <c r="A76" s="8">
        <v>43160</v>
      </c>
      <c r="B76" s="17">
        <v>141.15161056899981</v>
      </c>
      <c r="C76" s="17">
        <v>51.375945900000005</v>
      </c>
      <c r="D76" s="17">
        <v>56.291259971000009</v>
      </c>
      <c r="E76" s="17">
        <v>279.87757995899995</v>
      </c>
      <c r="F76" s="9">
        <v>528.69639639899981</v>
      </c>
      <c r="G76" s="9">
        <f t="shared" si="0"/>
        <v>6.2704143472525997</v>
      </c>
      <c r="H76" s="18">
        <f t="shared" si="3"/>
        <v>-1.4348021603618477E-2</v>
      </c>
      <c r="I76" s="10">
        <v>0</v>
      </c>
      <c r="J76" s="10">
        <v>1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1">
        <v>93.27</v>
      </c>
      <c r="U76" s="9">
        <f t="shared" si="1"/>
        <v>4.5354985127387719</v>
      </c>
      <c r="V76" s="18">
        <f t="shared" si="4"/>
        <v>-2.5698697085836386E-3</v>
      </c>
      <c r="W76" s="17">
        <v>65822.297290000002</v>
      </c>
      <c r="X76" s="17">
        <v>65822.297290000002</v>
      </c>
      <c r="Y76" s="9">
        <f t="shared" si="6"/>
        <v>11.094713924501436</v>
      </c>
      <c r="Z76" s="18">
        <f t="shared" si="5"/>
        <v>2.9935892595492675E-2</v>
      </c>
      <c r="AA76" s="13">
        <v>0.77419354799999995</v>
      </c>
      <c r="AB76" s="10">
        <v>0</v>
      </c>
      <c r="AC76" s="19">
        <v>24.37</v>
      </c>
      <c r="AD76" s="19">
        <v>-0.7</v>
      </c>
      <c r="AE76" s="19">
        <v>0</v>
      </c>
      <c r="AF76" s="20">
        <v>0</v>
      </c>
    </row>
    <row r="77" spans="1:32" ht="15.75" customHeight="1" x14ac:dyDescent="0.25">
      <c r="A77" s="8">
        <v>43191</v>
      </c>
      <c r="B77" s="17">
        <v>152.28288958600004</v>
      </c>
      <c r="C77" s="17">
        <v>51.916251174000024</v>
      </c>
      <c r="D77" s="17">
        <v>58.114837007000048</v>
      </c>
      <c r="E77" s="17">
        <v>274.31258960399981</v>
      </c>
      <c r="F77" s="9">
        <v>536.62656737099996</v>
      </c>
      <c r="G77" s="9">
        <f t="shared" si="0"/>
        <v>6.2853024473343098</v>
      </c>
      <c r="H77" s="18">
        <f t="shared" si="3"/>
        <v>-2.7002945048586469E-2</v>
      </c>
      <c r="I77" s="10">
        <v>0</v>
      </c>
      <c r="J77" s="10">
        <v>0</v>
      </c>
      <c r="K77" s="10">
        <v>1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1">
        <v>94.24</v>
      </c>
      <c r="U77" s="9">
        <f t="shared" si="1"/>
        <v>4.5458447199032763</v>
      </c>
      <c r="V77" s="18">
        <f t="shared" si="4"/>
        <v>4.9596941139371964E-2</v>
      </c>
      <c r="W77" s="17">
        <v>67503.694780000005</v>
      </c>
      <c r="X77" s="17">
        <v>67503.694780000005</v>
      </c>
      <c r="Y77" s="9">
        <f t="shared" si="6"/>
        <v>11.119937612844062</v>
      </c>
      <c r="Z77" s="18">
        <f t="shared" si="5"/>
        <v>2.7850232899758964E-2</v>
      </c>
      <c r="AA77" s="13">
        <v>0.83333333300000001</v>
      </c>
      <c r="AB77" s="10">
        <v>0</v>
      </c>
      <c r="AC77" s="19">
        <v>24.09</v>
      </c>
      <c r="AD77" s="19">
        <v>-0.5</v>
      </c>
      <c r="AE77" s="19">
        <v>0</v>
      </c>
      <c r="AF77" s="20">
        <v>0</v>
      </c>
    </row>
    <row r="78" spans="1:32" ht="15.75" customHeight="1" x14ac:dyDescent="0.25">
      <c r="A78" s="8">
        <v>43221</v>
      </c>
      <c r="B78" s="17">
        <v>150.62443580199991</v>
      </c>
      <c r="C78" s="17">
        <v>53.220238715000136</v>
      </c>
      <c r="D78" s="17">
        <v>57.141117584999982</v>
      </c>
      <c r="E78" s="17">
        <v>288.66425323499988</v>
      </c>
      <c r="F78" s="9">
        <v>549.65004533699994</v>
      </c>
      <c r="G78" s="9">
        <f t="shared" si="0"/>
        <v>6.3092817945082675</v>
      </c>
      <c r="H78" s="18">
        <f t="shared" si="3"/>
        <v>9.5736793789384933E-3</v>
      </c>
      <c r="I78" s="10">
        <v>0</v>
      </c>
      <c r="J78" s="10">
        <v>0</v>
      </c>
      <c r="K78" s="10">
        <v>0</v>
      </c>
      <c r="L78" s="10">
        <v>1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1">
        <v>95.34</v>
      </c>
      <c r="U78" s="9">
        <f t="shared" si="1"/>
        <v>4.55744944977668</v>
      </c>
      <c r="V78" s="18">
        <f t="shared" si="4"/>
        <v>5.6196377208361348E-2</v>
      </c>
      <c r="W78" s="17">
        <v>69725.168839999998</v>
      </c>
      <c r="X78" s="17">
        <v>69725.168839999998</v>
      </c>
      <c r="Y78" s="9">
        <f t="shared" si="6"/>
        <v>11.152316634005844</v>
      </c>
      <c r="Z78" s="18">
        <f t="shared" si="5"/>
        <v>3.1248237928688027E-2</v>
      </c>
      <c r="AA78" s="13">
        <v>0.80645161300000001</v>
      </c>
      <c r="AB78" s="10">
        <v>0</v>
      </c>
      <c r="AC78" s="19">
        <v>23.95</v>
      </c>
      <c r="AD78" s="19">
        <v>-0.2</v>
      </c>
      <c r="AE78" s="19">
        <v>0</v>
      </c>
      <c r="AF78" s="20">
        <v>0</v>
      </c>
    </row>
    <row r="79" spans="1:32" ht="15.75" customHeight="1" x14ac:dyDescent="0.25">
      <c r="A79" s="8">
        <v>43252</v>
      </c>
      <c r="B79" s="17">
        <v>156.03734773199977</v>
      </c>
      <c r="C79" s="17">
        <v>54.208266545000008</v>
      </c>
      <c r="D79" s="17">
        <v>55.542558936000006</v>
      </c>
      <c r="E79" s="17">
        <v>273.45002615399977</v>
      </c>
      <c r="F79" s="9">
        <v>539.23819936699965</v>
      </c>
      <c r="G79" s="9">
        <f t="shared" si="0"/>
        <v>6.2901574016121096</v>
      </c>
      <c r="H79" s="18">
        <f t="shared" si="3"/>
        <v>-1.5224893664505856E-2</v>
      </c>
      <c r="I79" s="10">
        <v>0</v>
      </c>
      <c r="J79" s="10">
        <v>0</v>
      </c>
      <c r="K79" s="10">
        <v>0</v>
      </c>
      <c r="L79" s="10">
        <v>0</v>
      </c>
      <c r="M79" s="10">
        <v>1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1">
        <v>94.38</v>
      </c>
      <c r="U79" s="9">
        <f t="shared" si="1"/>
        <v>4.5473291862982412</v>
      </c>
      <c r="V79" s="18">
        <f t="shared" si="4"/>
        <v>3.0334691213875331E-2</v>
      </c>
      <c r="W79" s="17">
        <v>71377.829880000005</v>
      </c>
      <c r="X79" s="17">
        <v>71377.829880000005</v>
      </c>
      <c r="Y79" s="9">
        <f t="shared" si="6"/>
        <v>11.175742594228391</v>
      </c>
      <c r="Z79" s="18">
        <f t="shared" si="5"/>
        <v>2.317249378639552E-2</v>
      </c>
      <c r="AA79" s="13">
        <v>0.8</v>
      </c>
      <c r="AB79" s="10">
        <v>0</v>
      </c>
      <c r="AC79" s="19">
        <v>23.87</v>
      </c>
      <c r="AD79" s="19">
        <v>0</v>
      </c>
      <c r="AE79" s="19">
        <v>0</v>
      </c>
      <c r="AF79" s="20">
        <v>0</v>
      </c>
    </row>
    <row r="80" spans="1:32" ht="15.75" customHeight="1" x14ac:dyDescent="0.25">
      <c r="A80" s="8">
        <v>43282</v>
      </c>
      <c r="B80" s="17">
        <v>144.04759045300048</v>
      </c>
      <c r="C80" s="17">
        <v>51.028278028000116</v>
      </c>
      <c r="D80" s="17">
        <v>56.939978319999994</v>
      </c>
      <c r="E80" s="17">
        <v>280.53601700299998</v>
      </c>
      <c r="F80" s="9">
        <v>532.55186380400062</v>
      </c>
      <c r="G80" s="9">
        <f t="shared" si="0"/>
        <v>6.2776802896558426</v>
      </c>
      <c r="H80" s="18">
        <f t="shared" si="3"/>
        <v>-3.0285798164255695E-3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1">
        <v>94.23</v>
      </c>
      <c r="U80" s="9">
        <f t="shared" si="1"/>
        <v>4.5457386022186652</v>
      </c>
      <c r="V80" s="18">
        <f t="shared" si="4"/>
        <v>4.1826248304801084E-2</v>
      </c>
      <c r="W80" s="17">
        <v>70002.109710000004</v>
      </c>
      <c r="X80" s="17">
        <v>70002.109710000004</v>
      </c>
      <c r="Y80" s="9">
        <f t="shared" si="6"/>
        <v>11.156280659291619</v>
      </c>
      <c r="Z80" s="18">
        <f t="shared" si="5"/>
        <v>2.9767338707967994E-2</v>
      </c>
      <c r="AA80" s="13">
        <v>0.77419354799999995</v>
      </c>
      <c r="AB80" s="10">
        <v>0</v>
      </c>
      <c r="AC80" s="19">
        <v>23.89</v>
      </c>
      <c r="AD80" s="19">
        <v>0.1</v>
      </c>
      <c r="AE80" s="19">
        <v>0</v>
      </c>
      <c r="AF80" s="20">
        <v>0</v>
      </c>
    </row>
    <row r="81" spans="1:32" ht="15.75" customHeight="1" x14ac:dyDescent="0.25">
      <c r="A81" s="8">
        <v>43313</v>
      </c>
      <c r="B81" s="17">
        <v>150.74372988300019</v>
      </c>
      <c r="C81" s="17">
        <v>53.973844928000112</v>
      </c>
      <c r="D81" s="17">
        <v>58.374496098000009</v>
      </c>
      <c r="E81" s="17">
        <v>277.18255468400014</v>
      </c>
      <c r="F81" s="9">
        <v>540.27462559300045</v>
      </c>
      <c r="G81" s="9">
        <f t="shared" si="0"/>
        <v>6.2920775761954681</v>
      </c>
      <c r="H81" s="18">
        <f t="shared" si="3"/>
        <v>-1.3712546447989915E-2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1</v>
      </c>
      <c r="P81" s="10">
        <v>0</v>
      </c>
      <c r="Q81" s="10">
        <v>0</v>
      </c>
      <c r="R81" s="10">
        <v>0</v>
      </c>
      <c r="S81" s="10">
        <v>0</v>
      </c>
      <c r="T81" s="11">
        <v>95.73</v>
      </c>
      <c r="U81" s="9">
        <f t="shared" si="1"/>
        <v>4.5615317289582622</v>
      </c>
      <c r="V81" s="18">
        <f t="shared" si="4"/>
        <v>1.749254297440217E-2</v>
      </c>
      <c r="W81" s="17">
        <v>72125.303759999995</v>
      </c>
      <c r="X81" s="17">
        <v>72125.303759999995</v>
      </c>
      <c r="Y81" s="9">
        <f t="shared" si="6"/>
        <v>11.186160215378655</v>
      </c>
      <c r="Z81" s="18">
        <f t="shared" si="5"/>
        <v>3.0316864086650241E-2</v>
      </c>
      <c r="AA81" s="13">
        <v>0.80645161300000001</v>
      </c>
      <c r="AB81" s="10">
        <v>0</v>
      </c>
      <c r="AC81" s="19">
        <v>24.16</v>
      </c>
      <c r="AD81" s="19">
        <v>0.2</v>
      </c>
      <c r="AE81" s="19">
        <v>0</v>
      </c>
      <c r="AF81" s="20">
        <v>0</v>
      </c>
    </row>
    <row r="82" spans="1:32" ht="15.75" customHeight="1" x14ac:dyDescent="0.25">
      <c r="A82" s="8">
        <v>43344</v>
      </c>
      <c r="B82" s="17">
        <v>154.17063285499987</v>
      </c>
      <c r="C82" s="17">
        <v>54.235492849999922</v>
      </c>
      <c r="D82" s="17">
        <v>57.807731871999977</v>
      </c>
      <c r="E82" s="17">
        <v>282.27198947900007</v>
      </c>
      <c r="F82" s="9">
        <v>548.48584705599978</v>
      </c>
      <c r="G82" s="9">
        <f t="shared" si="0"/>
        <v>6.307161476385116</v>
      </c>
      <c r="H82" s="18">
        <f t="shared" si="3"/>
        <v>-2.3343904541656357E-2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1</v>
      </c>
      <c r="Q82" s="10">
        <v>0</v>
      </c>
      <c r="R82" s="10">
        <v>0</v>
      </c>
      <c r="S82" s="10">
        <v>0</v>
      </c>
      <c r="T82" s="11">
        <v>95.91</v>
      </c>
      <c r="U82" s="9">
        <f t="shared" si="1"/>
        <v>4.5634102517398594</v>
      </c>
      <c r="V82" s="18">
        <f t="shared" si="4"/>
        <v>2.8662530048313428E-2</v>
      </c>
      <c r="W82" s="17">
        <v>73621.216790000006</v>
      </c>
      <c r="X82" s="17">
        <v>73621.216790000006</v>
      </c>
      <c r="Y82" s="9">
        <f t="shared" si="6"/>
        <v>11.206688534777953</v>
      </c>
      <c r="Z82" s="18">
        <f t="shared" si="5"/>
        <v>2.5105203896124806E-2</v>
      </c>
      <c r="AA82" s="13">
        <v>0.83333333300000001</v>
      </c>
      <c r="AB82" s="10">
        <v>0</v>
      </c>
      <c r="AC82" s="19">
        <v>23.97</v>
      </c>
      <c r="AD82" s="19">
        <v>0.5</v>
      </c>
      <c r="AE82" s="19">
        <v>0.5</v>
      </c>
      <c r="AF82" s="20">
        <v>1</v>
      </c>
    </row>
    <row r="83" spans="1:32" ht="15.75" customHeight="1" x14ac:dyDescent="0.25">
      <c r="A83" s="8">
        <v>43374</v>
      </c>
      <c r="B83" s="17">
        <v>148.24723521300035</v>
      </c>
      <c r="C83" s="17">
        <v>54.181138961999991</v>
      </c>
      <c r="D83" s="17">
        <v>59.097751660000007</v>
      </c>
      <c r="E83" s="17">
        <v>282.83832262200008</v>
      </c>
      <c r="F83" s="9">
        <v>544.36444845700044</v>
      </c>
      <c r="G83" s="9">
        <f t="shared" si="0"/>
        <v>6.299618964561513</v>
      </c>
      <c r="H83" s="18">
        <f t="shared" si="3"/>
        <v>8.7439792558541285E-3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1</v>
      </c>
      <c r="R83" s="10">
        <v>0</v>
      </c>
      <c r="S83" s="10">
        <v>0</v>
      </c>
      <c r="T83" s="11">
        <v>98.55</v>
      </c>
      <c r="U83" s="9">
        <f t="shared" si="1"/>
        <v>4.5905640335987288</v>
      </c>
      <c r="V83" s="18">
        <f t="shared" si="4"/>
        <v>6.2058932546122492E-2</v>
      </c>
      <c r="W83" s="17">
        <v>77624.965129999997</v>
      </c>
      <c r="X83" s="17">
        <v>77624.965129999997</v>
      </c>
      <c r="Y83" s="9">
        <f t="shared" si="6"/>
        <v>11.259644370024729</v>
      </c>
      <c r="Z83" s="18">
        <f t="shared" si="5"/>
        <v>3.4018394167286914E-2</v>
      </c>
      <c r="AA83" s="13">
        <v>0.83870967699999999</v>
      </c>
      <c r="AB83" s="10">
        <v>0</v>
      </c>
      <c r="AC83" s="19">
        <v>23.79</v>
      </c>
      <c r="AD83" s="19">
        <v>0.8</v>
      </c>
      <c r="AE83" s="19">
        <v>0.8</v>
      </c>
      <c r="AF83" s="20">
        <v>1</v>
      </c>
    </row>
    <row r="84" spans="1:32" ht="15.75" customHeight="1" x14ac:dyDescent="0.25">
      <c r="A84" s="8">
        <v>43405</v>
      </c>
      <c r="B84" s="17">
        <v>159.29714124499941</v>
      </c>
      <c r="C84" s="17">
        <v>57.58909704500018</v>
      </c>
      <c r="D84" s="17">
        <v>60.836070915000008</v>
      </c>
      <c r="E84" s="17">
        <v>305.33806005100013</v>
      </c>
      <c r="F84" s="9">
        <v>583.06036925599972</v>
      </c>
      <c r="G84" s="9">
        <f t="shared" si="0"/>
        <v>6.3682907303138157</v>
      </c>
      <c r="H84" s="18">
        <f t="shared" si="3"/>
        <v>4.9813541981274412E-2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1</v>
      </c>
      <c r="S84" s="10">
        <v>0</v>
      </c>
      <c r="T84" s="11">
        <v>99.36</v>
      </c>
      <c r="U84" s="9">
        <f t="shared" si="1"/>
        <v>4.5987496181851686</v>
      </c>
      <c r="V84" s="18">
        <f t="shared" si="4"/>
        <v>5.3860363082007368E-2</v>
      </c>
      <c r="W84" s="17">
        <v>78598.927150000003</v>
      </c>
      <c r="X84" s="17">
        <v>78598.927150000003</v>
      </c>
      <c r="Y84" s="9">
        <f t="shared" si="6"/>
        <v>11.272113328833049</v>
      </c>
      <c r="Z84" s="18">
        <f t="shared" si="5"/>
        <v>3.2698082963015906E-2</v>
      </c>
      <c r="AA84" s="13">
        <v>0.8</v>
      </c>
      <c r="AB84" s="10">
        <v>0</v>
      </c>
      <c r="AC84" s="19">
        <v>23.72</v>
      </c>
      <c r="AD84" s="19">
        <v>0.9</v>
      </c>
      <c r="AE84" s="19">
        <v>0.9</v>
      </c>
      <c r="AF84" s="20">
        <v>1</v>
      </c>
    </row>
    <row r="85" spans="1:32" ht="15.75" customHeight="1" x14ac:dyDescent="0.25">
      <c r="A85" s="8">
        <v>43435</v>
      </c>
      <c r="B85" s="17">
        <v>143.79480162199914</v>
      </c>
      <c r="C85" s="17">
        <v>53.551531116000113</v>
      </c>
      <c r="D85" s="17">
        <v>60.50219530899998</v>
      </c>
      <c r="E85" s="17">
        <v>276.77244287900038</v>
      </c>
      <c r="F85" s="9">
        <v>534.6209709259997</v>
      </c>
      <c r="G85" s="9">
        <f t="shared" si="0"/>
        <v>6.2815580302568081</v>
      </c>
      <c r="H85" s="18">
        <f t="shared" si="3"/>
        <v>3.0850743976056805E-2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1</v>
      </c>
      <c r="T85" s="11">
        <v>100</v>
      </c>
      <c r="U85" s="9">
        <f t="shared" si="1"/>
        <v>4.6051701859880918</v>
      </c>
      <c r="V85" s="18">
        <f t="shared" si="4"/>
        <v>5.6676177193557109E-2</v>
      </c>
      <c r="W85" s="17">
        <v>75261.814100000003</v>
      </c>
      <c r="X85" s="17">
        <v>75261.814100000003</v>
      </c>
      <c r="Y85" s="9">
        <f t="shared" si="6"/>
        <v>11.22872816829487</v>
      </c>
      <c r="Z85" s="18">
        <f t="shared" si="5"/>
        <v>1.9017435780252612E-2</v>
      </c>
      <c r="AA85" s="13">
        <v>0.77419354799999995</v>
      </c>
      <c r="AB85" s="10">
        <v>0</v>
      </c>
      <c r="AC85" s="19">
        <v>23.74</v>
      </c>
      <c r="AD85" s="19">
        <v>0.8</v>
      </c>
      <c r="AE85" s="19">
        <v>0.8</v>
      </c>
      <c r="AF85" s="20">
        <v>1</v>
      </c>
    </row>
    <row r="86" spans="1:32" ht="15.75" customHeight="1" x14ac:dyDescent="0.25">
      <c r="A86" s="8">
        <v>43466</v>
      </c>
      <c r="B86" s="17">
        <v>150.27386184800042</v>
      </c>
      <c r="C86" s="17">
        <v>52.496967754000053</v>
      </c>
      <c r="D86" s="17">
        <v>54.309049156999976</v>
      </c>
      <c r="E86" s="17">
        <v>275.30614171799994</v>
      </c>
      <c r="F86" s="9">
        <v>532.38602047700033</v>
      </c>
      <c r="G86" s="9">
        <f t="shared" si="0"/>
        <v>6.2773688286198732</v>
      </c>
      <c r="H86" s="18">
        <f t="shared" si="3"/>
        <v>5.0218000928745177E-2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1">
        <v>100.9</v>
      </c>
      <c r="U86" s="9">
        <f t="shared" si="1"/>
        <v>4.6141299273595635</v>
      </c>
      <c r="V86" s="18">
        <f t="shared" si="4"/>
        <v>6.7436671130447934E-2</v>
      </c>
      <c r="W86" s="17">
        <v>70626.571890000007</v>
      </c>
      <c r="X86" s="17">
        <v>70626.571890000007</v>
      </c>
      <c r="Y86" s="9">
        <f t="shared" si="6"/>
        <v>11.16516172505062</v>
      </c>
      <c r="Z86" s="18">
        <f t="shared" si="5"/>
        <v>4.3252335694953459E-2</v>
      </c>
      <c r="AA86" s="13">
        <v>0.80645161300000001</v>
      </c>
      <c r="AB86" s="10">
        <v>0</v>
      </c>
      <c r="AC86" s="19">
        <v>24</v>
      </c>
      <c r="AD86" s="19">
        <v>0.7</v>
      </c>
      <c r="AE86" s="19">
        <v>0.7</v>
      </c>
      <c r="AF86" s="20">
        <v>1</v>
      </c>
    </row>
    <row r="87" spans="1:32" ht="15.75" customHeight="1" x14ac:dyDescent="0.25">
      <c r="A87" s="8">
        <v>43497</v>
      </c>
      <c r="B87" s="17">
        <v>153.32260726799956</v>
      </c>
      <c r="C87" s="17">
        <v>54.978728344000054</v>
      </c>
      <c r="D87" s="17">
        <v>58.955169209999994</v>
      </c>
      <c r="E87" s="17">
        <v>270.73555191099979</v>
      </c>
      <c r="F87" s="9">
        <v>537.99205673299934</v>
      </c>
      <c r="G87" s="9">
        <f t="shared" si="0"/>
        <v>6.2878437956159852</v>
      </c>
      <c r="H87" s="18">
        <f t="shared" si="3"/>
        <v>1.2848363857669298E-3</v>
      </c>
      <c r="I87" s="10">
        <v>1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1">
        <v>101.77</v>
      </c>
      <c r="U87" s="9">
        <f t="shared" si="1"/>
        <v>4.62271536520384</v>
      </c>
      <c r="V87" s="18">
        <f t="shared" si="4"/>
        <v>6.7470987985474018E-2</v>
      </c>
      <c r="W87" s="17">
        <v>67392.924809999997</v>
      </c>
      <c r="X87" s="17">
        <v>67392.924809999997</v>
      </c>
      <c r="Y87" s="9">
        <f t="shared" si="6"/>
        <v>11.118295318244931</v>
      </c>
      <c r="Z87" s="18">
        <f t="shared" si="5"/>
        <v>4.0659149710183584E-2</v>
      </c>
      <c r="AA87" s="13">
        <v>0.85714285700000004</v>
      </c>
      <c r="AB87" s="10">
        <v>0</v>
      </c>
      <c r="AC87" s="19">
        <v>24.25</v>
      </c>
      <c r="AD87" s="19">
        <v>0.7</v>
      </c>
      <c r="AE87" s="19">
        <v>0.7</v>
      </c>
      <c r="AF87" s="20">
        <v>1</v>
      </c>
    </row>
    <row r="88" spans="1:32" ht="15.75" customHeight="1" x14ac:dyDescent="0.25">
      <c r="A88" s="8">
        <v>43525</v>
      </c>
      <c r="B88" s="17">
        <v>151.70995953099998</v>
      </c>
      <c r="C88" s="17">
        <v>51.233288133999977</v>
      </c>
      <c r="D88" s="17">
        <v>57.160142909000001</v>
      </c>
      <c r="E88" s="17">
        <v>276.13513166999991</v>
      </c>
      <c r="F88" s="9">
        <v>536.2385222439998</v>
      </c>
      <c r="G88" s="9">
        <f t="shared" si="0"/>
        <v>6.2845790662723706</v>
      </c>
      <c r="H88" s="18">
        <f t="shared" si="3"/>
        <v>1.4164719019770899E-2</v>
      </c>
      <c r="I88" s="10">
        <v>0</v>
      </c>
      <c r="J88" s="10">
        <v>1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1">
        <v>102.56</v>
      </c>
      <c r="U88" s="9">
        <f t="shared" si="1"/>
        <v>4.6304479931723597</v>
      </c>
      <c r="V88" s="18">
        <f t="shared" si="4"/>
        <v>9.4949480433587752E-2</v>
      </c>
      <c r="W88" s="17">
        <v>67087.195800000001</v>
      </c>
      <c r="X88" s="17">
        <v>67087.195800000001</v>
      </c>
      <c r="Y88" s="9">
        <f t="shared" si="6"/>
        <v>11.113748482098057</v>
      </c>
      <c r="Z88" s="18">
        <f t="shared" si="5"/>
        <v>1.9034557596620871E-2</v>
      </c>
      <c r="AA88" s="13">
        <v>0.80645161300000001</v>
      </c>
      <c r="AB88" s="10">
        <v>0</v>
      </c>
      <c r="AC88" s="19">
        <v>24.31</v>
      </c>
      <c r="AD88" s="19">
        <v>0.7</v>
      </c>
      <c r="AE88" s="19">
        <v>0.7</v>
      </c>
      <c r="AF88" s="20">
        <v>1</v>
      </c>
    </row>
    <row r="89" spans="1:32" ht="15.75" customHeight="1" x14ac:dyDescent="0.25">
      <c r="A89" s="8">
        <v>43556</v>
      </c>
      <c r="B89" s="17">
        <v>159.38830278399973</v>
      </c>
      <c r="C89" s="17">
        <v>59.087837793000034</v>
      </c>
      <c r="D89" s="17">
        <v>57.773225342000003</v>
      </c>
      <c r="E89" s="17">
        <v>285.04026036299996</v>
      </c>
      <c r="F89" s="9">
        <v>561.28962628199974</v>
      </c>
      <c r="G89" s="9">
        <f t="shared" si="0"/>
        <v>6.3302370401846355</v>
      </c>
      <c r="H89" s="18">
        <f t="shared" si="3"/>
        <v>4.493459285032575E-2</v>
      </c>
      <c r="I89" s="10">
        <v>0</v>
      </c>
      <c r="J89" s="10">
        <v>0</v>
      </c>
      <c r="K89" s="10">
        <v>1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1">
        <v>100.92</v>
      </c>
      <c r="U89" s="9">
        <f t="shared" si="1"/>
        <v>4.6143281237728573</v>
      </c>
      <c r="V89" s="18">
        <f t="shared" si="4"/>
        <v>6.8483403869580961E-2</v>
      </c>
      <c r="W89" s="17">
        <v>70159.66635</v>
      </c>
      <c r="X89" s="17">
        <v>70159.66635</v>
      </c>
      <c r="Y89" s="9">
        <f t="shared" si="6"/>
        <v>11.158528871476035</v>
      </c>
      <c r="Z89" s="18">
        <f t="shared" si="5"/>
        <v>3.8591258631972991E-2</v>
      </c>
      <c r="AA89" s="13">
        <v>0.8</v>
      </c>
      <c r="AB89" s="10">
        <v>0</v>
      </c>
      <c r="AC89" s="19">
        <v>24.08</v>
      </c>
      <c r="AD89" s="19">
        <v>0.7</v>
      </c>
      <c r="AE89" s="19">
        <v>0.7</v>
      </c>
      <c r="AF89" s="20">
        <v>1</v>
      </c>
    </row>
    <row r="90" spans="1:32" ht="15.75" customHeight="1" x14ac:dyDescent="0.25">
      <c r="A90" s="8">
        <v>43586</v>
      </c>
      <c r="B90" s="17">
        <v>154.62903178900018</v>
      </c>
      <c r="C90" s="17">
        <v>61.822752246000086</v>
      </c>
      <c r="D90" s="17">
        <v>56.527132244000008</v>
      </c>
      <c r="E90" s="17">
        <v>269.54935541399993</v>
      </c>
      <c r="F90" s="9">
        <v>542.52827169300019</v>
      </c>
      <c r="G90" s="9">
        <f t="shared" si="0"/>
        <v>6.2962401977765579</v>
      </c>
      <c r="H90" s="18">
        <f t="shared" si="3"/>
        <v>-1.3041596731709681E-2</v>
      </c>
      <c r="I90" s="10">
        <v>0</v>
      </c>
      <c r="J90" s="10">
        <v>0</v>
      </c>
      <c r="K90" s="10">
        <v>0</v>
      </c>
      <c r="L90" s="10">
        <v>1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1">
        <v>102.14</v>
      </c>
      <c r="U90" s="9">
        <f t="shared" si="1"/>
        <v>4.626344421219498</v>
      </c>
      <c r="V90" s="18">
        <f t="shared" si="4"/>
        <v>6.8894971442817976E-2</v>
      </c>
      <c r="W90" s="17">
        <v>72144.05042</v>
      </c>
      <c r="X90" s="17">
        <v>72144.05042</v>
      </c>
      <c r="Y90" s="9">
        <f t="shared" si="6"/>
        <v>11.186420099540639</v>
      </c>
      <c r="Z90" s="18">
        <f t="shared" si="5"/>
        <v>3.4103465534794708E-2</v>
      </c>
      <c r="AA90" s="13">
        <v>0.83870967699999999</v>
      </c>
      <c r="AB90" s="10">
        <v>0</v>
      </c>
      <c r="AC90" s="19">
        <v>24.02</v>
      </c>
      <c r="AD90" s="19">
        <v>0.5</v>
      </c>
      <c r="AE90" s="19">
        <v>0.5</v>
      </c>
      <c r="AF90" s="20">
        <v>1</v>
      </c>
    </row>
    <row r="91" spans="1:32" ht="15.75" customHeight="1" x14ac:dyDescent="0.25">
      <c r="A91" s="8">
        <v>43617</v>
      </c>
      <c r="B91" s="17">
        <v>162.1489480329995</v>
      </c>
      <c r="C91" s="17">
        <v>64.732216872000023</v>
      </c>
      <c r="D91" s="17">
        <v>56.698186157000002</v>
      </c>
      <c r="E91" s="17">
        <v>265.61148020699977</v>
      </c>
      <c r="F91" s="9">
        <v>549.19083126899932</v>
      </c>
      <c r="G91" s="9">
        <f t="shared" si="0"/>
        <v>6.3084459790512524</v>
      </c>
      <c r="H91" s="18">
        <f t="shared" si="3"/>
        <v>1.8288577439142806E-2</v>
      </c>
      <c r="I91" s="10">
        <v>0</v>
      </c>
      <c r="J91" s="10">
        <v>0</v>
      </c>
      <c r="K91" s="10">
        <v>0</v>
      </c>
      <c r="L91" s="10">
        <v>0</v>
      </c>
      <c r="M91" s="10">
        <v>1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1">
        <v>102.57</v>
      </c>
      <c r="U91" s="9">
        <f t="shared" si="1"/>
        <v>4.6305454923193192</v>
      </c>
      <c r="V91" s="18">
        <f t="shared" si="4"/>
        <v>8.321630602107799E-2</v>
      </c>
      <c r="W91" s="17">
        <v>72551.728430000003</v>
      </c>
      <c r="X91" s="17">
        <v>72551.728430000003</v>
      </c>
      <c r="Y91" s="9">
        <f t="shared" si="6"/>
        <v>11.192055082012008</v>
      </c>
      <c r="Z91" s="18">
        <f t="shared" si="5"/>
        <v>1.6312487783617158E-2</v>
      </c>
      <c r="AA91" s="13">
        <v>0.76666666699999997</v>
      </c>
      <c r="AB91" s="10">
        <v>0</v>
      </c>
      <c r="AC91" s="19">
        <v>24.03</v>
      </c>
      <c r="AD91" s="19">
        <v>0.5</v>
      </c>
      <c r="AE91" s="19">
        <v>0.5</v>
      </c>
      <c r="AF91" s="20">
        <v>1</v>
      </c>
    </row>
    <row r="92" spans="1:32" ht="15.75" customHeight="1" x14ac:dyDescent="0.25">
      <c r="A92" s="8">
        <v>43647</v>
      </c>
      <c r="B92" s="17">
        <v>152.46147254700008</v>
      </c>
      <c r="C92" s="17">
        <v>53.902483933999953</v>
      </c>
      <c r="D92" s="17">
        <v>58.497337080000008</v>
      </c>
      <c r="E92" s="17">
        <v>289.88643893599988</v>
      </c>
      <c r="F92" s="9">
        <v>554.7477324969999</v>
      </c>
      <c r="G92" s="9">
        <f t="shared" si="0"/>
        <v>6.3185134743721729</v>
      </c>
      <c r="H92" s="18">
        <f t="shared" si="3"/>
        <v>4.0833184716330351E-2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1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1">
        <v>103.22</v>
      </c>
      <c r="U92" s="9">
        <f t="shared" si="1"/>
        <v>4.6368626327205815</v>
      </c>
      <c r="V92" s="18">
        <f t="shared" si="4"/>
        <v>9.1124030501916309E-2</v>
      </c>
      <c r="W92" s="17">
        <v>72847.616290000005</v>
      </c>
      <c r="X92" s="17">
        <v>72847.616290000005</v>
      </c>
      <c r="Y92" s="9">
        <f t="shared" si="6"/>
        <v>11.196125090291858</v>
      </c>
      <c r="Z92" s="18">
        <f t="shared" si="5"/>
        <v>3.98444310002386E-2</v>
      </c>
      <c r="AA92" s="13">
        <v>0.80645161300000001</v>
      </c>
      <c r="AB92" s="10">
        <v>0</v>
      </c>
      <c r="AC92" s="19">
        <v>23.91</v>
      </c>
      <c r="AD92" s="19">
        <v>0.3</v>
      </c>
      <c r="AE92" s="19">
        <v>0</v>
      </c>
      <c r="AF92" s="20">
        <v>0</v>
      </c>
    </row>
    <row r="93" spans="1:32" ht="15.75" customHeight="1" x14ac:dyDescent="0.25">
      <c r="A93" s="8">
        <v>43678</v>
      </c>
      <c r="B93" s="17">
        <v>157.90301275900023</v>
      </c>
      <c r="C93" s="17">
        <v>57.564738099999978</v>
      </c>
      <c r="D93" s="17">
        <v>57.087859629</v>
      </c>
      <c r="E93" s="17">
        <v>286.49975408299991</v>
      </c>
      <c r="F93" s="9">
        <v>559.05536457100015</v>
      </c>
      <c r="G93" s="9">
        <f t="shared" si="0"/>
        <v>6.3262485104171162</v>
      </c>
      <c r="H93" s="18">
        <f t="shared" si="3"/>
        <v>3.4170934221648075E-2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1</v>
      </c>
      <c r="P93" s="10">
        <v>0</v>
      </c>
      <c r="Q93" s="10">
        <v>0</v>
      </c>
      <c r="R93" s="10">
        <v>0</v>
      </c>
      <c r="S93" s="10">
        <v>0</v>
      </c>
      <c r="T93" s="11">
        <v>103.49</v>
      </c>
      <c r="U93" s="9">
        <f t="shared" si="1"/>
        <v>4.6394749896800818</v>
      </c>
      <c r="V93" s="18">
        <f t="shared" si="4"/>
        <v>7.7943260721819563E-2</v>
      </c>
      <c r="W93" s="17">
        <v>74318.684280000001</v>
      </c>
      <c r="X93" s="17">
        <v>74318.684280000001</v>
      </c>
      <c r="Y93" s="9">
        <f t="shared" si="6"/>
        <v>11.216117669886449</v>
      </c>
      <c r="Z93" s="18">
        <f t="shared" si="5"/>
        <v>2.9957454507794523E-2</v>
      </c>
      <c r="AA93" s="13">
        <v>0.80645161300000001</v>
      </c>
      <c r="AB93" s="10">
        <v>0</v>
      </c>
      <c r="AC93" s="19">
        <v>24.1</v>
      </c>
      <c r="AD93" s="19">
        <v>0.1</v>
      </c>
      <c r="AE93" s="19">
        <v>0</v>
      </c>
      <c r="AF93" s="20">
        <v>0</v>
      </c>
    </row>
    <row r="94" spans="1:32" ht="15.75" customHeight="1" x14ac:dyDescent="0.25">
      <c r="A94" s="8">
        <v>43709</v>
      </c>
      <c r="B94" s="17">
        <v>167.4954957000003</v>
      </c>
      <c r="C94" s="17">
        <v>60.446890513999875</v>
      </c>
      <c r="D94" s="17">
        <v>58.214591610000006</v>
      </c>
      <c r="E94" s="17">
        <v>288.88452108900009</v>
      </c>
      <c r="F94" s="9">
        <v>575.04149891300028</v>
      </c>
      <c r="G94" s="9">
        <f t="shared" si="0"/>
        <v>6.3544422102156846</v>
      </c>
      <c r="H94" s="18">
        <f t="shared" si="3"/>
        <v>4.7280733830568522E-2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1</v>
      </c>
      <c r="Q94" s="10">
        <v>0</v>
      </c>
      <c r="R94" s="10">
        <v>0</v>
      </c>
      <c r="S94" s="10">
        <v>0</v>
      </c>
      <c r="T94" s="11">
        <v>102.45</v>
      </c>
      <c r="U94" s="9">
        <f t="shared" si="1"/>
        <v>4.6293748746849088</v>
      </c>
      <c r="V94" s="18">
        <f t="shared" si="4"/>
        <v>6.5964622945049456E-2</v>
      </c>
      <c r="W94" s="17">
        <v>75430.369269999996</v>
      </c>
      <c r="X94" s="17">
        <v>75430.369269999996</v>
      </c>
      <c r="Y94" s="9">
        <f t="shared" ref="Y94:Y157" si="7">LN(X94)</f>
        <v>11.230965248367974</v>
      </c>
      <c r="Z94" s="18">
        <f t="shared" si="5"/>
        <v>2.4276713590021259E-2</v>
      </c>
      <c r="AA94" s="13">
        <v>0.83333333300000001</v>
      </c>
      <c r="AB94" s="10">
        <v>0</v>
      </c>
      <c r="AC94" s="19">
        <v>23.98</v>
      </c>
      <c r="AD94" s="19">
        <v>0.2</v>
      </c>
      <c r="AE94" s="19">
        <v>0</v>
      </c>
      <c r="AF94" s="20">
        <v>0</v>
      </c>
    </row>
    <row r="95" spans="1:32" ht="15.75" customHeight="1" x14ac:dyDescent="0.25">
      <c r="A95" s="8">
        <v>43739</v>
      </c>
      <c r="B95" s="17">
        <v>154.71699465300031</v>
      </c>
      <c r="C95" s="17">
        <v>58.197181991000051</v>
      </c>
      <c r="D95" s="17">
        <v>57.742352656000001</v>
      </c>
      <c r="E95" s="17">
        <v>287.83200020700002</v>
      </c>
      <c r="F95" s="9">
        <v>558.48852950700029</v>
      </c>
      <c r="G95" s="9">
        <f t="shared" si="0"/>
        <v>6.3252340802625371</v>
      </c>
      <c r="H95" s="18">
        <f t="shared" si="3"/>
        <v>2.5615115701024038E-2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1</v>
      </c>
      <c r="R95" s="10">
        <v>0</v>
      </c>
      <c r="S95" s="10">
        <v>0</v>
      </c>
      <c r="T95" s="11">
        <v>103.97</v>
      </c>
      <c r="U95" s="9">
        <f t="shared" si="1"/>
        <v>4.6441023959898784</v>
      </c>
      <c r="V95" s="18">
        <f t="shared" si="4"/>
        <v>5.3538362391149619E-2</v>
      </c>
      <c r="W95" s="17">
        <v>80131.68449</v>
      </c>
      <c r="X95" s="17">
        <v>80131.68449</v>
      </c>
      <c r="Y95" s="9">
        <f t="shared" si="7"/>
        <v>11.291426616515466</v>
      </c>
      <c r="Z95" s="18">
        <f t="shared" si="5"/>
        <v>3.178224649073691E-2</v>
      </c>
      <c r="AA95" s="13">
        <v>0.83870967699999999</v>
      </c>
      <c r="AB95" s="10">
        <v>0</v>
      </c>
      <c r="AC95" s="19">
        <v>23.77</v>
      </c>
      <c r="AD95" s="19">
        <v>0.3</v>
      </c>
      <c r="AE95" s="19">
        <v>0</v>
      </c>
      <c r="AF95" s="20">
        <v>0</v>
      </c>
    </row>
    <row r="96" spans="1:32" ht="15.75" customHeight="1" x14ac:dyDescent="0.25">
      <c r="A96" s="8">
        <v>43770</v>
      </c>
      <c r="B96" s="17">
        <v>168.55198190600032</v>
      </c>
      <c r="C96" s="17">
        <v>62.429176529999921</v>
      </c>
      <c r="D96" s="17">
        <v>57.604724986000008</v>
      </c>
      <c r="E96" s="17">
        <v>290.80609938100002</v>
      </c>
      <c r="F96" s="9">
        <v>579.39198280300025</v>
      </c>
      <c r="G96" s="9">
        <f t="shared" si="0"/>
        <v>6.3619792481718616</v>
      </c>
      <c r="H96" s="18">
        <f t="shared" si="3"/>
        <v>-6.3114821419540945E-3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1</v>
      </c>
      <c r="S96" s="10">
        <v>0</v>
      </c>
      <c r="T96" s="11">
        <v>106.26</v>
      </c>
      <c r="U96" s="9">
        <f t="shared" si="1"/>
        <v>4.6658889210227974</v>
      </c>
      <c r="V96" s="18">
        <f t="shared" si="4"/>
        <v>6.7139302837628811E-2</v>
      </c>
      <c r="W96" s="17">
        <v>80538.499500000005</v>
      </c>
      <c r="X96" s="17">
        <v>80538.499500000005</v>
      </c>
      <c r="Y96" s="9">
        <f t="shared" si="7"/>
        <v>11.29649060373773</v>
      </c>
      <c r="Z96" s="18">
        <f t="shared" si="5"/>
        <v>2.4377274904681556E-2</v>
      </c>
      <c r="AA96" s="13">
        <v>0.8</v>
      </c>
      <c r="AB96" s="10">
        <v>0</v>
      </c>
      <c r="AC96" s="19">
        <v>23.76</v>
      </c>
      <c r="AD96" s="19">
        <v>0.5</v>
      </c>
      <c r="AE96" s="19">
        <v>0.5</v>
      </c>
      <c r="AF96" s="20">
        <v>1</v>
      </c>
    </row>
    <row r="97" spans="1:32" ht="15.75" customHeight="1" x14ac:dyDescent="0.25">
      <c r="A97" s="8">
        <v>43800</v>
      </c>
      <c r="B97" s="17">
        <v>151.17324299000012</v>
      </c>
      <c r="C97" s="17">
        <v>56.670146136999996</v>
      </c>
      <c r="D97" s="17">
        <v>59.248664517000009</v>
      </c>
      <c r="E97" s="17">
        <v>284.2761529280001</v>
      </c>
      <c r="F97" s="9">
        <v>551.36820657200019</v>
      </c>
      <c r="G97" s="9">
        <f t="shared" si="0"/>
        <v>6.3124028374641412</v>
      </c>
      <c r="H97" s="18">
        <f t="shared" si="3"/>
        <v>3.0844807207333069E-2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1</v>
      </c>
      <c r="T97" s="11">
        <v>105.28</v>
      </c>
      <c r="U97" s="9">
        <f t="shared" si="1"/>
        <v>4.6566234675770071</v>
      </c>
      <c r="V97" s="18">
        <f t="shared" si="4"/>
        <v>5.1453281588915267E-2</v>
      </c>
      <c r="W97" s="17">
        <v>77995.008449999994</v>
      </c>
      <c r="X97" s="17">
        <v>77995.008449999994</v>
      </c>
      <c r="Y97" s="9">
        <f t="shared" si="7"/>
        <v>11.264400109393241</v>
      </c>
      <c r="Z97" s="18">
        <f t="shared" si="5"/>
        <v>3.5671941098371462E-2</v>
      </c>
      <c r="AA97" s="13">
        <v>0.80645161300000001</v>
      </c>
      <c r="AB97" s="10">
        <v>0</v>
      </c>
      <c r="AC97" s="19">
        <v>23.89</v>
      </c>
      <c r="AD97" s="19">
        <v>0.5</v>
      </c>
      <c r="AE97" s="19">
        <v>0.5</v>
      </c>
      <c r="AF97" s="20">
        <v>1</v>
      </c>
    </row>
    <row r="98" spans="1:32" ht="15.75" customHeight="1" x14ac:dyDescent="0.25">
      <c r="A98" s="8">
        <v>43831</v>
      </c>
      <c r="B98" s="17">
        <v>154.68863471800023</v>
      </c>
      <c r="C98" s="17">
        <v>54.570450536000024</v>
      </c>
      <c r="D98" s="17">
        <v>56.008990387999994</v>
      </c>
      <c r="E98" s="17">
        <v>287.71374727100005</v>
      </c>
      <c r="F98" s="9">
        <v>552.98182291300031</v>
      </c>
      <c r="G98" s="9">
        <f t="shared" si="0"/>
        <v>6.3153251310236982</v>
      </c>
      <c r="H98" s="18">
        <f t="shared" si="3"/>
        <v>3.7956302403824971E-2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1">
        <v>104.34</v>
      </c>
      <c r="U98" s="9">
        <f t="shared" si="1"/>
        <v>4.6476547975942468</v>
      </c>
      <c r="V98" s="18">
        <f t="shared" si="4"/>
        <v>3.3524870234683313E-2</v>
      </c>
      <c r="W98" s="17">
        <v>73912.227830000003</v>
      </c>
      <c r="X98" s="17">
        <v>73912.227830000003</v>
      </c>
      <c r="Y98" s="9">
        <f t="shared" si="7"/>
        <v>11.21063355779523</v>
      </c>
      <c r="Z98" s="18">
        <f t="shared" si="5"/>
        <v>4.5471832744610197E-2</v>
      </c>
      <c r="AA98" s="13">
        <v>0.80645161300000001</v>
      </c>
      <c r="AB98" s="10">
        <v>0</v>
      </c>
      <c r="AC98" s="19">
        <v>24.15</v>
      </c>
      <c r="AD98" s="19" t="s">
        <v>31</v>
      </c>
      <c r="AE98" s="19">
        <v>0.5</v>
      </c>
      <c r="AF98" s="20">
        <v>1</v>
      </c>
    </row>
    <row r="99" spans="1:32" ht="15.75" customHeight="1" x14ac:dyDescent="0.25">
      <c r="A99" s="8">
        <v>43862</v>
      </c>
      <c r="B99" s="17">
        <v>158.75867019400047</v>
      </c>
      <c r="C99" s="17">
        <v>53.664129781000028</v>
      </c>
      <c r="D99" s="17">
        <v>60.000635097999989</v>
      </c>
      <c r="E99" s="17">
        <v>299.32501177800026</v>
      </c>
      <c r="F99" s="9">
        <v>571.74844685100072</v>
      </c>
      <c r="G99" s="9">
        <f t="shared" si="0"/>
        <v>6.3486991164164737</v>
      </c>
      <c r="H99" s="18">
        <f t="shared" si="3"/>
        <v>6.0855320800488499E-2</v>
      </c>
      <c r="I99" s="10">
        <v>1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1">
        <v>106.76</v>
      </c>
      <c r="U99" s="9">
        <f t="shared" si="1"/>
        <v>4.6705833245363237</v>
      </c>
      <c r="V99" s="18">
        <f t="shared" si="4"/>
        <v>4.7867959332483778E-2</v>
      </c>
      <c r="W99" s="17">
        <v>70071.051940000005</v>
      </c>
      <c r="X99" s="17">
        <v>70071.051940000005</v>
      </c>
      <c r="Y99" s="9">
        <f t="shared" si="7"/>
        <v>11.157265033953474</v>
      </c>
      <c r="Z99" s="18">
        <f t="shared" si="5"/>
        <v>3.8969715708542907E-2</v>
      </c>
      <c r="AA99" s="13">
        <v>0.86206896600000005</v>
      </c>
      <c r="AB99" s="10">
        <v>0</v>
      </c>
      <c r="AC99" s="19">
        <v>24.38</v>
      </c>
      <c r="AD99" s="19" t="s">
        <v>31</v>
      </c>
      <c r="AE99" s="19">
        <v>0.5</v>
      </c>
      <c r="AF99" s="20">
        <v>1</v>
      </c>
    </row>
    <row r="100" spans="1:32" ht="15.75" customHeight="1" x14ac:dyDescent="0.25">
      <c r="A100" s="8">
        <v>43891</v>
      </c>
      <c r="B100" s="17">
        <v>157.70623492900029</v>
      </c>
      <c r="C100" s="17">
        <v>57.733657861999959</v>
      </c>
      <c r="D100" s="17">
        <v>45.572517039000005</v>
      </c>
      <c r="E100" s="17">
        <v>283.02850461999986</v>
      </c>
      <c r="F100" s="9">
        <v>544.04091445000017</v>
      </c>
      <c r="G100" s="9">
        <f t="shared" si="0"/>
        <v>6.2990244544138134</v>
      </c>
      <c r="H100" s="18">
        <f t="shared" si="3"/>
        <v>1.4445388141442805E-2</v>
      </c>
      <c r="I100" s="10">
        <v>0</v>
      </c>
      <c r="J100" s="10">
        <v>1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1">
        <v>109.24</v>
      </c>
      <c r="U100" s="9">
        <f t="shared" si="1"/>
        <v>4.6935472966055043</v>
      </c>
      <c r="V100" s="18">
        <f t="shared" si="4"/>
        <v>6.3099303433144627E-2</v>
      </c>
      <c r="W100" s="17">
        <v>62738.182159999997</v>
      </c>
      <c r="X100" s="17">
        <v>62738.182159999997</v>
      </c>
      <c r="Y100" s="9">
        <f t="shared" si="7"/>
        <v>11.046725507145757</v>
      </c>
      <c r="Z100" s="18">
        <f t="shared" si="5"/>
        <v>-6.7022974952299919E-2</v>
      </c>
      <c r="AA100" s="13">
        <v>0.80645161300000001</v>
      </c>
      <c r="AB100" s="10">
        <v>0</v>
      </c>
      <c r="AC100" s="19">
        <v>24.41</v>
      </c>
      <c r="AD100" s="19" t="s">
        <v>32</v>
      </c>
      <c r="AE100" s="19">
        <v>0</v>
      </c>
      <c r="AF100" s="20">
        <v>0</v>
      </c>
    </row>
    <row r="101" spans="1:32" ht="15.75" customHeight="1" x14ac:dyDescent="0.25">
      <c r="A101" s="8">
        <v>43922</v>
      </c>
      <c r="B101" s="17">
        <v>170.01191666599988</v>
      </c>
      <c r="C101" s="17">
        <v>39.107226976000021</v>
      </c>
      <c r="D101" s="17">
        <v>26.494943241000001</v>
      </c>
      <c r="E101" s="17">
        <v>223.25388867399988</v>
      </c>
      <c r="F101" s="9">
        <v>458.8679755569998</v>
      </c>
      <c r="G101" s="9">
        <f t="shared" si="0"/>
        <v>6.1287625337336085</v>
      </c>
      <c r="H101" s="18">
        <f t="shared" si="3"/>
        <v>-0.20147450645102705</v>
      </c>
      <c r="I101" s="10">
        <v>0</v>
      </c>
      <c r="J101" s="10">
        <v>0</v>
      </c>
      <c r="K101" s="10">
        <v>1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1">
        <v>110.58</v>
      </c>
      <c r="U101" s="9">
        <f t="shared" si="1"/>
        <v>4.7057392409097867</v>
      </c>
      <c r="V101" s="18">
        <f t="shared" si="4"/>
        <v>9.1411117136929398E-2</v>
      </c>
      <c r="W101" s="17">
        <v>55743.970450000001</v>
      </c>
      <c r="X101" s="17">
        <v>55743.970450000001</v>
      </c>
      <c r="Y101" s="9">
        <f t="shared" si="7"/>
        <v>10.92852453011014</v>
      </c>
      <c r="Z101" s="18">
        <f t="shared" si="5"/>
        <v>-0.23000434136589476</v>
      </c>
      <c r="AA101" s="13">
        <v>0.8</v>
      </c>
      <c r="AB101" s="10">
        <v>1</v>
      </c>
      <c r="AC101" s="19">
        <v>24.22</v>
      </c>
      <c r="AD101" s="19" t="s">
        <v>33</v>
      </c>
      <c r="AE101" s="19">
        <v>0</v>
      </c>
      <c r="AF101" s="20">
        <v>0</v>
      </c>
    </row>
    <row r="102" spans="1:32" ht="15.75" customHeight="1" x14ac:dyDescent="0.25">
      <c r="A102" s="8">
        <v>43952</v>
      </c>
      <c r="B102" s="17">
        <v>190.22540018899943</v>
      </c>
      <c r="C102" s="17">
        <v>29.457282369000019</v>
      </c>
      <c r="D102" s="17">
        <v>30.746811718000014</v>
      </c>
      <c r="E102" s="17">
        <v>238.66505600099981</v>
      </c>
      <c r="F102" s="9">
        <v>489.09455027699926</v>
      </c>
      <c r="G102" s="9">
        <f t="shared" si="0"/>
        <v>6.1925558251340211</v>
      </c>
      <c r="H102" s="18">
        <f t="shared" si="3"/>
        <v>-0.10368437264253672</v>
      </c>
      <c r="I102" s="10">
        <v>0</v>
      </c>
      <c r="J102" s="10">
        <v>0</v>
      </c>
      <c r="K102" s="10">
        <v>0</v>
      </c>
      <c r="L102" s="10">
        <v>1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1">
        <v>110.49</v>
      </c>
      <c r="U102" s="9">
        <f t="shared" si="1"/>
        <v>4.704925019125084</v>
      </c>
      <c r="V102" s="18">
        <f t="shared" si="4"/>
        <v>7.8580597905586025E-2</v>
      </c>
      <c r="W102" s="17">
        <v>59706.346339999996</v>
      </c>
      <c r="X102" s="17">
        <v>59706.346339999996</v>
      </c>
      <c r="Y102" s="9">
        <f t="shared" si="7"/>
        <v>10.997193597583436</v>
      </c>
      <c r="Z102" s="18">
        <f t="shared" si="5"/>
        <v>-0.18922650195720259</v>
      </c>
      <c r="AA102" s="13">
        <v>0.77419354799999995</v>
      </c>
      <c r="AB102" s="10">
        <v>1</v>
      </c>
      <c r="AC102" s="19">
        <v>24.07</v>
      </c>
      <c r="AD102" s="19" t="s">
        <v>34</v>
      </c>
      <c r="AE102" s="19">
        <v>0</v>
      </c>
      <c r="AF102" s="20">
        <v>0</v>
      </c>
    </row>
    <row r="103" spans="1:32" ht="15.75" customHeight="1" x14ac:dyDescent="0.25">
      <c r="A103" s="8">
        <v>43983</v>
      </c>
      <c r="B103" s="17">
        <v>182.58330031299988</v>
      </c>
      <c r="C103" s="17">
        <v>35.459749355999975</v>
      </c>
      <c r="D103" s="17">
        <v>37.331475470000008</v>
      </c>
      <c r="E103" s="17">
        <v>255.04343212399982</v>
      </c>
      <c r="F103" s="9">
        <v>510.41795726299972</v>
      </c>
      <c r="G103" s="9">
        <f t="shared" si="0"/>
        <v>6.2352299141369958</v>
      </c>
      <c r="H103" s="18">
        <f t="shared" si="3"/>
        <v>-7.3216064914256584E-2</v>
      </c>
      <c r="I103" s="10">
        <v>0</v>
      </c>
      <c r="J103" s="10">
        <v>0</v>
      </c>
      <c r="K103" s="10">
        <v>0</v>
      </c>
      <c r="L103" s="10">
        <v>0</v>
      </c>
      <c r="M103" s="10">
        <v>1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1">
        <v>109.28</v>
      </c>
      <c r="U103" s="9">
        <f t="shared" si="1"/>
        <v>4.6939133958224799</v>
      </c>
      <c r="V103" s="18">
        <f t="shared" si="4"/>
        <v>6.3367903503160683E-2</v>
      </c>
      <c r="W103" s="17">
        <v>63895.022219999999</v>
      </c>
      <c r="X103" s="17">
        <v>63895.022219999999</v>
      </c>
      <c r="Y103" s="9">
        <f t="shared" si="7"/>
        <v>11.064996737800783</v>
      </c>
      <c r="Z103" s="18">
        <f t="shared" si="5"/>
        <v>-0.12705834421122475</v>
      </c>
      <c r="AA103" s="13">
        <v>0.76666666699999997</v>
      </c>
      <c r="AB103" s="10">
        <v>1</v>
      </c>
      <c r="AC103" s="19">
        <v>23.98</v>
      </c>
      <c r="AD103" s="19" t="s">
        <v>35</v>
      </c>
      <c r="AE103" s="19">
        <v>0</v>
      </c>
      <c r="AF103" s="20">
        <v>0</v>
      </c>
    </row>
    <row r="104" spans="1:32" ht="15.75" customHeight="1" x14ac:dyDescent="0.25">
      <c r="A104" s="8">
        <v>44013</v>
      </c>
      <c r="B104" s="17">
        <v>174.76984319799965</v>
      </c>
      <c r="C104" s="17">
        <v>37.884518258999982</v>
      </c>
      <c r="D104" s="17">
        <v>41.583974772000005</v>
      </c>
      <c r="E104" s="17">
        <v>273.10572900699992</v>
      </c>
      <c r="F104" s="9">
        <v>527.34406523599955</v>
      </c>
      <c r="G104" s="9">
        <f t="shared" si="0"/>
        <v>6.2678532107216833</v>
      </c>
      <c r="H104" s="18">
        <f t="shared" si="3"/>
        <v>-5.066026365048959E-2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1">
        <v>106.68</v>
      </c>
      <c r="U104" s="9">
        <f t="shared" si="1"/>
        <v>4.6698336993138136</v>
      </c>
      <c r="V104" s="18">
        <f t="shared" si="4"/>
        <v>3.2971066593232123E-2</v>
      </c>
      <c r="W104" s="17">
        <v>65495.459880000002</v>
      </c>
      <c r="X104" s="17">
        <v>65495.459880000002</v>
      </c>
      <c r="Y104" s="9">
        <f t="shared" si="7"/>
        <v>11.0897361044118</v>
      </c>
      <c r="Z104" s="18">
        <f t="shared" si="5"/>
        <v>-0.10638898588005752</v>
      </c>
      <c r="AA104" s="13">
        <v>0.83870967699999999</v>
      </c>
      <c r="AB104" s="10">
        <v>1</v>
      </c>
      <c r="AC104" s="19">
        <v>24.05</v>
      </c>
      <c r="AD104" s="19" t="s">
        <v>36</v>
      </c>
      <c r="AE104" s="19">
        <v>0</v>
      </c>
      <c r="AF104" s="20">
        <v>0</v>
      </c>
    </row>
    <row r="105" spans="1:32" ht="15.75" customHeight="1" x14ac:dyDescent="0.25">
      <c r="A105" s="8">
        <v>44044</v>
      </c>
      <c r="B105" s="17">
        <v>182.83069865999943</v>
      </c>
      <c r="C105" s="17">
        <v>39.888130635999964</v>
      </c>
      <c r="D105" s="17">
        <v>42.448227969000008</v>
      </c>
      <c r="E105" s="17">
        <v>277.96641808499999</v>
      </c>
      <c r="F105" s="9">
        <v>543.13347534999934</v>
      </c>
      <c r="G105" s="9">
        <f t="shared" si="0"/>
        <v>6.2973551006850137</v>
      </c>
      <c r="H105" s="18">
        <f t="shared" si="3"/>
        <v>-2.8893409732102526E-2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1</v>
      </c>
      <c r="P105" s="10">
        <v>0</v>
      </c>
      <c r="Q105" s="10">
        <v>0</v>
      </c>
      <c r="R105" s="10">
        <v>0</v>
      </c>
      <c r="S105" s="10">
        <v>0</v>
      </c>
      <c r="T105" s="11">
        <v>105.8</v>
      </c>
      <c r="U105" s="9">
        <f t="shared" si="1"/>
        <v>4.6615505194241988</v>
      </c>
      <c r="V105" s="18">
        <f t="shared" si="4"/>
        <v>2.2075529744117084E-2</v>
      </c>
      <c r="W105" s="17">
        <v>67030.752869999997</v>
      </c>
      <c r="X105" s="17">
        <v>67030.752869999997</v>
      </c>
      <c r="Y105" s="9">
        <f t="shared" si="7"/>
        <v>11.112906791125418</v>
      </c>
      <c r="Z105" s="18">
        <f t="shared" si="5"/>
        <v>-0.10321087876103086</v>
      </c>
      <c r="AA105" s="13">
        <v>0.77419354799999995</v>
      </c>
      <c r="AB105" s="10">
        <v>1</v>
      </c>
      <c r="AC105" s="19">
        <v>24.23</v>
      </c>
      <c r="AD105" s="19" t="s">
        <v>37</v>
      </c>
      <c r="AE105" s="19">
        <v>0</v>
      </c>
      <c r="AF105" s="20">
        <v>0</v>
      </c>
    </row>
    <row r="106" spans="1:32" ht="15.75" customHeight="1" x14ac:dyDescent="0.25">
      <c r="A106" s="8">
        <v>44075</v>
      </c>
      <c r="B106" s="17">
        <v>181.46201527799963</v>
      </c>
      <c r="C106" s="17">
        <v>40.816720462999996</v>
      </c>
      <c r="D106" s="17">
        <v>48.956358282000004</v>
      </c>
      <c r="E106" s="17">
        <v>298.12558147300012</v>
      </c>
      <c r="F106" s="9">
        <v>569.36067549599977</v>
      </c>
      <c r="G106" s="9">
        <f t="shared" si="0"/>
        <v>6.3445141094031259</v>
      </c>
      <c r="H106" s="18">
        <f t="shared" si="3"/>
        <v>-9.9281008125586823E-3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1</v>
      </c>
      <c r="Q106" s="10">
        <v>0</v>
      </c>
      <c r="R106" s="10">
        <v>0</v>
      </c>
      <c r="S106" s="10">
        <v>0</v>
      </c>
      <c r="T106" s="11">
        <v>100.58</v>
      </c>
      <c r="U106" s="9">
        <f t="shared" si="1"/>
        <v>4.6109534307438187</v>
      </c>
      <c r="V106" s="18">
        <f t="shared" si="4"/>
        <v>-1.8421443941090132E-2</v>
      </c>
      <c r="W106" s="17">
        <v>70535.426869999996</v>
      </c>
      <c r="X106" s="17">
        <v>70535.426869999996</v>
      </c>
      <c r="Y106" s="9">
        <f t="shared" si="7"/>
        <v>11.163870371379423</v>
      </c>
      <c r="Z106" s="18">
        <f t="shared" si="5"/>
        <v>-6.7094876988551988E-2</v>
      </c>
      <c r="AA106" s="13">
        <v>0.86666666699999995</v>
      </c>
      <c r="AB106" s="10">
        <v>1</v>
      </c>
      <c r="AC106" s="19">
        <v>24.01</v>
      </c>
      <c r="AD106" s="19" t="s">
        <v>38</v>
      </c>
      <c r="AE106" s="19">
        <v>0</v>
      </c>
      <c r="AF106" s="20">
        <v>0</v>
      </c>
    </row>
    <row r="107" spans="1:32" ht="15.75" customHeight="1" x14ac:dyDescent="0.25">
      <c r="A107" s="8">
        <v>44105</v>
      </c>
      <c r="B107" s="17">
        <v>172.6974473150004</v>
      </c>
      <c r="C107" s="17">
        <v>40.41689259999994</v>
      </c>
      <c r="D107" s="17">
        <v>52.563294748000025</v>
      </c>
      <c r="E107" s="17">
        <v>291.26766400700012</v>
      </c>
      <c r="F107" s="9">
        <v>556.94529867000051</v>
      </c>
      <c r="G107" s="9">
        <f t="shared" si="0"/>
        <v>6.322467028049001</v>
      </c>
      <c r="H107" s="18">
        <f t="shared" si="3"/>
        <v>-2.7670522135361253E-3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1</v>
      </c>
      <c r="R107" s="10">
        <v>0</v>
      </c>
      <c r="S107" s="10">
        <v>0</v>
      </c>
      <c r="T107" s="11">
        <v>99.59</v>
      </c>
      <c r="U107" s="9">
        <f t="shared" si="1"/>
        <v>4.6010617579435484</v>
      </c>
      <c r="V107" s="18">
        <f t="shared" si="4"/>
        <v>-4.304063804632996E-2</v>
      </c>
      <c r="W107" s="17">
        <v>76614.104149999999</v>
      </c>
      <c r="X107" s="17">
        <v>76614.104149999999</v>
      </c>
      <c r="Y107" s="9">
        <f t="shared" si="7"/>
        <v>11.24653646606393</v>
      </c>
      <c r="Z107" s="18">
        <f t="shared" si="5"/>
        <v>-4.4890150451536215E-2</v>
      </c>
      <c r="AA107" s="13">
        <v>0.83870967699999999</v>
      </c>
      <c r="AB107" s="10">
        <v>1</v>
      </c>
      <c r="AC107" s="19">
        <v>23.9</v>
      </c>
      <c r="AD107" s="19" t="s">
        <v>39</v>
      </c>
      <c r="AE107" s="19">
        <v>0</v>
      </c>
      <c r="AF107" s="20">
        <v>0</v>
      </c>
    </row>
    <row r="108" spans="1:32" ht="15.75" customHeight="1" x14ac:dyDescent="0.25">
      <c r="A108" s="8">
        <v>44136</v>
      </c>
      <c r="B108" s="17">
        <v>186.1904506880002</v>
      </c>
      <c r="C108" s="17">
        <v>42.848908733999906</v>
      </c>
      <c r="D108" s="17">
        <v>54.27116858599998</v>
      </c>
      <c r="E108" s="17">
        <v>294.75705703400013</v>
      </c>
      <c r="F108" s="9">
        <v>578.06758504200025</v>
      </c>
      <c r="G108" s="9">
        <f t="shared" si="0"/>
        <v>6.3596907909751073</v>
      </c>
      <c r="H108" s="18">
        <f t="shared" si="3"/>
        <v>-2.288457196754301E-3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1</v>
      </c>
      <c r="S108" s="10">
        <v>0</v>
      </c>
      <c r="T108" s="11">
        <v>101.33</v>
      </c>
      <c r="U108" s="9">
        <f t="shared" si="1"/>
        <v>4.6183825174602262</v>
      </c>
      <c r="V108" s="18">
        <f t="shared" si="4"/>
        <v>-4.7506403562571187E-2</v>
      </c>
      <c r="W108" s="17">
        <v>77761.329140000002</v>
      </c>
      <c r="X108" s="17">
        <v>77761.329140000002</v>
      </c>
      <c r="Y108" s="9">
        <f t="shared" si="7"/>
        <v>11.261399531838034</v>
      </c>
      <c r="Z108" s="18">
        <f t="shared" si="5"/>
        <v>-3.5091071899696402E-2</v>
      </c>
      <c r="AA108" s="13">
        <v>0.76666666699999997</v>
      </c>
      <c r="AB108" s="10">
        <v>1</v>
      </c>
      <c r="AC108" s="19">
        <v>23.87</v>
      </c>
      <c r="AD108" s="19" t="s">
        <v>40</v>
      </c>
      <c r="AE108" s="19">
        <v>0</v>
      </c>
      <c r="AF108" s="20">
        <v>0</v>
      </c>
    </row>
    <row r="109" spans="1:32" ht="15.75" customHeight="1" x14ac:dyDescent="0.25">
      <c r="A109" s="8">
        <v>44166</v>
      </c>
      <c r="B109" s="17">
        <v>163.11542743700008</v>
      </c>
      <c r="C109" s="17">
        <v>42.196143629000019</v>
      </c>
      <c r="D109" s="17">
        <v>53.947640996999993</v>
      </c>
      <c r="E109" s="17">
        <v>286.58667180799989</v>
      </c>
      <c r="F109" s="9">
        <v>545.84588387100007</v>
      </c>
      <c r="G109" s="9">
        <f t="shared" si="0"/>
        <v>6.3023366719284049</v>
      </c>
      <c r="H109" s="18">
        <f t="shared" si="3"/>
        <v>-1.006616553573636E-2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1</v>
      </c>
      <c r="T109" s="11">
        <v>110.15</v>
      </c>
      <c r="U109" s="9">
        <f t="shared" si="1"/>
        <v>4.7018430732483525</v>
      </c>
      <c r="V109" s="18">
        <f t="shared" si="4"/>
        <v>4.521960567134542E-2</v>
      </c>
      <c r="W109" s="17">
        <v>75610.12616</v>
      </c>
      <c r="X109" s="17">
        <v>75610.12616</v>
      </c>
      <c r="Y109" s="9">
        <f t="shared" si="7"/>
        <v>11.233345497113284</v>
      </c>
      <c r="Z109" s="18">
        <f t="shared" si="5"/>
        <v>-3.1054612279957539E-2</v>
      </c>
      <c r="AA109" s="13">
        <v>0.80645161300000001</v>
      </c>
      <c r="AB109" s="10">
        <v>0</v>
      </c>
      <c r="AC109" s="19">
        <v>23.99</v>
      </c>
      <c r="AD109" s="19" t="s">
        <v>39</v>
      </c>
      <c r="AE109" s="19">
        <v>0</v>
      </c>
      <c r="AF109" s="20">
        <v>0</v>
      </c>
    </row>
    <row r="110" spans="1:32" ht="15.75" customHeight="1" x14ac:dyDescent="0.25">
      <c r="A110" s="8">
        <v>44197</v>
      </c>
      <c r="B110" s="17">
        <v>171.63151643099985</v>
      </c>
      <c r="C110" s="17">
        <v>42.956154298999969</v>
      </c>
      <c r="D110" s="17">
        <v>48.432160106000012</v>
      </c>
      <c r="E110" s="17">
        <v>280.65290782999995</v>
      </c>
      <c r="F110" s="9">
        <v>543.67273866599976</v>
      </c>
      <c r="G110" s="9">
        <f t="shared" si="0"/>
        <v>6.2983474824975252</v>
      </c>
      <c r="H110" s="18">
        <f t="shared" si="3"/>
        <v>-1.6977648526173006E-2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1">
        <v>108.02</v>
      </c>
      <c r="U110" s="9">
        <f t="shared" si="1"/>
        <v>4.6823163951647446</v>
      </c>
      <c r="V110" s="18">
        <f t="shared" si="4"/>
        <v>3.4661597570497804E-2</v>
      </c>
      <c r="W110" s="17">
        <v>71057.967229999995</v>
      </c>
      <c r="X110" s="17">
        <v>71057.967229999995</v>
      </c>
      <c r="Y110" s="9">
        <f t="shared" si="7"/>
        <v>11.171251262776881</v>
      </c>
      <c r="Z110" s="18">
        <f t="shared" si="5"/>
        <v>-3.9382295018349112E-2</v>
      </c>
      <c r="AA110" s="13">
        <v>0.77419354799999995</v>
      </c>
      <c r="AB110" s="10">
        <v>0</v>
      </c>
      <c r="AC110" s="19">
        <v>24.38</v>
      </c>
      <c r="AD110" s="19">
        <v>-1</v>
      </c>
      <c r="AE110" s="19">
        <v>0</v>
      </c>
      <c r="AF110" s="20">
        <v>0</v>
      </c>
    </row>
    <row r="111" spans="1:32" ht="15.75" customHeight="1" x14ac:dyDescent="0.25">
      <c r="A111" s="8">
        <v>44228</v>
      </c>
      <c r="B111" s="17">
        <v>170.47425672699956</v>
      </c>
      <c r="C111" s="17">
        <v>41.942569740999971</v>
      </c>
      <c r="D111" s="17">
        <v>53.53246456399998</v>
      </c>
      <c r="E111" s="17">
        <v>309.48916294699995</v>
      </c>
      <c r="F111" s="9">
        <v>575.43845397899941</v>
      </c>
      <c r="G111" s="9">
        <f t="shared" si="0"/>
        <v>6.355132278879208</v>
      </c>
      <c r="H111" s="18">
        <f t="shared" si="3"/>
        <v>6.4331624627342876E-3</v>
      </c>
      <c r="I111" s="10">
        <v>1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1">
        <v>107.88</v>
      </c>
      <c r="U111" s="9">
        <f t="shared" si="1"/>
        <v>4.681019498271529</v>
      </c>
      <c r="V111" s="18">
        <f t="shared" si="4"/>
        <v>1.0436173735205223E-2</v>
      </c>
      <c r="W111" s="17">
        <v>68550.547290000002</v>
      </c>
      <c r="X111" s="17">
        <v>68550.547290000002</v>
      </c>
      <c r="Y111" s="9">
        <f t="shared" si="7"/>
        <v>11.13532666876603</v>
      </c>
      <c r="Z111" s="18">
        <f t="shared" si="5"/>
        <v>-2.1938365187443409E-2</v>
      </c>
      <c r="AA111" s="13">
        <v>0.85714285700000004</v>
      </c>
      <c r="AB111" s="10">
        <v>0</v>
      </c>
      <c r="AC111" s="19">
        <v>24.5</v>
      </c>
      <c r="AD111" s="19" t="s">
        <v>38</v>
      </c>
      <c r="AE111" s="19">
        <v>0</v>
      </c>
      <c r="AF111" s="20">
        <v>0</v>
      </c>
    </row>
    <row r="112" spans="1:32" ht="15.75" customHeight="1" x14ac:dyDescent="0.25">
      <c r="A112" s="8">
        <v>44256</v>
      </c>
      <c r="B112" s="17">
        <v>163.3466418290007</v>
      </c>
      <c r="C112" s="17">
        <v>43.051374035000059</v>
      </c>
      <c r="D112" s="17">
        <v>52.635987609999987</v>
      </c>
      <c r="E112" s="17">
        <v>296.42119971000005</v>
      </c>
      <c r="F112" s="9">
        <v>555.45520318400077</v>
      </c>
      <c r="G112" s="9">
        <f t="shared" si="0"/>
        <v>6.3197879634948846</v>
      </c>
      <c r="H112" s="18">
        <f t="shared" si="3"/>
        <v>2.0763509081071163E-2</v>
      </c>
      <c r="I112" s="10">
        <v>0</v>
      </c>
      <c r="J112" s="10">
        <v>1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1">
        <v>110.03</v>
      </c>
      <c r="U112" s="9">
        <f t="shared" si="1"/>
        <v>4.7007530558818216</v>
      </c>
      <c r="V112" s="18">
        <f t="shared" si="4"/>
        <v>7.2057592763172806E-3</v>
      </c>
      <c r="W112" s="17">
        <v>68945.230280000003</v>
      </c>
      <c r="X112" s="17">
        <v>68945.230280000003</v>
      </c>
      <c r="Y112" s="9">
        <f t="shared" si="7"/>
        <v>11.14106770432393</v>
      </c>
      <c r="Z112" s="18">
        <f t="shared" si="5"/>
        <v>9.4342197178173492E-2</v>
      </c>
      <c r="AA112" s="13">
        <v>0.83870967699999999</v>
      </c>
      <c r="AB112" s="10">
        <v>0</v>
      </c>
      <c r="AC112" s="19">
        <v>24.53</v>
      </c>
      <c r="AD112" s="19" t="s">
        <v>41</v>
      </c>
      <c r="AE112" s="19">
        <v>0</v>
      </c>
      <c r="AF112" s="20">
        <v>0</v>
      </c>
    </row>
    <row r="113" spans="1:32" ht="15.75" customHeight="1" x14ac:dyDescent="0.25">
      <c r="A113" s="8">
        <v>44287</v>
      </c>
      <c r="B113" s="17">
        <v>183.6665423559995</v>
      </c>
      <c r="C113" s="17">
        <v>48.664158610999884</v>
      </c>
      <c r="D113" s="17">
        <v>50.247858342999997</v>
      </c>
      <c r="E113" s="17">
        <v>283.51275572700007</v>
      </c>
      <c r="F113" s="9">
        <v>566.0913150369995</v>
      </c>
      <c r="G113" s="9">
        <f t="shared" si="0"/>
        <v>6.3387553991778862</v>
      </c>
      <c r="H113" s="18">
        <f t="shared" si="3"/>
        <v>0.20999286544427775</v>
      </c>
      <c r="I113" s="10">
        <v>0</v>
      </c>
      <c r="J113" s="10">
        <v>0</v>
      </c>
      <c r="K113" s="10">
        <v>1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1">
        <v>111.76</v>
      </c>
      <c r="U113" s="9">
        <f t="shared" si="1"/>
        <v>4.7163537149487063</v>
      </c>
      <c r="V113" s="18">
        <f t="shared" si="4"/>
        <v>1.0614474038919575E-2</v>
      </c>
      <c r="W113" s="17">
        <v>70291.730200000005</v>
      </c>
      <c r="X113" s="17">
        <v>70291.730200000005</v>
      </c>
      <c r="Y113" s="9">
        <f t="shared" si="7"/>
        <v>11.160409435032745</v>
      </c>
      <c r="Z113" s="18">
        <f t="shared" si="5"/>
        <v>0.23188490492260527</v>
      </c>
      <c r="AA113" s="13">
        <v>0.8</v>
      </c>
      <c r="AB113" s="10">
        <v>0</v>
      </c>
      <c r="AC113" s="19">
        <v>24.39</v>
      </c>
      <c r="AD113" s="19" t="s">
        <v>42</v>
      </c>
      <c r="AE113" s="19">
        <v>0</v>
      </c>
      <c r="AF113" s="20">
        <v>0</v>
      </c>
    </row>
    <row r="114" spans="1:32" ht="15.75" customHeight="1" x14ac:dyDescent="0.25">
      <c r="A114" s="8">
        <v>44317</v>
      </c>
      <c r="B114" s="17">
        <v>170.43020032299953</v>
      </c>
      <c r="C114" s="17">
        <v>40.830924075000006</v>
      </c>
      <c r="D114" s="17">
        <v>47.915240169000022</v>
      </c>
      <c r="E114" s="17">
        <v>266.99135588200028</v>
      </c>
      <c r="F114" s="9">
        <v>526.16772044899983</v>
      </c>
      <c r="G114" s="9">
        <f t="shared" si="0"/>
        <v>6.2656200220818112</v>
      </c>
      <c r="H114" s="18">
        <f t="shared" si="3"/>
        <v>7.3064196947790094E-2</v>
      </c>
      <c r="I114" s="10">
        <v>0</v>
      </c>
      <c r="J114" s="10">
        <v>0</v>
      </c>
      <c r="K114" s="10">
        <v>0</v>
      </c>
      <c r="L114" s="10">
        <v>1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1">
        <v>111.56</v>
      </c>
      <c r="U114" s="9">
        <f t="shared" si="1"/>
        <v>4.714562562759288</v>
      </c>
      <c r="V114" s="18">
        <f t="shared" si="4"/>
        <v>9.6375436342039933E-3</v>
      </c>
      <c r="W114" s="17">
        <v>67679.571230000001</v>
      </c>
      <c r="X114" s="17">
        <v>67679.571230000001</v>
      </c>
      <c r="Y114" s="9">
        <f t="shared" si="7"/>
        <v>11.1225396590059</v>
      </c>
      <c r="Z114" s="18">
        <f t="shared" si="5"/>
        <v>0.12534606142246396</v>
      </c>
      <c r="AA114" s="13">
        <v>0.77419354799999995</v>
      </c>
      <c r="AB114" s="10">
        <v>0</v>
      </c>
      <c r="AC114" s="19">
        <v>24.2</v>
      </c>
      <c r="AD114" s="19" t="s">
        <v>43</v>
      </c>
      <c r="AE114" s="19">
        <v>0</v>
      </c>
      <c r="AF114" s="20">
        <v>0</v>
      </c>
    </row>
    <row r="115" spans="1:32" ht="15.75" customHeight="1" x14ac:dyDescent="0.25">
      <c r="A115" s="8">
        <v>44348</v>
      </c>
      <c r="B115" s="17">
        <v>173.35578440499944</v>
      </c>
      <c r="C115" s="17">
        <v>43.43650661299997</v>
      </c>
      <c r="D115" s="17">
        <v>51.158623169000016</v>
      </c>
      <c r="E115" s="17">
        <v>280.15029141199994</v>
      </c>
      <c r="F115" s="9">
        <v>548.1012055989994</v>
      </c>
      <c r="G115" s="9">
        <f t="shared" si="0"/>
        <v>6.3064599516464392</v>
      </c>
      <c r="H115" s="18">
        <f t="shared" si="3"/>
        <v>7.1230037509443456E-2</v>
      </c>
      <c r="I115" s="10">
        <v>0</v>
      </c>
      <c r="J115" s="10">
        <v>0</v>
      </c>
      <c r="K115" s="10">
        <v>0</v>
      </c>
      <c r="L115" s="10">
        <v>0</v>
      </c>
      <c r="M115" s="10">
        <v>1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1">
        <v>112.38</v>
      </c>
      <c r="U115" s="9">
        <f t="shared" si="1"/>
        <v>4.721885985684052</v>
      </c>
      <c r="V115" s="18">
        <f t="shared" si="4"/>
        <v>2.7972589861572139E-2</v>
      </c>
      <c r="W115" s="17">
        <v>73746.320160000003</v>
      </c>
      <c r="X115" s="17">
        <v>73746.320160000003</v>
      </c>
      <c r="Y115" s="9">
        <f t="shared" si="7"/>
        <v>11.20838637682162</v>
      </c>
      <c r="Z115" s="18">
        <f t="shared" si="5"/>
        <v>0.14338963902083712</v>
      </c>
      <c r="AA115" s="13">
        <v>0.8</v>
      </c>
      <c r="AB115" s="10">
        <v>0</v>
      </c>
      <c r="AC115" s="19">
        <v>24.12</v>
      </c>
      <c r="AD115" s="19" t="s">
        <v>36</v>
      </c>
      <c r="AE115" s="19">
        <v>0</v>
      </c>
      <c r="AF115" s="20">
        <v>0</v>
      </c>
    </row>
    <row r="116" spans="1:32" ht="15.75" customHeight="1" x14ac:dyDescent="0.25">
      <c r="A116" s="8">
        <v>44378</v>
      </c>
      <c r="B116" s="17">
        <v>160.70668304199987</v>
      </c>
      <c r="C116" s="17">
        <v>43.307926061999851</v>
      </c>
      <c r="D116" s="17">
        <v>50.053682685999966</v>
      </c>
      <c r="E116" s="17">
        <v>266.70720890700005</v>
      </c>
      <c r="F116" s="9">
        <v>520.77550069699976</v>
      </c>
      <c r="G116" s="9">
        <f t="shared" si="0"/>
        <v>6.2553190481154379</v>
      </c>
      <c r="H116" s="18">
        <f t="shared" si="3"/>
        <v>-1.2534162606245403E-2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1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1">
        <v>114.82</v>
      </c>
      <c r="U116" s="9">
        <f t="shared" si="1"/>
        <v>4.7433656847394907</v>
      </c>
      <c r="V116" s="18">
        <f t="shared" si="4"/>
        <v>7.3531985425677071E-2</v>
      </c>
      <c r="W116" s="17">
        <v>75081.912100000001</v>
      </c>
      <c r="X116" s="17">
        <v>75081.912100000001</v>
      </c>
      <c r="Y116" s="9">
        <f t="shared" si="7"/>
        <v>11.226334957877485</v>
      </c>
      <c r="Z116" s="18">
        <f t="shared" si="5"/>
        <v>0.13659885346568501</v>
      </c>
      <c r="AA116" s="13">
        <v>0.80645161300000001</v>
      </c>
      <c r="AB116" s="10">
        <v>0</v>
      </c>
      <c r="AC116" s="19">
        <v>24.07</v>
      </c>
      <c r="AD116" s="19" t="s">
        <v>36</v>
      </c>
      <c r="AE116" s="19">
        <v>0</v>
      </c>
      <c r="AF116" s="20">
        <v>0</v>
      </c>
    </row>
    <row r="117" spans="1:32" ht="15.75" customHeight="1" x14ac:dyDescent="0.25">
      <c r="A117" s="8">
        <v>44409</v>
      </c>
      <c r="B117" s="17">
        <v>160.10704077499966</v>
      </c>
      <c r="C117" s="17">
        <v>42.415210321999965</v>
      </c>
      <c r="D117" s="17">
        <v>43.415711927000004</v>
      </c>
      <c r="E117" s="17">
        <v>273.32469069300021</v>
      </c>
      <c r="F117" s="9">
        <v>519.26265371699992</v>
      </c>
      <c r="G117" s="9">
        <f t="shared" si="0"/>
        <v>6.2524098316783627</v>
      </c>
      <c r="H117" s="18">
        <f t="shared" si="3"/>
        <v>-4.4945269006650967E-2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1</v>
      </c>
      <c r="P117" s="10">
        <v>0</v>
      </c>
      <c r="Q117" s="10">
        <v>0</v>
      </c>
      <c r="R117" s="10">
        <v>0</v>
      </c>
      <c r="S117" s="10">
        <v>0</v>
      </c>
      <c r="T117" s="11">
        <v>116.51</v>
      </c>
      <c r="U117" s="9">
        <f t="shared" si="1"/>
        <v>4.7579771062318494</v>
      </c>
      <c r="V117" s="18">
        <f t="shared" si="4"/>
        <v>9.6426586807650594E-2</v>
      </c>
      <c r="W117" s="17">
        <v>75701.821119999993</v>
      </c>
      <c r="X117" s="17">
        <v>75701.821119999993</v>
      </c>
      <c r="Y117" s="9">
        <f t="shared" si="7"/>
        <v>11.234557496203545</v>
      </c>
      <c r="Z117" s="18">
        <f t="shared" si="5"/>
        <v>0.12165070507812636</v>
      </c>
      <c r="AA117" s="13">
        <v>0.70967741900000003</v>
      </c>
      <c r="AB117" s="10">
        <v>0</v>
      </c>
      <c r="AC117" s="19">
        <v>24.3</v>
      </c>
      <c r="AD117" s="19" t="s">
        <v>43</v>
      </c>
      <c r="AE117" s="19">
        <v>0</v>
      </c>
      <c r="AF117" s="20">
        <v>0</v>
      </c>
    </row>
    <row r="118" spans="1:32" ht="15.75" customHeight="1" x14ac:dyDescent="0.25">
      <c r="A118" s="8">
        <v>44440</v>
      </c>
      <c r="B118" s="17">
        <v>170.95530480199983</v>
      </c>
      <c r="C118" s="17">
        <v>47.549131473999935</v>
      </c>
      <c r="D118" s="17">
        <v>55.093243128000012</v>
      </c>
      <c r="E118" s="17">
        <v>272.78569809000015</v>
      </c>
      <c r="F118" s="9">
        <v>546.38337749399989</v>
      </c>
      <c r="G118" s="9">
        <f t="shared" si="0"/>
        <v>6.3033208859307219</v>
      </c>
      <c r="H118" s="18">
        <f t="shared" si="3"/>
        <v>-4.119322347240395E-2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1</v>
      </c>
      <c r="Q118" s="10">
        <v>0</v>
      </c>
      <c r="R118" s="10">
        <v>0</v>
      </c>
      <c r="S118" s="10">
        <v>0</v>
      </c>
      <c r="T118" s="11">
        <v>115.99</v>
      </c>
      <c r="U118" s="9">
        <f t="shared" si="1"/>
        <v>4.7535039804937851</v>
      </c>
      <c r="V118" s="18">
        <f t="shared" si="4"/>
        <v>0.14255054974996639</v>
      </c>
      <c r="W118" s="17">
        <v>79713.461230000001</v>
      </c>
      <c r="X118" s="17">
        <v>79713.461230000001</v>
      </c>
      <c r="Y118" s="9">
        <f t="shared" si="7"/>
        <v>11.286193749261814</v>
      </c>
      <c r="Z118" s="18">
        <f t="shared" si="5"/>
        <v>0.12232337788239178</v>
      </c>
      <c r="AA118" s="13">
        <v>0.86666666699999995</v>
      </c>
      <c r="AB118" s="10">
        <v>0</v>
      </c>
      <c r="AC118" s="19">
        <v>24.19</v>
      </c>
      <c r="AD118" s="19" t="s">
        <v>42</v>
      </c>
      <c r="AE118" s="19">
        <v>0</v>
      </c>
      <c r="AF118" s="20">
        <v>0</v>
      </c>
    </row>
    <row r="119" spans="1:32" ht="15.75" customHeight="1" x14ac:dyDescent="0.25">
      <c r="A119" s="8">
        <v>44470</v>
      </c>
      <c r="B119" s="17">
        <v>170.97108731099968</v>
      </c>
      <c r="C119" s="17">
        <v>48.099353778000101</v>
      </c>
      <c r="D119" s="17">
        <v>54.815519397999985</v>
      </c>
      <c r="E119" s="17">
        <v>276.24791875999983</v>
      </c>
      <c r="F119" s="9">
        <v>550.13387924699964</v>
      </c>
      <c r="G119" s="9">
        <f t="shared" si="0"/>
        <v>6.3101616654181774</v>
      </c>
      <c r="H119" s="18">
        <f t="shared" si="3"/>
        <v>-1.2305362630823602E-2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1</v>
      </c>
      <c r="R119" s="10">
        <v>0</v>
      </c>
      <c r="S119" s="10">
        <v>0</v>
      </c>
      <c r="T119" s="11">
        <v>116.08</v>
      </c>
      <c r="U119" s="9">
        <f t="shared" si="1"/>
        <v>4.7542796085759322</v>
      </c>
      <c r="V119" s="18">
        <f t="shared" si="4"/>
        <v>0.1532178506323838</v>
      </c>
      <c r="W119" s="17">
        <v>82066.128450000004</v>
      </c>
      <c r="X119" s="17">
        <v>82066.128450000004</v>
      </c>
      <c r="Y119" s="9">
        <f t="shared" si="7"/>
        <v>11.315280645756928</v>
      </c>
      <c r="Z119" s="18">
        <f t="shared" si="5"/>
        <v>6.8744179692998841E-2</v>
      </c>
      <c r="AA119" s="13">
        <v>0.80645161300000001</v>
      </c>
      <c r="AB119" s="10">
        <v>0</v>
      </c>
      <c r="AC119" s="19">
        <v>23.91</v>
      </c>
      <c r="AD119" s="19">
        <v>0</v>
      </c>
      <c r="AE119" s="19">
        <v>0</v>
      </c>
      <c r="AF119" s="20">
        <v>0</v>
      </c>
    </row>
    <row r="120" spans="1:32" ht="15.75" customHeight="1" x14ac:dyDescent="0.25">
      <c r="A120" s="8">
        <v>44501</v>
      </c>
      <c r="B120" s="17">
        <v>163.93615117600007</v>
      </c>
      <c r="C120" s="17">
        <v>46.711100074999955</v>
      </c>
      <c r="D120" s="17">
        <v>53.108336718999993</v>
      </c>
      <c r="E120" s="17">
        <v>269.78791240900028</v>
      </c>
      <c r="F120" s="9">
        <v>533.54350037900031</v>
      </c>
      <c r="G120" s="9">
        <f t="shared" si="0"/>
        <v>6.279540605147873</v>
      </c>
      <c r="H120" s="18">
        <f t="shared" si="3"/>
        <v>-8.015018582723421E-2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1</v>
      </c>
      <c r="S120" s="10">
        <v>0</v>
      </c>
      <c r="T120" s="11">
        <v>119.37</v>
      </c>
      <c r="U120" s="9">
        <f t="shared" si="1"/>
        <v>4.7822279131069472</v>
      </c>
      <c r="V120" s="18">
        <f t="shared" si="4"/>
        <v>0.16384539564672096</v>
      </c>
      <c r="W120" s="17">
        <v>94520.412649999998</v>
      </c>
      <c r="X120" s="17">
        <v>94520.412649999998</v>
      </c>
      <c r="Y120" s="9">
        <f t="shared" si="7"/>
        <v>11.456571097034015</v>
      </c>
      <c r="Z120" s="18">
        <f t="shared" si="5"/>
        <v>0.19517156519598089</v>
      </c>
      <c r="AA120" s="13">
        <v>0.8</v>
      </c>
      <c r="AB120" s="10">
        <v>0</v>
      </c>
      <c r="AC120" s="19">
        <v>23.92</v>
      </c>
      <c r="AD120" s="19">
        <v>0</v>
      </c>
      <c r="AE120" s="19">
        <v>0</v>
      </c>
      <c r="AF120" s="20">
        <v>0</v>
      </c>
    </row>
    <row r="121" spans="1:32" ht="15.75" customHeight="1" x14ac:dyDescent="0.25">
      <c r="A121" s="8">
        <v>44531</v>
      </c>
      <c r="B121" s="17">
        <v>154.05949036799998</v>
      </c>
      <c r="C121" s="17">
        <v>48.483201731999856</v>
      </c>
      <c r="D121" s="17">
        <v>52.325532836000008</v>
      </c>
      <c r="E121" s="17">
        <v>271.83580907999982</v>
      </c>
      <c r="F121" s="9">
        <v>526.7040340159997</v>
      </c>
      <c r="G121" s="9">
        <f t="shared" si="0"/>
        <v>6.266638785499314</v>
      </c>
      <c r="H121" s="18">
        <f t="shared" si="3"/>
        <v>-3.5697886429090886E-2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1</v>
      </c>
      <c r="T121" s="11">
        <v>119.43</v>
      </c>
      <c r="U121" s="9">
        <f t="shared" si="1"/>
        <v>4.7827304256803354</v>
      </c>
      <c r="V121" s="18">
        <f t="shared" si="4"/>
        <v>8.0887352431982862E-2</v>
      </c>
      <c r="W121" s="17">
        <v>78284.307390000002</v>
      </c>
      <c r="X121" s="17">
        <v>78284.307390000002</v>
      </c>
      <c r="Y121" s="9">
        <f t="shared" si="7"/>
        <v>11.268102445417734</v>
      </c>
      <c r="Z121" s="18">
        <f t="shared" si="5"/>
        <v>3.4756948304449864E-2</v>
      </c>
      <c r="AA121" s="13">
        <v>0.83870967699999999</v>
      </c>
      <c r="AB121" s="10">
        <v>0</v>
      </c>
      <c r="AC121" s="19">
        <v>24.1</v>
      </c>
      <c r="AD121" s="19">
        <v>0</v>
      </c>
      <c r="AE121" s="19">
        <v>0</v>
      </c>
      <c r="AF121" s="20">
        <v>0</v>
      </c>
    </row>
    <row r="122" spans="1:32" ht="15.75" customHeight="1" x14ac:dyDescent="0.25">
      <c r="A122" s="8">
        <v>44562</v>
      </c>
      <c r="G122" s="9"/>
      <c r="H122" s="9"/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21">
        <v>119.5728</v>
      </c>
      <c r="U122" s="9">
        <f t="shared" si="1"/>
        <v>4.7839253909024375</v>
      </c>
      <c r="V122" s="18">
        <f t="shared" si="4"/>
        <v>0.10160899573769289</v>
      </c>
      <c r="W122" s="17">
        <v>76565.073529999994</v>
      </c>
      <c r="X122" s="17">
        <v>76565.073529999994</v>
      </c>
      <c r="Y122" s="9">
        <f t="shared" si="7"/>
        <v>11.245896292609325</v>
      </c>
      <c r="Z122" s="18">
        <f t="shared" si="5"/>
        <v>7.4645029832444365E-2</v>
      </c>
      <c r="AA122" s="13">
        <v>0.77419354799999995</v>
      </c>
      <c r="AB122" s="10">
        <v>0</v>
      </c>
      <c r="AC122" s="19">
        <v>24.39</v>
      </c>
      <c r="AD122" s="19">
        <v>0</v>
      </c>
      <c r="AE122" s="19">
        <v>0</v>
      </c>
      <c r="AF122" s="20">
        <v>0</v>
      </c>
    </row>
    <row r="123" spans="1:32" ht="15.75" customHeight="1" x14ac:dyDescent="0.25">
      <c r="A123" s="8">
        <v>44593</v>
      </c>
      <c r="G123" s="9"/>
      <c r="H123" s="9"/>
      <c r="I123" s="10">
        <v>1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21">
        <v>119.77849999999999</v>
      </c>
      <c r="U123" s="9">
        <f t="shared" si="1"/>
        <v>4.785644203799146</v>
      </c>
      <c r="V123" s="18">
        <f t="shared" si="4"/>
        <v>0.10462470552761705</v>
      </c>
      <c r="W123" s="17">
        <v>69531.794469999993</v>
      </c>
      <c r="X123" s="17">
        <v>72745.781300000002</v>
      </c>
      <c r="Y123" s="9">
        <f t="shared" si="7"/>
        <v>11.194726194348876</v>
      </c>
      <c r="Z123" s="18">
        <f t="shared" si="5"/>
        <v>5.9399525582845669E-2</v>
      </c>
      <c r="AA123" s="13">
        <v>0.85714285700000004</v>
      </c>
      <c r="AB123" s="10">
        <v>0</v>
      </c>
      <c r="AC123" s="19">
        <v>24.47</v>
      </c>
      <c r="AD123" s="19">
        <v>0</v>
      </c>
      <c r="AE123" s="19">
        <v>0</v>
      </c>
      <c r="AF123" s="20">
        <v>0</v>
      </c>
    </row>
    <row r="124" spans="1:32" ht="15.75" customHeight="1" x14ac:dyDescent="0.25">
      <c r="A124" s="8">
        <v>44621</v>
      </c>
      <c r="G124" s="9"/>
      <c r="H124" s="9"/>
      <c r="I124" s="10">
        <v>0</v>
      </c>
      <c r="J124" s="10">
        <v>1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21">
        <v>120.25960000000001</v>
      </c>
      <c r="U124" s="9">
        <f t="shared" si="1"/>
        <v>4.7896527394791653</v>
      </c>
      <c r="V124" s="18">
        <f t="shared" si="4"/>
        <v>8.8899683597343682E-2</v>
      </c>
      <c r="W124" s="17">
        <v>73080.146999999997</v>
      </c>
      <c r="X124" s="17">
        <v>74121.947</v>
      </c>
      <c r="Y124" s="9">
        <f t="shared" si="7"/>
        <v>11.213466948268</v>
      </c>
      <c r="Z124" s="18">
        <f t="shared" si="5"/>
        <v>7.2399243944069269E-2</v>
      </c>
      <c r="AA124" s="13">
        <v>0.87096774200000004</v>
      </c>
      <c r="AB124" s="10">
        <v>0</v>
      </c>
      <c r="AC124" s="19">
        <v>24.56</v>
      </c>
      <c r="AD124" s="19">
        <v>0</v>
      </c>
      <c r="AE124" s="19">
        <v>0</v>
      </c>
      <c r="AF124" s="20">
        <v>0</v>
      </c>
    </row>
    <row r="125" spans="1:32" ht="15.75" customHeight="1" x14ac:dyDescent="0.25">
      <c r="A125" s="8">
        <v>44652</v>
      </c>
      <c r="G125" s="9"/>
      <c r="H125" s="9"/>
      <c r="I125" s="10">
        <v>0</v>
      </c>
      <c r="J125" s="10">
        <v>0</v>
      </c>
      <c r="K125" s="10">
        <v>1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21">
        <v>120.873</v>
      </c>
      <c r="U125" s="9">
        <f t="shared" si="1"/>
        <v>4.7947404076179572</v>
      </c>
      <c r="V125" s="18">
        <f t="shared" si="4"/>
        <v>7.8386692669250913E-2</v>
      </c>
      <c r="W125" s="17">
        <v>73119.687999999995</v>
      </c>
      <c r="X125" s="17">
        <v>73483.332999999999</v>
      </c>
      <c r="Y125" s="9">
        <f t="shared" si="7"/>
        <v>11.204813897581799</v>
      </c>
      <c r="Z125" s="18">
        <f t="shared" si="5"/>
        <v>4.4404462549053392E-2</v>
      </c>
      <c r="AA125" s="13">
        <v>0.76666666699999997</v>
      </c>
      <c r="AB125" s="10">
        <v>0</v>
      </c>
      <c r="AC125" s="19">
        <v>24.34</v>
      </c>
      <c r="AD125" s="19">
        <v>0</v>
      </c>
      <c r="AE125" s="19">
        <v>0</v>
      </c>
      <c r="AF125" s="20">
        <v>0</v>
      </c>
    </row>
    <row r="126" spans="1:32" ht="15.75" customHeight="1" x14ac:dyDescent="0.25">
      <c r="A126" s="8">
        <v>44682</v>
      </c>
      <c r="G126" s="9"/>
      <c r="H126" s="9"/>
      <c r="I126" s="10">
        <v>0</v>
      </c>
      <c r="J126" s="10">
        <v>0</v>
      </c>
      <c r="K126" s="10">
        <v>0</v>
      </c>
      <c r="L126" s="10">
        <v>1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21">
        <v>121.4238</v>
      </c>
      <c r="U126" s="9">
        <f t="shared" si="1"/>
        <v>4.7992869055393674</v>
      </c>
      <c r="V126" s="18">
        <f t="shared" si="4"/>
        <v>8.4724342780079454E-2</v>
      </c>
      <c r="W126" s="17">
        <v>73622.796000000002</v>
      </c>
      <c r="X126" s="17">
        <v>73544.168000000005</v>
      </c>
      <c r="Y126" s="9">
        <f t="shared" si="7"/>
        <v>11.205641429887766</v>
      </c>
      <c r="Z126" s="18">
        <f t="shared" si="5"/>
        <v>8.3101770881865988E-2</v>
      </c>
      <c r="AA126" s="13">
        <v>0.77419354799999995</v>
      </c>
      <c r="AB126" s="10">
        <v>0</v>
      </c>
      <c r="AC126" s="19">
        <v>24.22</v>
      </c>
      <c r="AD126" s="19">
        <v>0</v>
      </c>
      <c r="AE126" s="19">
        <v>0</v>
      </c>
      <c r="AF126" s="20">
        <v>0</v>
      </c>
    </row>
    <row r="127" spans="1:32" ht="15.75" customHeight="1" x14ac:dyDescent="0.25">
      <c r="A127" s="8">
        <v>44713</v>
      </c>
      <c r="G127" s="9"/>
      <c r="H127" s="9"/>
      <c r="I127" s="10">
        <v>0</v>
      </c>
      <c r="J127" s="10">
        <v>0</v>
      </c>
      <c r="K127" s="10">
        <v>0</v>
      </c>
      <c r="L127" s="10">
        <v>0</v>
      </c>
      <c r="M127" s="10">
        <v>1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21">
        <v>121.86879999999999</v>
      </c>
      <c r="U127" s="9">
        <f t="shared" si="1"/>
        <v>4.8029450562291256</v>
      </c>
      <c r="V127" s="18">
        <f t="shared" si="4"/>
        <v>8.1059070545073553E-2</v>
      </c>
      <c r="W127" s="17">
        <v>74573.093999999997</v>
      </c>
      <c r="X127" s="17">
        <v>74288.077000000005</v>
      </c>
      <c r="Y127" s="9">
        <f t="shared" si="7"/>
        <v>11.215705746765735</v>
      </c>
      <c r="Z127" s="18">
        <f t="shared" si="5"/>
        <v>7.3193699441151949E-3</v>
      </c>
      <c r="AA127" s="13">
        <v>0.83333333300000001</v>
      </c>
      <c r="AB127" s="10">
        <v>0</v>
      </c>
      <c r="AC127" s="19">
        <v>24.2</v>
      </c>
      <c r="AD127" s="19">
        <v>0</v>
      </c>
      <c r="AE127" s="19">
        <v>0</v>
      </c>
      <c r="AF127" s="20">
        <v>0</v>
      </c>
    </row>
    <row r="128" spans="1:32" ht="15.75" customHeight="1" x14ac:dyDescent="0.25">
      <c r="A128" s="8">
        <v>44743</v>
      </c>
      <c r="G128" s="9"/>
      <c r="H128" s="9"/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1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21">
        <v>122.28279999999999</v>
      </c>
      <c r="U128" s="9">
        <f t="shared" si="1"/>
        <v>4.8063363950267464</v>
      </c>
      <c r="V128" s="18">
        <f t="shared" si="4"/>
        <v>6.2970710287255649E-2</v>
      </c>
      <c r="W128" s="17">
        <v>75982.675000000003</v>
      </c>
      <c r="X128" s="17">
        <v>75727.138999999996</v>
      </c>
      <c r="Y128" s="9">
        <f t="shared" si="7"/>
        <v>11.234891882442687</v>
      </c>
      <c r="Z128" s="18">
        <f t="shared" si="5"/>
        <v>8.5569245652017401E-3</v>
      </c>
      <c r="AA128" s="13">
        <v>0.77419354799999995</v>
      </c>
      <c r="AB128" s="10">
        <v>0</v>
      </c>
      <c r="AC128" s="19">
        <v>24.22</v>
      </c>
      <c r="AD128" s="19">
        <v>0</v>
      </c>
      <c r="AE128" s="19">
        <v>0</v>
      </c>
      <c r="AF128" s="20">
        <v>0</v>
      </c>
    </row>
    <row r="129" spans="1:32" ht="15.75" customHeight="1" x14ac:dyDescent="0.25">
      <c r="A129" s="8">
        <v>44774</v>
      </c>
      <c r="G129" s="9"/>
      <c r="H129" s="9"/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1</v>
      </c>
      <c r="P129" s="10">
        <v>0</v>
      </c>
      <c r="Q129" s="10">
        <v>0</v>
      </c>
      <c r="R129" s="10">
        <v>0</v>
      </c>
      <c r="S129" s="10">
        <v>0</v>
      </c>
      <c r="T129" s="21">
        <v>122.73269999999999</v>
      </c>
      <c r="U129" s="9">
        <f t="shared" si="1"/>
        <v>4.8100088198785533</v>
      </c>
      <c r="V129" s="18">
        <f t="shared" si="4"/>
        <v>5.2031713646703892E-2</v>
      </c>
      <c r="W129" s="17">
        <v>78490.251000000004</v>
      </c>
      <c r="X129" s="17">
        <v>78433.735000000001</v>
      </c>
      <c r="Y129" s="9">
        <f t="shared" si="7"/>
        <v>11.270009407156204</v>
      </c>
      <c r="Z129" s="18">
        <f t="shared" si="5"/>
        <v>3.5451910952659205E-2</v>
      </c>
      <c r="AA129" s="13">
        <v>0.83870967699999999</v>
      </c>
      <c r="AB129" s="10">
        <v>0</v>
      </c>
      <c r="AC129" s="19">
        <v>24.42</v>
      </c>
      <c r="AD129" s="19">
        <v>0</v>
      </c>
      <c r="AE129" s="19">
        <v>0</v>
      </c>
      <c r="AF129" s="20">
        <v>0</v>
      </c>
    </row>
    <row r="130" spans="1:32" ht="15.75" customHeight="1" x14ac:dyDescent="0.25">
      <c r="A130" s="8">
        <v>44805</v>
      </c>
      <c r="G130" s="9"/>
      <c r="H130" s="9"/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1</v>
      </c>
      <c r="Q130" s="10">
        <v>0</v>
      </c>
      <c r="R130" s="10">
        <v>0</v>
      </c>
      <c r="S130" s="10">
        <v>0</v>
      </c>
      <c r="T130" s="21">
        <v>123.22020000000001</v>
      </c>
      <c r="U130" s="9">
        <f t="shared" si="1"/>
        <v>4.8139729986982385</v>
      </c>
      <c r="V130" s="18">
        <f t="shared" si="4"/>
        <v>6.0469018204453384E-2</v>
      </c>
      <c r="W130" s="17">
        <v>82090.885999999999</v>
      </c>
      <c r="X130" s="17">
        <v>82402.937999999995</v>
      </c>
      <c r="Y130" s="9">
        <f t="shared" si="7"/>
        <v>11.319376370601733</v>
      </c>
      <c r="Z130" s="18">
        <f t="shared" si="5"/>
        <v>3.3182621339918228E-2</v>
      </c>
      <c r="AA130" s="13">
        <v>0.86666666699999995</v>
      </c>
      <c r="AB130" s="10">
        <v>0</v>
      </c>
      <c r="AC130" s="19">
        <v>24.16</v>
      </c>
      <c r="AD130" s="19">
        <v>0</v>
      </c>
      <c r="AE130" s="19">
        <v>0</v>
      </c>
      <c r="AF130" s="20">
        <v>0</v>
      </c>
    </row>
    <row r="131" spans="1:32" ht="15.75" customHeight="1" x14ac:dyDescent="0.25">
      <c r="A131" s="8">
        <v>44835</v>
      </c>
      <c r="G131" s="9"/>
      <c r="H131" s="9"/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1</v>
      </c>
      <c r="R131" s="10">
        <v>0</v>
      </c>
      <c r="S131" s="10">
        <v>0</v>
      </c>
      <c r="T131" s="21">
        <v>123.7116</v>
      </c>
      <c r="U131" s="9">
        <f t="shared" si="1"/>
        <v>4.81795305026455</v>
      </c>
      <c r="V131" s="18">
        <f t="shared" si="4"/>
        <v>6.3673441688617771E-2</v>
      </c>
      <c r="W131" s="17">
        <v>86789.286999999997</v>
      </c>
      <c r="X131" s="17">
        <v>87639.456999999995</v>
      </c>
      <c r="Y131" s="9">
        <f t="shared" si="7"/>
        <v>11.380986597889205</v>
      </c>
      <c r="Z131" s="18">
        <f t="shared" si="5"/>
        <v>6.5705952132276479E-2</v>
      </c>
      <c r="AA131" s="13">
        <v>0.80645161300000001</v>
      </c>
      <c r="AB131" s="10">
        <v>0</v>
      </c>
      <c r="AC131" s="19">
        <v>24</v>
      </c>
      <c r="AD131" s="19">
        <v>0</v>
      </c>
      <c r="AE131" s="19">
        <v>0</v>
      </c>
      <c r="AF131" s="20">
        <v>0</v>
      </c>
    </row>
    <row r="132" spans="1:32" ht="15.75" customHeight="1" x14ac:dyDescent="0.25">
      <c r="A132" s="8">
        <v>44866</v>
      </c>
      <c r="G132" s="9"/>
      <c r="H132" s="9"/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1</v>
      </c>
      <c r="S132" s="10">
        <v>0</v>
      </c>
      <c r="T132" s="21">
        <v>124.18600000000001</v>
      </c>
      <c r="U132" s="9">
        <f t="shared" si="1"/>
        <v>4.8217804417287731</v>
      </c>
      <c r="V132" s="18">
        <f t="shared" si="4"/>
        <v>3.95525286218259E-2</v>
      </c>
      <c r="W132" s="17">
        <v>87463.595000000001</v>
      </c>
      <c r="X132" s="17">
        <v>88899.131999999998</v>
      </c>
      <c r="Y132" s="9">
        <f t="shared" si="7"/>
        <v>11.395257657674803</v>
      </c>
      <c r="Z132" s="18">
        <f t="shared" si="5"/>
        <v>-6.1313439359212296E-2</v>
      </c>
      <c r="AA132" s="13">
        <v>0.8</v>
      </c>
      <c r="AB132" s="10">
        <v>0</v>
      </c>
      <c r="AC132" s="19">
        <v>23.99</v>
      </c>
      <c r="AD132" s="19">
        <v>0</v>
      </c>
      <c r="AE132" s="19">
        <v>0</v>
      </c>
      <c r="AF132" s="20">
        <v>0</v>
      </c>
    </row>
    <row r="133" spans="1:32" ht="15.75" customHeight="1" x14ac:dyDescent="0.25">
      <c r="A133" s="8">
        <v>44896</v>
      </c>
      <c r="G133" s="9"/>
      <c r="H133" s="9"/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1</v>
      </c>
      <c r="T133" s="21">
        <v>124.6482</v>
      </c>
      <c r="U133" s="9">
        <f t="shared" si="1"/>
        <v>4.8254953694320895</v>
      </c>
      <c r="V133" s="18">
        <f t="shared" si="4"/>
        <v>4.2764943751754103E-2</v>
      </c>
      <c r="W133" s="17">
        <v>84115.601999999999</v>
      </c>
      <c r="X133" s="17">
        <v>86183.755000000005</v>
      </c>
      <c r="Y133" s="9">
        <f t="shared" si="7"/>
        <v>11.364236981814953</v>
      </c>
      <c r="Z133" s="18">
        <f t="shared" si="5"/>
        <v>9.613453639721925E-2</v>
      </c>
      <c r="AA133" s="13">
        <v>0.80645161300000001</v>
      </c>
      <c r="AB133" s="10">
        <v>0</v>
      </c>
      <c r="AC133" s="19">
        <v>24.14</v>
      </c>
      <c r="AD133" s="19">
        <v>0</v>
      </c>
      <c r="AE133" s="19">
        <v>0</v>
      </c>
      <c r="AF133" s="20">
        <v>0</v>
      </c>
    </row>
    <row r="134" spans="1:32" ht="15.75" customHeight="1" x14ac:dyDescent="0.25">
      <c r="A134" s="8">
        <v>44927</v>
      </c>
      <c r="G134" s="9"/>
      <c r="H134" s="9"/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21">
        <v>125.1118</v>
      </c>
      <c r="U134" s="9">
        <f t="shared" si="1"/>
        <v>4.8292077375649534</v>
      </c>
      <c r="V134" s="18">
        <f t="shared" si="4"/>
        <v>4.5282346662515849E-2</v>
      </c>
      <c r="W134" s="17">
        <v>76749.471999999994</v>
      </c>
      <c r="X134" s="17">
        <v>79497.625</v>
      </c>
      <c r="Y134" s="9">
        <f t="shared" si="7"/>
        <v>11.283482425982344</v>
      </c>
      <c r="Z134" s="18">
        <f t="shared" si="5"/>
        <v>3.7586133373018527E-2</v>
      </c>
      <c r="AA134" s="13">
        <v>0.77419354799999995</v>
      </c>
      <c r="AB134" s="10">
        <v>0</v>
      </c>
      <c r="AC134" s="19">
        <v>24.44</v>
      </c>
      <c r="AD134" s="19">
        <v>0</v>
      </c>
      <c r="AE134" s="19">
        <v>0</v>
      </c>
      <c r="AF134" s="20">
        <v>0</v>
      </c>
    </row>
    <row r="135" spans="1:32" ht="15.75" customHeight="1" x14ac:dyDescent="0.25">
      <c r="A135" s="8">
        <v>44958</v>
      </c>
      <c r="G135" s="9"/>
      <c r="H135" s="9"/>
      <c r="I135" s="10">
        <v>1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21">
        <v>125.5827</v>
      </c>
      <c r="U135" s="9">
        <f t="shared" si="1"/>
        <v>4.8329645056937283</v>
      </c>
      <c r="V135" s="18">
        <f t="shared" si="4"/>
        <v>4.7320301894582251E-2</v>
      </c>
      <c r="W135" s="17">
        <v>72500.459000000003</v>
      </c>
      <c r="X135" s="17">
        <v>75464.396999999997</v>
      </c>
      <c r="Y135" s="9">
        <f t="shared" si="7"/>
        <v>11.231416261102451</v>
      </c>
      <c r="Z135" s="18">
        <f t="shared" si="5"/>
        <v>3.6690066753575223E-2</v>
      </c>
      <c r="AA135" s="13">
        <v>0.85714285700000004</v>
      </c>
      <c r="AB135" s="10">
        <v>0</v>
      </c>
      <c r="AC135" s="19">
        <v>24.69</v>
      </c>
      <c r="AD135" s="19">
        <v>0</v>
      </c>
      <c r="AE135" s="19">
        <v>0</v>
      </c>
      <c r="AF135" s="20">
        <v>0</v>
      </c>
    </row>
    <row r="136" spans="1:32" ht="15.75" customHeight="1" x14ac:dyDescent="0.25">
      <c r="A136" s="8">
        <v>44986</v>
      </c>
      <c r="G136" s="9"/>
      <c r="H136" s="9"/>
      <c r="I136" s="10">
        <v>0</v>
      </c>
      <c r="J136" s="10">
        <v>1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21">
        <v>126.057</v>
      </c>
      <c r="U136" s="9">
        <f t="shared" si="1"/>
        <v>4.8367341856104451</v>
      </c>
      <c r="V136" s="18">
        <f t="shared" si="4"/>
        <v>4.7081446131279847E-2</v>
      </c>
      <c r="W136" s="17">
        <v>71371.115999999995</v>
      </c>
      <c r="X136" s="17">
        <v>74086.680999999997</v>
      </c>
      <c r="Y136" s="9">
        <f t="shared" si="7"/>
        <v>11.212991051538619</v>
      </c>
      <c r="Z136" s="18">
        <f t="shared" si="5"/>
        <v>-4.7589672938030958E-4</v>
      </c>
      <c r="AA136" s="13">
        <v>0.83870967699999999</v>
      </c>
      <c r="AB136" s="10">
        <v>0</v>
      </c>
      <c r="AC136" s="19">
        <v>24.66</v>
      </c>
      <c r="AD136" s="19">
        <v>0</v>
      </c>
      <c r="AE136" s="19">
        <v>0</v>
      </c>
      <c r="AF136" s="20">
        <v>0</v>
      </c>
    </row>
    <row r="137" spans="1:32" ht="15.75" customHeight="1" x14ac:dyDescent="0.25">
      <c r="A137" s="8">
        <v>45017</v>
      </c>
      <c r="G137" s="9"/>
      <c r="H137" s="9"/>
      <c r="I137" s="10">
        <v>0</v>
      </c>
      <c r="J137" s="10">
        <v>0</v>
      </c>
      <c r="K137" s="10">
        <v>1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21">
        <v>126.52979999999999</v>
      </c>
      <c r="U137" s="9">
        <f t="shared" si="1"/>
        <v>4.8404778535471138</v>
      </c>
      <c r="V137" s="18">
        <f t="shared" si="4"/>
        <v>4.5737445929156628E-2</v>
      </c>
      <c r="W137" s="17">
        <v>73361.505999999994</v>
      </c>
      <c r="X137" s="17">
        <v>75364.542000000001</v>
      </c>
      <c r="Y137" s="9">
        <f t="shared" si="7"/>
        <v>11.230092178134676</v>
      </c>
      <c r="Z137" s="18">
        <f t="shared" si="5"/>
        <v>2.5278280552877064E-2</v>
      </c>
      <c r="AA137" s="13">
        <v>0.73333333300000003</v>
      </c>
      <c r="AB137" s="10">
        <v>0</v>
      </c>
      <c r="AC137" s="19">
        <v>24.4</v>
      </c>
      <c r="AD137" s="19">
        <v>0</v>
      </c>
      <c r="AE137" s="19">
        <v>0</v>
      </c>
      <c r="AF137" s="20">
        <v>0</v>
      </c>
    </row>
    <row r="138" spans="1:32" ht="15.75" customHeight="1" x14ac:dyDescent="0.25">
      <c r="A138" s="8">
        <v>45047</v>
      </c>
      <c r="G138" s="9"/>
      <c r="H138" s="9"/>
      <c r="I138" s="10">
        <v>0</v>
      </c>
      <c r="J138" s="10">
        <v>0</v>
      </c>
      <c r="K138" s="10">
        <v>0</v>
      </c>
      <c r="L138" s="10">
        <v>1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21">
        <v>126.99979999999999</v>
      </c>
      <c r="U138" s="9">
        <f t="shared" si="1"/>
        <v>4.8441855116542012</v>
      </c>
      <c r="V138" s="18">
        <f t="shared" si="4"/>
        <v>4.4898606114833761E-2</v>
      </c>
      <c r="W138" s="17">
        <v>75208.736999999994</v>
      </c>
      <c r="X138" s="17">
        <v>76556.040999999997</v>
      </c>
      <c r="Y138" s="9">
        <f t="shared" si="7"/>
        <v>11.245778313713492</v>
      </c>
      <c r="Z138" s="18">
        <f t="shared" si="5"/>
        <v>4.0136883825725889E-2</v>
      </c>
      <c r="AA138" s="13">
        <v>0.80645161300000001</v>
      </c>
      <c r="AB138" s="10">
        <v>0</v>
      </c>
      <c r="AC138" s="19">
        <v>24.15</v>
      </c>
      <c r="AD138" s="19">
        <v>0</v>
      </c>
      <c r="AE138" s="19">
        <v>0</v>
      </c>
      <c r="AF138" s="20">
        <v>0</v>
      </c>
    </row>
    <row r="139" spans="1:32" ht="15.75" customHeight="1" x14ac:dyDescent="0.25">
      <c r="A139" s="8">
        <v>45078</v>
      </c>
      <c r="G139" s="9"/>
      <c r="H139" s="9"/>
      <c r="I139" s="10">
        <v>0</v>
      </c>
      <c r="J139" s="10">
        <v>0</v>
      </c>
      <c r="K139" s="10">
        <v>0</v>
      </c>
      <c r="L139" s="10">
        <v>0</v>
      </c>
      <c r="M139" s="10">
        <v>1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21">
        <v>127.46899999999999</v>
      </c>
      <c r="U139" s="9">
        <f t="shared" si="1"/>
        <v>4.8478731977809248</v>
      </c>
      <c r="V139" s="18">
        <f t="shared" si="4"/>
        <v>4.492814155179925E-2</v>
      </c>
      <c r="W139" s="17">
        <v>76911.898000000001</v>
      </c>
      <c r="X139" s="17">
        <v>77660.244999999995</v>
      </c>
      <c r="Y139" s="9">
        <f t="shared" si="7"/>
        <v>11.260098758057916</v>
      </c>
      <c r="Z139" s="18">
        <f t="shared" si="5"/>
        <v>4.4393011292180873E-2</v>
      </c>
      <c r="AA139" s="13">
        <v>0.83333333300000001</v>
      </c>
      <c r="AB139" s="10">
        <v>0</v>
      </c>
      <c r="AC139" s="19">
        <v>24.05</v>
      </c>
      <c r="AD139" s="19">
        <v>0</v>
      </c>
      <c r="AE139" s="19">
        <v>0</v>
      </c>
      <c r="AF139" s="20">
        <v>0</v>
      </c>
    </row>
    <row r="140" spans="1:32" ht="15.75" customHeight="1" x14ac:dyDescent="0.25">
      <c r="A140" s="8">
        <v>45108</v>
      </c>
      <c r="G140" s="9"/>
      <c r="H140" s="9"/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1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21">
        <v>127.9391</v>
      </c>
      <c r="U140" s="9">
        <f t="shared" si="1"/>
        <v>4.8515543694498051</v>
      </c>
      <c r="V140" s="18">
        <f t="shared" si="4"/>
        <v>4.5217974423058749E-2</v>
      </c>
      <c r="W140" s="17">
        <v>78471.286999999997</v>
      </c>
      <c r="X140" s="17">
        <v>78677.462</v>
      </c>
      <c r="Y140" s="9">
        <f t="shared" si="7"/>
        <v>11.273112014738185</v>
      </c>
      <c r="Z140" s="18">
        <f t="shared" si="5"/>
        <v>3.8220132295498033E-2</v>
      </c>
      <c r="AA140" s="13">
        <v>0.77419354799999995</v>
      </c>
      <c r="AB140" s="10">
        <v>0</v>
      </c>
      <c r="AC140" s="19">
        <v>24</v>
      </c>
      <c r="AD140" s="19">
        <v>0</v>
      </c>
      <c r="AE140" s="19">
        <v>0</v>
      </c>
      <c r="AF140" s="20">
        <v>0</v>
      </c>
    </row>
    <row r="141" spans="1:32" ht="15.75" customHeight="1" x14ac:dyDescent="0.25">
      <c r="A141" s="8">
        <v>45139</v>
      </c>
      <c r="G141" s="9"/>
      <c r="H141" s="9"/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1</v>
      </c>
      <c r="P141" s="10">
        <v>0</v>
      </c>
      <c r="Q141" s="10">
        <v>0</v>
      </c>
      <c r="R141" s="10">
        <v>0</v>
      </c>
      <c r="S141" s="10">
        <v>0</v>
      </c>
      <c r="T141" s="21">
        <v>128.4102</v>
      </c>
      <c r="U141" s="9">
        <f t="shared" si="1"/>
        <v>4.8552298273530665</v>
      </c>
      <c r="V141" s="18">
        <f t="shared" si="4"/>
        <v>4.5221007474513186E-2</v>
      </c>
      <c r="W141" s="17">
        <v>81126.578999999998</v>
      </c>
      <c r="X141" s="17">
        <v>81162.551999999996</v>
      </c>
      <c r="Y141" s="9">
        <f t="shared" si="7"/>
        <v>11.304209237506511</v>
      </c>
      <c r="Z141" s="18">
        <f t="shared" si="5"/>
        <v>3.4199830350306826E-2</v>
      </c>
      <c r="AA141" s="13">
        <v>0.87096774200000004</v>
      </c>
      <c r="AB141" s="10">
        <v>0</v>
      </c>
      <c r="AC141" s="19">
        <v>24.19</v>
      </c>
      <c r="AD141" s="19">
        <v>0</v>
      </c>
      <c r="AE141" s="19">
        <v>0</v>
      </c>
      <c r="AF141" s="20">
        <v>0</v>
      </c>
    </row>
    <row r="142" spans="1:32" ht="15.75" customHeight="1" x14ac:dyDescent="0.25">
      <c r="A142" s="8">
        <v>45170</v>
      </c>
      <c r="G142" s="9"/>
      <c r="H142" s="9"/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1</v>
      </c>
      <c r="Q142" s="10">
        <v>0</v>
      </c>
      <c r="R142" s="10">
        <v>0</v>
      </c>
      <c r="S142" s="10">
        <v>0</v>
      </c>
      <c r="T142" s="21">
        <v>128.88140000000001</v>
      </c>
      <c r="U142" s="9">
        <f t="shared" si="1"/>
        <v>4.8588926016278444</v>
      </c>
      <c r="V142" s="18">
        <f t="shared" si="4"/>
        <v>4.4919602929605951E-2</v>
      </c>
      <c r="W142" s="17">
        <v>84877.509000000005</v>
      </c>
      <c r="X142" s="17">
        <v>85115.251999999993</v>
      </c>
      <c r="Y142" s="9">
        <f t="shared" si="7"/>
        <v>11.351761522944518</v>
      </c>
      <c r="Z142" s="18">
        <f t="shared" si="5"/>
        <v>3.2385152342785162E-2</v>
      </c>
      <c r="AA142" s="13">
        <v>0.8</v>
      </c>
      <c r="AB142" s="10">
        <v>0</v>
      </c>
      <c r="AC142" s="19">
        <v>24.05</v>
      </c>
      <c r="AD142" s="19">
        <v>0</v>
      </c>
      <c r="AE142" s="19">
        <v>0</v>
      </c>
      <c r="AF142" s="20">
        <v>0</v>
      </c>
    </row>
    <row r="143" spans="1:32" ht="15.75" customHeight="1" x14ac:dyDescent="0.25">
      <c r="A143" s="8">
        <v>45200</v>
      </c>
      <c r="G143" s="9"/>
      <c r="H143" s="9"/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1</v>
      </c>
      <c r="R143" s="10">
        <v>0</v>
      </c>
      <c r="S143" s="10">
        <v>0</v>
      </c>
      <c r="T143" s="21">
        <v>129.35210000000001</v>
      </c>
      <c r="U143" s="9">
        <f t="shared" si="1"/>
        <v>4.8625381435215118</v>
      </c>
      <c r="V143" s="18">
        <f t="shared" si="4"/>
        <v>4.4585093256961805E-2</v>
      </c>
      <c r="W143" s="17">
        <v>89724.282000000007</v>
      </c>
      <c r="X143" s="17">
        <v>90535.760999999999</v>
      </c>
      <c r="Y143" s="9">
        <f t="shared" si="7"/>
        <v>11.413500200808414</v>
      </c>
      <c r="Z143" s="18">
        <f t="shared" si="5"/>
        <v>3.2513602919209461E-2</v>
      </c>
      <c r="AA143" s="13">
        <v>0.80645161300000001</v>
      </c>
      <c r="AB143" s="10">
        <v>0</v>
      </c>
      <c r="AC143" s="19">
        <v>23.93</v>
      </c>
      <c r="AD143" s="19">
        <v>0</v>
      </c>
      <c r="AE143" s="19">
        <v>0</v>
      </c>
      <c r="AF143" s="20">
        <v>0</v>
      </c>
    </row>
    <row r="144" spans="1:32" ht="15.75" customHeight="1" x14ac:dyDescent="0.25">
      <c r="A144" s="8">
        <v>45231</v>
      </c>
      <c r="G144" s="9"/>
      <c r="H144" s="9"/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1</v>
      </c>
      <c r="S144" s="10">
        <v>0</v>
      </c>
      <c r="T144" s="21">
        <v>129.82249999999999</v>
      </c>
      <c r="U144" s="9">
        <f t="shared" si="1"/>
        <v>4.8661681328532698</v>
      </c>
      <c r="V144" s="18">
        <f t="shared" si="4"/>
        <v>4.4387691124496698E-2</v>
      </c>
      <c r="W144" s="17">
        <v>90314.243000000002</v>
      </c>
      <c r="X144" s="17">
        <v>91855.399000000005</v>
      </c>
      <c r="Y144" s="9">
        <f t="shared" si="7"/>
        <v>11.427970869536336</v>
      </c>
      <c r="Z144" s="18">
        <f t="shared" si="5"/>
        <v>3.2713211861533864E-2</v>
      </c>
      <c r="AA144" s="13">
        <v>0.8</v>
      </c>
      <c r="AB144" s="10">
        <v>0</v>
      </c>
      <c r="AC144" s="19">
        <v>23.78</v>
      </c>
      <c r="AD144" s="19">
        <v>0</v>
      </c>
      <c r="AE144" s="19">
        <v>0</v>
      </c>
      <c r="AF144" s="20">
        <v>0</v>
      </c>
    </row>
    <row r="145" spans="1:32" ht="15.75" customHeight="1" x14ac:dyDescent="0.25">
      <c r="A145" s="8">
        <v>45261</v>
      </c>
      <c r="G145" s="9"/>
      <c r="H145" s="9"/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1</v>
      </c>
      <c r="T145" s="21">
        <v>130.29300000000001</v>
      </c>
      <c r="U145" s="9">
        <f t="shared" si="1"/>
        <v>4.8697857605081261</v>
      </c>
      <c r="V145" s="18">
        <f t="shared" si="4"/>
        <v>4.4290391076036606E-2</v>
      </c>
      <c r="W145" s="17">
        <v>86647.411999999997</v>
      </c>
      <c r="X145" s="17">
        <v>89074.183000000005</v>
      </c>
      <c r="Y145" s="9">
        <f t="shared" si="7"/>
        <v>11.397224818385945</v>
      </c>
      <c r="Z145" s="18">
        <f t="shared" si="5"/>
        <v>3.2987836570992357E-2</v>
      </c>
      <c r="AA145" s="13">
        <v>0.77419354799999995</v>
      </c>
      <c r="AB145" s="10">
        <v>0</v>
      </c>
      <c r="AC145" s="19">
        <v>23.9</v>
      </c>
      <c r="AD145" s="19">
        <v>0</v>
      </c>
      <c r="AE145" s="19">
        <v>0</v>
      </c>
      <c r="AF145" s="20">
        <v>0</v>
      </c>
    </row>
    <row r="146" spans="1:32" ht="15.75" customHeight="1" x14ac:dyDescent="0.25">
      <c r="A146" s="8">
        <v>45292</v>
      </c>
      <c r="G146" s="9"/>
      <c r="H146" s="9"/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21">
        <v>130.7637</v>
      </c>
      <c r="U146" s="9">
        <f t="shared" si="1"/>
        <v>4.8733918775707021</v>
      </c>
      <c r="V146" s="18">
        <f t="shared" si="4"/>
        <v>4.4184140005748773E-2</v>
      </c>
      <c r="W146" s="17">
        <v>78724.217999999993</v>
      </c>
      <c r="X146" s="17">
        <v>82192.551999999996</v>
      </c>
      <c r="Y146" s="9">
        <f t="shared" si="7"/>
        <v>11.316819968666588</v>
      </c>
      <c r="Z146" s="18">
        <f t="shared" si="5"/>
        <v>3.3337542684243715E-2</v>
      </c>
      <c r="AA146" s="13">
        <v>0.80645161300000001</v>
      </c>
      <c r="AB146" s="10">
        <v>0</v>
      </c>
      <c r="AC146" s="19">
        <v>24.2</v>
      </c>
      <c r="AD146" s="19">
        <v>0</v>
      </c>
      <c r="AE146" s="19">
        <v>0</v>
      </c>
      <c r="AF146" s="20">
        <v>0</v>
      </c>
    </row>
    <row r="147" spans="1:32" ht="15.75" customHeight="1" x14ac:dyDescent="0.25">
      <c r="A147" s="8">
        <v>45323</v>
      </c>
      <c r="G147" s="9"/>
      <c r="H147" s="9"/>
      <c r="I147" s="10">
        <v>1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21">
        <v>131.23439999999999</v>
      </c>
      <c r="U147" s="9">
        <f t="shared" si="1"/>
        <v>4.8769850372648058</v>
      </c>
      <c r="V147" s="18">
        <f t="shared" si="4"/>
        <v>4.4020531571077548E-2</v>
      </c>
      <c r="W147" s="17">
        <v>74185.911999999997</v>
      </c>
      <c r="X147" s="17">
        <v>78051.773000000001</v>
      </c>
      <c r="Y147" s="9">
        <f t="shared" si="7"/>
        <v>11.265127641893129</v>
      </c>
      <c r="Z147" s="18">
        <f t="shared" si="5"/>
        <v>3.3711380790677481E-2</v>
      </c>
      <c r="AA147" s="13">
        <v>0.86206896600000005</v>
      </c>
      <c r="AB147" s="10">
        <v>0</v>
      </c>
      <c r="AC147" s="19">
        <v>24.34</v>
      </c>
      <c r="AD147" s="19">
        <v>0</v>
      </c>
      <c r="AE147" s="19">
        <v>0</v>
      </c>
      <c r="AF147" s="20">
        <v>0</v>
      </c>
    </row>
    <row r="148" spans="1:32" ht="15.75" customHeight="1" x14ac:dyDescent="0.25">
      <c r="A148" s="8">
        <v>45352</v>
      </c>
      <c r="G148" s="9"/>
      <c r="H148" s="9"/>
      <c r="I148" s="10">
        <v>0</v>
      </c>
      <c r="J148" s="10">
        <v>1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21">
        <v>131.70509999999999</v>
      </c>
      <c r="U148" s="9">
        <f t="shared" si="1"/>
        <v>4.8805653323730427</v>
      </c>
      <c r="V148" s="18">
        <f t="shared" si="4"/>
        <v>4.3831146762597584E-2</v>
      </c>
      <c r="W148" s="17">
        <v>73032.479999999996</v>
      </c>
      <c r="X148" s="17">
        <v>76651.831000000006</v>
      </c>
      <c r="Y148" s="9">
        <f t="shared" si="7"/>
        <v>11.247028771816348</v>
      </c>
      <c r="Z148" s="18">
        <f t="shared" si="5"/>
        <v>3.4037720277728667E-2</v>
      </c>
      <c r="AA148" s="13">
        <v>0.70967741900000003</v>
      </c>
      <c r="AB148" s="10">
        <v>0</v>
      </c>
      <c r="AC148" s="19">
        <v>24.38</v>
      </c>
      <c r="AD148" s="19">
        <v>0</v>
      </c>
      <c r="AE148" s="19">
        <v>0</v>
      </c>
      <c r="AF148" s="20">
        <v>0</v>
      </c>
    </row>
    <row r="149" spans="1:32" ht="15.75" customHeight="1" x14ac:dyDescent="0.25">
      <c r="A149" s="8">
        <v>45383</v>
      </c>
      <c r="G149" s="9"/>
      <c r="H149" s="9"/>
      <c r="I149" s="10">
        <v>0</v>
      </c>
      <c r="J149" s="10">
        <v>0</v>
      </c>
      <c r="K149" s="10">
        <v>1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21">
        <v>132.17570000000001</v>
      </c>
      <c r="U149" s="9">
        <f t="shared" si="1"/>
        <v>4.8841320981165692</v>
      </c>
      <c r="V149" s="18">
        <f t="shared" si="4"/>
        <v>4.3654244569455436E-2</v>
      </c>
      <c r="W149" s="17">
        <v>75263.915999999997</v>
      </c>
      <c r="X149" s="17">
        <v>77992.717000000004</v>
      </c>
      <c r="Y149" s="9">
        <f t="shared" si="7"/>
        <v>11.26437072951744</v>
      </c>
      <c r="Z149" s="18">
        <f t="shared" si="5"/>
        <v>3.4278551382763922E-2</v>
      </c>
      <c r="AA149" s="13">
        <v>0.86666666699999995</v>
      </c>
      <c r="AB149" s="10">
        <v>0</v>
      </c>
      <c r="AC149" s="19">
        <v>24.22</v>
      </c>
      <c r="AD149" s="19">
        <v>0</v>
      </c>
      <c r="AE149" s="19">
        <v>0</v>
      </c>
      <c r="AF149" s="20">
        <v>0</v>
      </c>
    </row>
    <row r="150" spans="1:32" ht="15.75" customHeight="1" x14ac:dyDescent="0.25">
      <c r="A150" s="8">
        <v>45413</v>
      </c>
      <c r="G150" s="9"/>
      <c r="H150" s="9"/>
      <c r="I150" s="10">
        <v>0</v>
      </c>
      <c r="J150" s="10">
        <v>0</v>
      </c>
      <c r="K150" s="10">
        <v>0</v>
      </c>
      <c r="L150" s="10">
        <v>1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21">
        <v>132.6464</v>
      </c>
      <c r="U150" s="9">
        <f t="shared" si="1"/>
        <v>4.8876869411276518</v>
      </c>
      <c r="V150" s="18">
        <f t="shared" si="4"/>
        <v>4.3501429473450592E-2</v>
      </c>
      <c r="W150" s="17">
        <v>77263.95</v>
      </c>
      <c r="X150" s="17">
        <v>79236.895999999993</v>
      </c>
      <c r="Y150" s="9">
        <f t="shared" si="7"/>
        <v>11.280197327909955</v>
      </c>
      <c r="Z150" s="18">
        <f t="shared" si="5"/>
        <v>3.4419014196462427E-2</v>
      </c>
      <c r="AA150" s="13">
        <v>0.80645161300000001</v>
      </c>
      <c r="AB150" s="10">
        <v>0</v>
      </c>
      <c r="AC150" s="19">
        <v>24.15</v>
      </c>
      <c r="AD150" s="19">
        <v>0</v>
      </c>
      <c r="AE150" s="19">
        <v>0</v>
      </c>
      <c r="AF150" s="20">
        <v>0</v>
      </c>
    </row>
    <row r="151" spans="1:32" ht="15.75" customHeight="1" x14ac:dyDescent="0.25">
      <c r="A151" s="8">
        <v>45444</v>
      </c>
      <c r="G151" s="9"/>
      <c r="H151" s="9"/>
      <c r="I151" s="10">
        <v>0</v>
      </c>
      <c r="J151" s="10">
        <v>0</v>
      </c>
      <c r="K151" s="10">
        <v>0</v>
      </c>
      <c r="L151" s="10">
        <v>0</v>
      </c>
      <c r="M151" s="10">
        <v>1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21">
        <v>133.11699999999999</v>
      </c>
      <c r="U151" s="9">
        <f t="shared" si="1"/>
        <v>4.8912284407612656</v>
      </c>
      <c r="V151" s="18">
        <f t="shared" si="4"/>
        <v>4.3355242980340769E-2</v>
      </c>
      <c r="W151" s="17">
        <v>79032.539999999994</v>
      </c>
      <c r="X151" s="17">
        <v>80384.324999999997</v>
      </c>
      <c r="Y151" s="9">
        <f t="shared" si="7"/>
        <v>11.294574473472796</v>
      </c>
      <c r="Z151" s="18">
        <f t="shared" si="5"/>
        <v>3.4475715414879815E-2</v>
      </c>
      <c r="AA151" s="13">
        <v>0.8</v>
      </c>
      <c r="AB151" s="10">
        <v>0</v>
      </c>
      <c r="AC151" s="19">
        <v>24.27</v>
      </c>
      <c r="AD151" s="19">
        <v>0</v>
      </c>
      <c r="AE151" s="19">
        <v>0</v>
      </c>
      <c r="AF151" s="20">
        <v>0</v>
      </c>
    </row>
    <row r="152" spans="1:32" ht="15.75" customHeight="1" x14ac:dyDescent="0.25">
      <c r="A152" s="8">
        <v>45474</v>
      </c>
      <c r="G152" s="9"/>
      <c r="H152" s="9"/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1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21">
        <v>133.58770000000001</v>
      </c>
      <c r="U152" s="9">
        <f t="shared" si="1"/>
        <v>4.8947581909959599</v>
      </c>
      <c r="V152" s="18">
        <f t="shared" si="4"/>
        <v>4.3203821546154764E-2</v>
      </c>
      <c r="W152" s="17">
        <v>80569.678</v>
      </c>
      <c r="X152" s="17">
        <v>81434.997000000003</v>
      </c>
      <c r="Y152" s="9">
        <f t="shared" si="7"/>
        <v>11.307560398168464</v>
      </c>
      <c r="Z152" s="18">
        <f t="shared" si="5"/>
        <v>3.4448383430278895E-2</v>
      </c>
      <c r="AA152" s="13">
        <v>0.80645161300000001</v>
      </c>
      <c r="AB152" s="10">
        <v>0</v>
      </c>
      <c r="AC152" s="19">
        <v>24.21</v>
      </c>
      <c r="AD152" s="19">
        <v>0</v>
      </c>
      <c r="AE152" s="19">
        <v>0</v>
      </c>
      <c r="AF152" s="20">
        <v>0</v>
      </c>
    </row>
    <row r="153" spans="1:32" ht="15.75" customHeight="1" x14ac:dyDescent="0.25">
      <c r="A153" s="8">
        <v>45505</v>
      </c>
      <c r="G153" s="9"/>
      <c r="H153" s="9"/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1</v>
      </c>
      <c r="P153" s="10">
        <v>0</v>
      </c>
      <c r="Q153" s="10">
        <v>0</v>
      </c>
      <c r="R153" s="10">
        <v>0</v>
      </c>
      <c r="S153" s="10">
        <v>0</v>
      </c>
      <c r="T153" s="21">
        <v>134.0583</v>
      </c>
      <c r="U153" s="9">
        <f t="shared" si="1"/>
        <v>4.8982747799602544</v>
      </c>
      <c r="V153" s="18">
        <f t="shared" si="4"/>
        <v>4.3044952607187881E-2</v>
      </c>
      <c r="W153" s="17">
        <v>83232.756999999998</v>
      </c>
      <c r="X153" s="17">
        <v>84011.478000000003</v>
      </c>
      <c r="Y153" s="9">
        <f t="shared" si="7"/>
        <v>11.33870871134781</v>
      </c>
      <c r="Z153" s="18">
        <f t="shared" si="5"/>
        <v>3.4499473841298922E-2</v>
      </c>
      <c r="AA153" s="13">
        <v>0.80645161300000001</v>
      </c>
      <c r="AB153" s="10">
        <v>0</v>
      </c>
      <c r="AC153" s="19">
        <v>24.37</v>
      </c>
      <c r="AD153" s="19">
        <v>0</v>
      </c>
      <c r="AE153" s="19">
        <v>0</v>
      </c>
      <c r="AF153" s="20">
        <v>0</v>
      </c>
    </row>
    <row r="154" spans="1:32" ht="15.75" customHeight="1" x14ac:dyDescent="0.25">
      <c r="A154" s="8">
        <v>45536</v>
      </c>
      <c r="G154" s="9"/>
      <c r="H154" s="9"/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1</v>
      </c>
      <c r="Q154" s="10">
        <v>0</v>
      </c>
      <c r="R154" s="10">
        <v>0</v>
      </c>
      <c r="S154" s="10">
        <v>0</v>
      </c>
      <c r="T154" s="21">
        <v>134.529</v>
      </c>
      <c r="U154" s="9">
        <f t="shared" si="1"/>
        <v>4.9017797891835686</v>
      </c>
      <c r="V154" s="18">
        <f t="shared" si="4"/>
        <v>4.2887187555724182E-2</v>
      </c>
      <c r="W154" s="17">
        <v>87021.767999999996</v>
      </c>
      <c r="X154" s="17">
        <v>88113.759000000005</v>
      </c>
      <c r="Y154" s="9">
        <f t="shared" si="7"/>
        <v>11.386383974531618</v>
      </c>
      <c r="Z154" s="18">
        <f t="shared" si="5"/>
        <v>3.4622451587100755E-2</v>
      </c>
      <c r="AA154" s="13">
        <v>0.83333333300000001</v>
      </c>
      <c r="AB154" s="10">
        <v>0</v>
      </c>
      <c r="AC154" s="19">
        <v>24.17</v>
      </c>
      <c r="AD154" s="19">
        <v>0</v>
      </c>
      <c r="AE154" s="19">
        <v>0</v>
      </c>
      <c r="AF154" s="20">
        <v>0</v>
      </c>
    </row>
    <row r="155" spans="1:32" ht="15.75" customHeight="1" x14ac:dyDescent="0.25">
      <c r="A155" s="8">
        <v>45566</v>
      </c>
      <c r="G155" s="9"/>
      <c r="H155" s="9"/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1</v>
      </c>
      <c r="R155" s="10">
        <v>0</v>
      </c>
      <c r="S155" s="10">
        <v>0</v>
      </c>
      <c r="T155" s="21">
        <v>134.99959999999999</v>
      </c>
      <c r="U155" s="9">
        <f t="shared" si="1"/>
        <v>4.9052718154710764</v>
      </c>
      <c r="V155" s="18">
        <f t="shared" si="4"/>
        <v>4.2733671949564567E-2</v>
      </c>
      <c r="W155" s="17">
        <v>91936.717000000004</v>
      </c>
      <c r="X155" s="17">
        <v>93741.847999999998</v>
      </c>
      <c r="Y155" s="9">
        <f t="shared" si="7"/>
        <v>11.448299985385214</v>
      </c>
      <c r="Z155" s="18">
        <f t="shared" si="5"/>
        <v>3.4799784576799553E-2</v>
      </c>
      <c r="AA155" s="13">
        <v>0.83870967699999999</v>
      </c>
      <c r="AB155" s="10">
        <v>0</v>
      </c>
      <c r="AC155" s="19">
        <v>24.01</v>
      </c>
      <c r="AD155" s="19">
        <v>0</v>
      </c>
      <c r="AE155" s="19">
        <v>0</v>
      </c>
      <c r="AF155" s="20">
        <v>0</v>
      </c>
    </row>
    <row r="156" spans="1:32" ht="15.75" customHeight="1" x14ac:dyDescent="0.25">
      <c r="A156" s="8">
        <v>45597</v>
      </c>
      <c r="G156" s="9"/>
      <c r="H156" s="9"/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1</v>
      </c>
      <c r="S156" s="10">
        <v>0</v>
      </c>
      <c r="T156" s="21">
        <v>135.47030000000001</v>
      </c>
      <c r="U156" s="9">
        <f t="shared" si="1"/>
        <v>4.9087524281026313</v>
      </c>
      <c r="V156" s="18">
        <f t="shared" si="4"/>
        <v>4.2584295249361581E-2</v>
      </c>
      <c r="W156" s="17">
        <v>92596.137000000002</v>
      </c>
      <c r="X156" s="17">
        <v>95092.134000000005</v>
      </c>
      <c r="Y156" s="9">
        <f t="shared" si="7"/>
        <v>11.462601532178825</v>
      </c>
      <c r="Z156" s="18">
        <f t="shared" si="5"/>
        <v>3.4630662642488375E-2</v>
      </c>
      <c r="AA156" s="13">
        <v>0.8</v>
      </c>
      <c r="AB156" s="10">
        <v>0</v>
      </c>
      <c r="AC156" s="19">
        <v>24.11</v>
      </c>
      <c r="AD156" s="19">
        <v>0</v>
      </c>
      <c r="AE156" s="19">
        <v>0</v>
      </c>
      <c r="AF156" s="20">
        <v>0</v>
      </c>
    </row>
    <row r="157" spans="1:32" ht="15.75" customHeight="1" x14ac:dyDescent="0.25">
      <c r="A157" s="8">
        <v>45627</v>
      </c>
      <c r="G157" s="9"/>
      <c r="H157" s="9"/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1</v>
      </c>
      <c r="T157" s="21">
        <v>135.9409</v>
      </c>
      <c r="U157" s="9">
        <f t="shared" si="1"/>
        <v>4.9122202324644739</v>
      </c>
      <c r="V157" s="18">
        <f t="shared" si="4"/>
        <v>4.2434471956347863E-2</v>
      </c>
      <c r="W157" s="17">
        <v>89000.020999999993</v>
      </c>
      <c r="X157" s="17">
        <v>92164.611999999994</v>
      </c>
      <c r="Y157" s="9">
        <f t="shared" si="7"/>
        <v>11.431331518080366</v>
      </c>
      <c r="Z157" s="18">
        <f t="shared" si="5"/>
        <v>3.4106699694421039E-2</v>
      </c>
      <c r="AA157" s="13">
        <v>0.77419354799999995</v>
      </c>
      <c r="AB157" s="10">
        <v>0</v>
      </c>
      <c r="AC157" s="19">
        <v>24.24</v>
      </c>
      <c r="AD157" s="19">
        <v>0</v>
      </c>
      <c r="AE157" s="19">
        <v>0</v>
      </c>
      <c r="AF157" s="20">
        <v>0</v>
      </c>
    </row>
    <row r="158" spans="1:32" ht="15.75" customHeight="1" x14ac:dyDescent="0.25">
      <c r="A158" s="8">
        <v>45658</v>
      </c>
      <c r="G158" s="9"/>
      <c r="H158" s="9"/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21">
        <v>136.41159999999999</v>
      </c>
      <c r="U158" s="9">
        <f t="shared" si="1"/>
        <v>4.9156767857815966</v>
      </c>
      <c r="V158" s="18">
        <f t="shared" si="4"/>
        <v>4.2284908210894478E-2</v>
      </c>
      <c r="W158" s="17">
        <v>81148.407000000007</v>
      </c>
      <c r="X158" s="17">
        <v>84959.322</v>
      </c>
      <c r="Y158" s="9">
        <f t="shared" ref="Y158:Y221" si="8">LN(X158)</f>
        <v>11.349927856217935</v>
      </c>
      <c r="Z158" s="18">
        <f t="shared" si="5"/>
        <v>3.3107887551347304E-2</v>
      </c>
      <c r="AA158" s="13">
        <v>0.80645161300000001</v>
      </c>
      <c r="AB158" s="10">
        <v>0</v>
      </c>
      <c r="AC158" s="19">
        <v>24.45</v>
      </c>
      <c r="AD158" s="19">
        <v>0</v>
      </c>
      <c r="AE158" s="19">
        <v>0</v>
      </c>
      <c r="AF158" s="20">
        <v>0</v>
      </c>
    </row>
    <row r="159" spans="1:32" ht="15.75" customHeight="1" x14ac:dyDescent="0.25">
      <c r="A159" s="8">
        <v>45689</v>
      </c>
      <c r="G159" s="9"/>
      <c r="H159" s="9"/>
      <c r="I159" s="10">
        <v>1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21">
        <v>136.88220000000001</v>
      </c>
      <c r="U159" s="9">
        <f t="shared" si="1"/>
        <v>4.9191207019270156</v>
      </c>
      <c r="V159" s="18">
        <f t="shared" si="4"/>
        <v>4.2135664662209749E-2</v>
      </c>
      <c r="W159" s="17">
        <v>76665.164999999994</v>
      </c>
      <c r="X159" s="17">
        <v>80642.857000000004</v>
      </c>
      <c r="Y159" s="9">
        <f t="shared" si="8"/>
        <v>11.297785511745062</v>
      </c>
      <c r="Z159" s="18">
        <f t="shared" si="5"/>
        <v>3.2657869851933086E-2</v>
      </c>
      <c r="AA159" s="13">
        <v>0.85714285700000004</v>
      </c>
      <c r="AB159" s="10">
        <v>0</v>
      </c>
      <c r="AC159" s="19">
        <v>24.67</v>
      </c>
      <c r="AD159" s="19">
        <v>0</v>
      </c>
      <c r="AE159" s="19">
        <v>0</v>
      </c>
      <c r="AF159" s="20">
        <v>0</v>
      </c>
    </row>
    <row r="160" spans="1:32" ht="15.75" customHeight="1" x14ac:dyDescent="0.25">
      <c r="A160" s="8">
        <v>45717</v>
      </c>
      <c r="G160" s="9"/>
      <c r="H160" s="9"/>
      <c r="I160" s="10">
        <v>0</v>
      </c>
      <c r="J160" s="10">
        <v>1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21">
        <v>137.35290000000001</v>
      </c>
      <c r="U160" s="9">
        <f t="shared" si="1"/>
        <v>4.9225535262608693</v>
      </c>
      <c r="V160" s="18">
        <f t="shared" si="4"/>
        <v>4.1988193887826597E-2</v>
      </c>
      <c r="W160" s="17">
        <v>75550.286999999997</v>
      </c>
      <c r="X160" s="17">
        <v>79215.212</v>
      </c>
      <c r="Y160" s="9">
        <f t="shared" si="8"/>
        <v>11.279923630066371</v>
      </c>
      <c r="Z160" s="18">
        <f t="shared" si="5"/>
        <v>3.2894858250022807E-2</v>
      </c>
      <c r="AA160" s="13">
        <v>0.80645161300000001</v>
      </c>
      <c r="AB160" s="10">
        <v>0</v>
      </c>
      <c r="AC160" s="19">
        <v>24.58</v>
      </c>
      <c r="AD160" s="19">
        <v>0</v>
      </c>
      <c r="AE160" s="19">
        <v>0</v>
      </c>
      <c r="AF160" s="20">
        <v>0</v>
      </c>
    </row>
    <row r="161" spans="1:32" ht="15.75" customHeight="1" x14ac:dyDescent="0.25">
      <c r="A161" s="8">
        <v>45748</v>
      </c>
      <c r="G161" s="9"/>
      <c r="H161" s="9"/>
      <c r="I161" s="10">
        <v>0</v>
      </c>
      <c r="J161" s="10">
        <v>0</v>
      </c>
      <c r="K161" s="10">
        <v>1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21">
        <v>137.8235</v>
      </c>
      <c r="U161" s="9">
        <f t="shared" si="1"/>
        <v>4.9259738810499352</v>
      </c>
      <c r="V161" s="18">
        <f t="shared" si="4"/>
        <v>4.1841782933365934E-2</v>
      </c>
      <c r="W161" s="17">
        <v>77803.769</v>
      </c>
      <c r="X161" s="17">
        <v>80676.383000000002</v>
      </c>
      <c r="Y161" s="9">
        <f t="shared" si="8"/>
        <v>11.298201159630368</v>
      </c>
      <c r="Z161" s="18">
        <f t="shared" si="5"/>
        <v>3.3830430112928411E-2</v>
      </c>
      <c r="AA161" s="13">
        <v>0.76666666699999997</v>
      </c>
      <c r="AB161" s="10">
        <v>0</v>
      </c>
      <c r="AC161" s="19">
        <v>24.39</v>
      </c>
      <c r="AD161" s="19">
        <v>0</v>
      </c>
      <c r="AE161" s="19">
        <v>0</v>
      </c>
      <c r="AF161" s="20">
        <v>0</v>
      </c>
    </row>
    <row r="162" spans="1:32" ht="15.75" customHeight="1" x14ac:dyDescent="0.25">
      <c r="A162" s="8">
        <v>45778</v>
      </c>
      <c r="G162" s="9"/>
      <c r="H162" s="9"/>
      <c r="I162" s="10">
        <v>0</v>
      </c>
      <c r="J162" s="10">
        <v>0</v>
      </c>
      <c r="K162" s="10">
        <v>0</v>
      </c>
      <c r="L162" s="10">
        <v>1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21">
        <v>138.29419999999999</v>
      </c>
      <c r="U162" s="9">
        <f t="shared" si="1"/>
        <v>4.9293832999749565</v>
      </c>
      <c r="V162" s="18">
        <f t="shared" si="4"/>
        <v>4.1696358847304715E-2</v>
      </c>
      <c r="W162" s="17">
        <v>79825.2</v>
      </c>
      <c r="X162" s="17">
        <v>82017.561000000002</v>
      </c>
      <c r="Y162" s="9">
        <f t="shared" si="8"/>
        <v>11.31468866185431</v>
      </c>
      <c r="Z162" s="18">
        <f t="shared" si="5"/>
        <v>3.4491333944355773E-2</v>
      </c>
      <c r="AA162" s="13">
        <v>0.83870967699999999</v>
      </c>
      <c r="AB162" s="10">
        <v>0</v>
      </c>
      <c r="AC162" s="19">
        <v>24.29</v>
      </c>
      <c r="AD162" s="19">
        <v>0</v>
      </c>
      <c r="AE162" s="19">
        <v>0</v>
      </c>
      <c r="AF162" s="20">
        <v>0</v>
      </c>
    </row>
    <row r="163" spans="1:32" ht="15.75" customHeight="1" x14ac:dyDescent="0.25">
      <c r="A163" s="8">
        <v>45809</v>
      </c>
      <c r="G163" s="9"/>
      <c r="H163" s="9"/>
      <c r="I163" s="10">
        <v>0</v>
      </c>
      <c r="J163" s="10">
        <v>0</v>
      </c>
      <c r="K163" s="10">
        <v>0</v>
      </c>
      <c r="L163" s="10">
        <v>0</v>
      </c>
      <c r="M163" s="10">
        <v>1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21">
        <v>138.76480000000001</v>
      </c>
      <c r="U163" s="9">
        <f t="shared" si="1"/>
        <v>4.9327804136047266</v>
      </c>
      <c r="V163" s="18">
        <f t="shared" si="4"/>
        <v>4.1551972843461016E-2</v>
      </c>
      <c r="W163" s="17">
        <v>81614.578999999998</v>
      </c>
      <c r="X163" s="17">
        <v>83238.744000000006</v>
      </c>
      <c r="Y163" s="9">
        <f t="shared" si="8"/>
        <v>11.329468191494165</v>
      </c>
      <c r="Z163" s="18">
        <f t="shared" si="5"/>
        <v>3.4893718021368869E-2</v>
      </c>
      <c r="AA163" s="13">
        <v>0.73333333300000003</v>
      </c>
      <c r="AB163" s="10">
        <v>0</v>
      </c>
      <c r="AC163" s="19">
        <v>24.11</v>
      </c>
      <c r="AD163" s="19">
        <v>0</v>
      </c>
      <c r="AE163" s="19">
        <v>0</v>
      </c>
      <c r="AF163" s="20">
        <v>0</v>
      </c>
    </row>
    <row r="164" spans="1:32" ht="15.75" customHeight="1" x14ac:dyDescent="0.25">
      <c r="A164" s="8">
        <v>45839</v>
      </c>
      <c r="G164" s="9"/>
      <c r="H164" s="9"/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1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21">
        <v>139.2355</v>
      </c>
      <c r="U164" s="9">
        <f t="shared" si="1"/>
        <v>4.9361667441216515</v>
      </c>
      <c r="V164" s="18">
        <f t="shared" si="4"/>
        <v>4.1408553125691583E-2</v>
      </c>
      <c r="W164" s="17">
        <v>83171.903000000006</v>
      </c>
      <c r="X164" s="17">
        <v>84339.932000000001</v>
      </c>
      <c r="Y164" s="9">
        <f t="shared" si="8"/>
        <v>11.342610721039851</v>
      </c>
      <c r="Z164" s="18">
        <f t="shared" si="5"/>
        <v>3.5050322871386541E-2</v>
      </c>
      <c r="AA164" s="13">
        <v>0.83870967699999999</v>
      </c>
      <c r="AB164" s="10">
        <v>0</v>
      </c>
      <c r="AC164" s="19">
        <v>24.21</v>
      </c>
      <c r="AD164" s="19">
        <v>0</v>
      </c>
      <c r="AE164" s="19">
        <v>0</v>
      </c>
      <c r="AF164" s="20">
        <v>0</v>
      </c>
    </row>
    <row r="165" spans="1:32" ht="15.75" customHeight="1" x14ac:dyDescent="0.25">
      <c r="A165" s="8">
        <v>45870</v>
      </c>
      <c r="G165" s="9"/>
      <c r="H165" s="9"/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1</v>
      </c>
      <c r="P165" s="10">
        <v>0</v>
      </c>
      <c r="Q165" s="10">
        <v>0</v>
      </c>
      <c r="R165" s="10">
        <v>0</v>
      </c>
      <c r="S165" s="10">
        <v>0</v>
      </c>
      <c r="T165" s="21">
        <v>139.70609999999999</v>
      </c>
      <c r="U165" s="9">
        <f t="shared" si="1"/>
        <v>4.9395409303060491</v>
      </c>
      <c r="V165" s="18">
        <f t="shared" si="4"/>
        <v>4.1266150345794728E-2</v>
      </c>
      <c r="W165" s="17">
        <v>85848.596000000005</v>
      </c>
      <c r="X165" s="17">
        <v>87023.873999999996</v>
      </c>
      <c r="Y165" s="9">
        <f t="shared" si="8"/>
        <v>11.373937773785245</v>
      </c>
      <c r="Z165" s="18">
        <f t="shared" si="5"/>
        <v>3.5229062437435843E-2</v>
      </c>
      <c r="AA165" s="13">
        <v>0.77419354799999995</v>
      </c>
      <c r="AB165" s="10">
        <v>0</v>
      </c>
      <c r="AC165" s="19">
        <v>24.35</v>
      </c>
      <c r="AD165" s="19">
        <v>0</v>
      </c>
      <c r="AE165" s="19">
        <v>0</v>
      </c>
      <c r="AF165" s="20">
        <v>0</v>
      </c>
    </row>
    <row r="166" spans="1:32" ht="15.75" customHeight="1" x14ac:dyDescent="0.25">
      <c r="A166" s="8">
        <v>45901</v>
      </c>
      <c r="G166" s="9"/>
      <c r="H166" s="9"/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1</v>
      </c>
      <c r="Q166" s="10">
        <v>0</v>
      </c>
      <c r="R166" s="10">
        <v>0</v>
      </c>
      <c r="S166" s="10">
        <v>0</v>
      </c>
      <c r="T166" s="21">
        <v>140.17679999999999</v>
      </c>
      <c r="U166" s="9">
        <f t="shared" si="1"/>
        <v>4.9429044830187827</v>
      </c>
      <c r="V166" s="18">
        <f t="shared" si="4"/>
        <v>4.112469383521411E-2</v>
      </c>
      <c r="W166" s="17">
        <v>89644.656000000003</v>
      </c>
      <c r="X166" s="17">
        <v>91290.569000000003</v>
      </c>
      <c r="Y166" s="9">
        <f t="shared" si="8"/>
        <v>11.421802764423918</v>
      </c>
      <c r="Z166" s="18">
        <f t="shared" si="5"/>
        <v>3.5418789892299074E-2</v>
      </c>
      <c r="AA166" s="13">
        <v>0.86666666699999995</v>
      </c>
      <c r="AB166" s="10">
        <v>0</v>
      </c>
      <c r="AC166" s="19">
        <v>24.13</v>
      </c>
      <c r="AD166" s="19">
        <v>0</v>
      </c>
      <c r="AE166" s="19">
        <v>0</v>
      </c>
      <c r="AF166" s="20">
        <v>0</v>
      </c>
    </row>
    <row r="167" spans="1:32" ht="15.75" customHeight="1" x14ac:dyDescent="0.25">
      <c r="A167" s="8">
        <v>45931</v>
      </c>
      <c r="G167" s="9"/>
      <c r="H167" s="9"/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1</v>
      </c>
      <c r="R167" s="10">
        <v>0</v>
      </c>
      <c r="S167" s="10">
        <v>0</v>
      </c>
      <c r="T167" s="21">
        <v>140.6474</v>
      </c>
      <c r="U167" s="9">
        <f t="shared" si="1"/>
        <v>4.9462560491624457</v>
      </c>
      <c r="V167" s="18">
        <f t="shared" si="4"/>
        <v>4.0984233691369276E-2</v>
      </c>
      <c r="W167" s="17">
        <v>94560.082999999999</v>
      </c>
      <c r="X167" s="17">
        <v>97140.017000000007</v>
      </c>
      <c r="Y167" s="9">
        <f t="shared" si="8"/>
        <v>11.483908690904867</v>
      </c>
      <c r="Z167" s="18">
        <f t="shared" si="5"/>
        <v>3.5608705519653228E-2</v>
      </c>
      <c r="AA167" s="13">
        <v>0.83870967699999999</v>
      </c>
      <c r="AB167" s="10">
        <v>0</v>
      </c>
      <c r="AC167" s="19">
        <v>23.99</v>
      </c>
      <c r="AD167" s="19">
        <v>0</v>
      </c>
      <c r="AE167" s="19">
        <v>0</v>
      </c>
      <c r="AF167" s="20">
        <v>0</v>
      </c>
    </row>
    <row r="168" spans="1:32" ht="15.75" customHeight="1" x14ac:dyDescent="0.25">
      <c r="A168" s="8">
        <v>45962</v>
      </c>
      <c r="G168" s="9"/>
      <c r="H168" s="9"/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1</v>
      </c>
      <c r="S168" s="10">
        <v>0</v>
      </c>
      <c r="T168" s="21">
        <v>141.1181</v>
      </c>
      <c r="U168" s="9">
        <f t="shared" si="1"/>
        <v>4.9495971284490237</v>
      </c>
      <c r="V168" s="18">
        <f t="shared" si="4"/>
        <v>4.0844700346392315E-2</v>
      </c>
      <c r="W168" s="17">
        <v>95215.377999999997</v>
      </c>
      <c r="X168" s="17">
        <v>98555.702999999994</v>
      </c>
      <c r="Y168" s="9">
        <f t="shared" si="8"/>
        <v>11.498377180008493</v>
      </c>
      <c r="Z168" s="18">
        <f t="shared" si="5"/>
        <v>3.5775647829668245E-2</v>
      </c>
      <c r="AA168" s="13">
        <v>0.76666666699999997</v>
      </c>
      <c r="AB168" s="10">
        <v>0</v>
      </c>
      <c r="AC168" s="19">
        <v>23.94</v>
      </c>
      <c r="AD168" s="19">
        <v>0</v>
      </c>
      <c r="AE168" s="19">
        <v>0</v>
      </c>
      <c r="AF168" s="20">
        <v>0</v>
      </c>
    </row>
    <row r="169" spans="1:32" ht="15.75" customHeight="1" x14ac:dyDescent="0.25">
      <c r="A169" s="8">
        <v>45992</v>
      </c>
      <c r="G169" s="9"/>
      <c r="H169" s="9"/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1</v>
      </c>
      <c r="T169" s="21">
        <v>141.58869999999999</v>
      </c>
      <c r="U169" s="9">
        <f t="shared" si="1"/>
        <v>4.9529263758153625</v>
      </c>
      <c r="V169" s="18">
        <f t="shared" si="4"/>
        <v>4.0706143350888624E-2</v>
      </c>
      <c r="W169" s="17">
        <v>91610.539000000004</v>
      </c>
      <c r="X169" s="17">
        <v>95537.623999999996</v>
      </c>
      <c r="Y169" s="9">
        <f t="shared" si="8"/>
        <v>11.467275417469962</v>
      </c>
      <c r="Z169" s="18">
        <f t="shared" si="5"/>
        <v>3.5943899389595302E-2</v>
      </c>
      <c r="AA169" s="13">
        <v>0.80645161300000001</v>
      </c>
      <c r="AB169" s="10">
        <v>0</v>
      </c>
      <c r="AC169" s="19">
        <v>24.02</v>
      </c>
      <c r="AD169" s="19">
        <v>0</v>
      </c>
      <c r="AE169" s="19">
        <v>0</v>
      </c>
      <c r="AF169" s="20">
        <v>0</v>
      </c>
    </row>
    <row r="170" spans="1:32" ht="15.75" customHeight="1" x14ac:dyDescent="0.25">
      <c r="A170" s="8">
        <v>46023</v>
      </c>
      <c r="G170" s="9"/>
      <c r="H170" s="9"/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21">
        <v>142.05940000000001</v>
      </c>
      <c r="U170" s="9">
        <f t="shared" si="1"/>
        <v>4.9562452799932384</v>
      </c>
      <c r="V170" s="18">
        <f t="shared" si="4"/>
        <v>4.056849421164177E-2</v>
      </c>
      <c r="W170" s="17">
        <v>83745.566000000006</v>
      </c>
      <c r="X170" s="17">
        <v>88085.781000000003</v>
      </c>
      <c r="Y170" s="9">
        <f t="shared" si="8"/>
        <v>11.386066402757763</v>
      </c>
      <c r="Z170" s="18">
        <f t="shared" si="5"/>
        <v>3.6138546539827843E-2</v>
      </c>
      <c r="AA170" s="13">
        <v>0.80645161300000001</v>
      </c>
      <c r="AB170" s="10">
        <v>0</v>
      </c>
      <c r="AC170" s="19">
        <v>24.34</v>
      </c>
      <c r="AD170" s="19">
        <v>0</v>
      </c>
      <c r="AE170" s="19">
        <v>0</v>
      </c>
      <c r="AF170" s="20">
        <v>0</v>
      </c>
    </row>
    <row r="171" spans="1:32" ht="15.75" customHeight="1" x14ac:dyDescent="0.25">
      <c r="A171" s="8">
        <v>46054</v>
      </c>
      <c r="G171" s="9"/>
      <c r="H171" s="9"/>
      <c r="I171" s="10">
        <v>1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21">
        <v>142.53</v>
      </c>
      <c r="U171" s="9">
        <f t="shared" si="1"/>
        <v>4.9595525038669397</v>
      </c>
      <c r="V171" s="18">
        <f t="shared" si="4"/>
        <v>4.0431801939924128E-2</v>
      </c>
      <c r="W171" s="17">
        <v>79222.73</v>
      </c>
      <c r="X171" s="17">
        <v>83624.741999999998</v>
      </c>
      <c r="Y171" s="9">
        <f t="shared" si="8"/>
        <v>11.334094712223976</v>
      </c>
      <c r="Z171" s="18">
        <f t="shared" si="5"/>
        <v>3.6309200478914505E-2</v>
      </c>
      <c r="AA171" s="13">
        <v>0.85714285700000004</v>
      </c>
      <c r="AB171" s="10">
        <v>0</v>
      </c>
      <c r="AC171" s="19">
        <v>24.53</v>
      </c>
      <c r="AD171" s="19">
        <v>0</v>
      </c>
      <c r="AE171" s="19">
        <v>0</v>
      </c>
      <c r="AF171" s="20">
        <v>0</v>
      </c>
    </row>
    <row r="172" spans="1:32" ht="15.75" customHeight="1" x14ac:dyDescent="0.25">
      <c r="A172" s="8">
        <v>46082</v>
      </c>
      <c r="G172" s="9"/>
      <c r="H172" s="9"/>
      <c r="I172" s="10">
        <v>0</v>
      </c>
      <c r="J172" s="10">
        <v>1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21">
        <v>143.00069999999999</v>
      </c>
      <c r="U172" s="9">
        <f t="shared" si="1"/>
        <v>4.9628495253528211</v>
      </c>
      <c r="V172" s="18">
        <f t="shared" si="4"/>
        <v>4.0295999091951806E-2</v>
      </c>
      <c r="W172" s="17">
        <v>78042.031000000003</v>
      </c>
      <c r="X172" s="17">
        <v>82154.508000000002</v>
      </c>
      <c r="Y172" s="9">
        <f t="shared" si="8"/>
        <v>11.316356997188064</v>
      </c>
      <c r="Z172" s="18">
        <f t="shared" si="5"/>
        <v>3.6433367121693649E-2</v>
      </c>
      <c r="AA172" s="13">
        <v>0.80645161300000001</v>
      </c>
      <c r="AB172" s="10">
        <v>0</v>
      </c>
      <c r="AC172" s="19">
        <v>24.51</v>
      </c>
      <c r="AD172" s="19">
        <v>0</v>
      </c>
      <c r="AE172" s="19">
        <v>0</v>
      </c>
      <c r="AF172" s="20">
        <v>0</v>
      </c>
    </row>
    <row r="173" spans="1:32" ht="15.75" customHeight="1" x14ac:dyDescent="0.25">
      <c r="A173" s="8">
        <v>46113</v>
      </c>
      <c r="G173" s="9"/>
      <c r="H173" s="9"/>
      <c r="I173" s="10">
        <v>0</v>
      </c>
      <c r="J173" s="10">
        <v>0</v>
      </c>
      <c r="K173" s="10">
        <v>1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21">
        <v>143.47130000000001</v>
      </c>
      <c r="U173" s="9">
        <f t="shared" si="1"/>
        <v>4.9661350151970085</v>
      </c>
      <c r="V173" s="18">
        <f t="shared" si="4"/>
        <v>4.0161134147073341E-2</v>
      </c>
      <c r="W173" s="17">
        <v>80203.468999999997</v>
      </c>
      <c r="X173" s="17">
        <v>83675.078999999998</v>
      </c>
      <c r="Y173" s="9">
        <f t="shared" si="8"/>
        <v>11.334696470208153</v>
      </c>
      <c r="Z173" s="18">
        <f t="shared" si="5"/>
        <v>3.6495310577784323E-2</v>
      </c>
      <c r="AA173" s="13">
        <v>0.76666666699999997</v>
      </c>
      <c r="AB173" s="10">
        <v>0</v>
      </c>
      <c r="AC173" s="19">
        <v>24.31</v>
      </c>
      <c r="AD173" s="19">
        <v>0</v>
      </c>
      <c r="AE173" s="19">
        <v>0</v>
      </c>
      <c r="AF173" s="20">
        <v>0</v>
      </c>
    </row>
    <row r="174" spans="1:32" ht="15.75" customHeight="1" x14ac:dyDescent="0.25">
      <c r="A174" s="8">
        <v>46143</v>
      </c>
      <c r="G174" s="9"/>
      <c r="H174" s="9"/>
      <c r="I174" s="10">
        <v>0</v>
      </c>
      <c r="J174" s="10">
        <v>0</v>
      </c>
      <c r="K174" s="10">
        <v>0</v>
      </c>
      <c r="L174" s="10">
        <v>1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21">
        <v>143.94200000000001</v>
      </c>
      <c r="U174" s="9">
        <f t="shared" si="1"/>
        <v>4.9694104406614663</v>
      </c>
      <c r="V174" s="18">
        <f t="shared" si="4"/>
        <v>4.002714068650981E-2</v>
      </c>
      <c r="W174" s="17">
        <v>82174.343999999997</v>
      </c>
      <c r="X174" s="17">
        <v>85065.817999999999</v>
      </c>
      <c r="Y174" s="9">
        <f t="shared" si="8"/>
        <v>11.351180565245869</v>
      </c>
      <c r="Z174" s="18">
        <f t="shared" si="5"/>
        <v>3.6491903391558722E-2</v>
      </c>
      <c r="AA174" s="13">
        <v>0.77419354799999995</v>
      </c>
      <c r="AB174" s="10">
        <v>0</v>
      </c>
      <c r="AC174" s="19">
        <v>24.32</v>
      </c>
      <c r="AD174" s="19">
        <v>0</v>
      </c>
      <c r="AE174" s="19">
        <v>0</v>
      </c>
      <c r="AF174" s="20">
        <v>0</v>
      </c>
    </row>
    <row r="175" spans="1:32" ht="15.75" customHeight="1" x14ac:dyDescent="0.25">
      <c r="A175" s="8">
        <v>46174</v>
      </c>
      <c r="G175" s="9"/>
      <c r="H175" s="9"/>
      <c r="I175" s="10">
        <v>0</v>
      </c>
      <c r="J175" s="10">
        <v>0</v>
      </c>
      <c r="K175" s="10">
        <v>0</v>
      </c>
      <c r="L175" s="10">
        <v>0</v>
      </c>
      <c r="M175" s="10">
        <v>1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21">
        <v>144.4126</v>
      </c>
      <c r="U175" s="9">
        <f t="shared" si="1"/>
        <v>4.9726744802697302</v>
      </c>
      <c r="V175" s="18">
        <f t="shared" si="4"/>
        <v>3.9894066665003614E-2</v>
      </c>
      <c r="W175" s="17">
        <v>83954.656000000003</v>
      </c>
      <c r="X175" s="17">
        <v>86326.728000000003</v>
      </c>
      <c r="Y175" s="9">
        <f t="shared" si="8"/>
        <v>11.365894539434043</v>
      </c>
      <c r="Z175" s="18">
        <f t="shared" si="5"/>
        <v>3.6426347939878312E-2</v>
      </c>
      <c r="AA175" s="13">
        <v>0.83333333300000001</v>
      </c>
      <c r="AB175" s="10">
        <v>0</v>
      </c>
      <c r="AC175" s="19">
        <v>24.13</v>
      </c>
      <c r="AD175" s="19">
        <v>0</v>
      </c>
      <c r="AE175" s="19">
        <v>0</v>
      </c>
      <c r="AF175" s="20">
        <v>0</v>
      </c>
    </row>
    <row r="176" spans="1:32" ht="15.75" customHeight="1" x14ac:dyDescent="0.25">
      <c r="A176" s="8">
        <v>46204</v>
      </c>
      <c r="G176" s="9"/>
      <c r="H176" s="9"/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1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21">
        <v>144.88329999999999</v>
      </c>
      <c r="U176" s="9">
        <f t="shared" si="1"/>
        <v>4.9759285907867659</v>
      </c>
      <c r="V176" s="18">
        <f t="shared" si="4"/>
        <v>3.9761846665114398E-2</v>
      </c>
      <c r="W176" s="17">
        <v>85544.407000000007</v>
      </c>
      <c r="X176" s="17">
        <v>87457.808000000005</v>
      </c>
      <c r="Y176" s="9">
        <f t="shared" si="8"/>
        <v>11.378911761766942</v>
      </c>
      <c r="Z176" s="18">
        <f t="shared" si="5"/>
        <v>3.630104072709095E-2</v>
      </c>
      <c r="AA176" s="13">
        <v>0.80645161300000001</v>
      </c>
      <c r="AB176" s="10">
        <v>0</v>
      </c>
      <c r="AC176" s="19">
        <v>24.19</v>
      </c>
      <c r="AD176" s="19">
        <v>0</v>
      </c>
      <c r="AE176" s="19">
        <v>0</v>
      </c>
      <c r="AF176" s="20">
        <v>0</v>
      </c>
    </row>
    <row r="177" spans="1:32" ht="15.75" customHeight="1" x14ac:dyDescent="0.25">
      <c r="A177" s="8">
        <v>46235</v>
      </c>
      <c r="G177" s="9"/>
      <c r="H177" s="9"/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1</v>
      </c>
      <c r="P177" s="10">
        <v>0</v>
      </c>
      <c r="Q177" s="10">
        <v>0</v>
      </c>
      <c r="R177" s="10">
        <v>0</v>
      </c>
      <c r="S177" s="10">
        <v>0</v>
      </c>
      <c r="T177" s="21">
        <v>145.35390000000001</v>
      </c>
      <c r="U177" s="9">
        <f t="shared" si="1"/>
        <v>4.9791714584302644</v>
      </c>
      <c r="V177" s="18">
        <f t="shared" si="4"/>
        <v>3.9630528124215303E-2</v>
      </c>
      <c r="W177" s="17">
        <v>88295.226999999999</v>
      </c>
      <c r="X177" s="17">
        <v>90231.096999999994</v>
      </c>
      <c r="Y177" s="9">
        <f t="shared" si="8"/>
        <v>11.410129402733547</v>
      </c>
      <c r="Z177" s="18">
        <f t="shared" si="5"/>
        <v>3.6191628948301968E-2</v>
      </c>
      <c r="AA177" s="13">
        <v>0.77419354799999995</v>
      </c>
      <c r="AB177" s="10">
        <v>0</v>
      </c>
      <c r="AC177" s="19">
        <v>24.41</v>
      </c>
      <c r="AD177" s="19">
        <v>0</v>
      </c>
      <c r="AE177" s="19">
        <v>0</v>
      </c>
      <c r="AF177" s="20">
        <v>0</v>
      </c>
    </row>
    <row r="178" spans="1:32" ht="15.75" customHeight="1" x14ac:dyDescent="0.25">
      <c r="A178" s="8">
        <v>46266</v>
      </c>
      <c r="G178" s="9"/>
      <c r="H178" s="9"/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1</v>
      </c>
      <c r="Q178" s="10">
        <v>0</v>
      </c>
      <c r="R178" s="10">
        <v>0</v>
      </c>
      <c r="S178" s="10">
        <v>0</v>
      </c>
      <c r="T178" s="21">
        <v>145.8246</v>
      </c>
      <c r="U178" s="9">
        <f t="shared" si="1"/>
        <v>4.9824045296220527</v>
      </c>
      <c r="V178" s="18">
        <f t="shared" si="4"/>
        <v>3.950004660327E-2</v>
      </c>
      <c r="W178" s="17">
        <v>92207.115999999995</v>
      </c>
      <c r="X178" s="17">
        <v>94646.595000000001</v>
      </c>
      <c r="Y178" s="9">
        <f t="shared" si="8"/>
        <v>11.457905181346943</v>
      </c>
      <c r="Z178" s="18">
        <f t="shared" si="5"/>
        <v>3.6102416923025515E-2</v>
      </c>
      <c r="AA178" s="13">
        <v>0.86666666699999995</v>
      </c>
      <c r="AB178" s="10">
        <v>0</v>
      </c>
      <c r="AC178" s="19">
        <v>24.22</v>
      </c>
      <c r="AD178" s="19">
        <v>0</v>
      </c>
      <c r="AE178" s="19">
        <v>0</v>
      </c>
      <c r="AF178" s="20">
        <v>0</v>
      </c>
    </row>
    <row r="179" spans="1:32" ht="15.75" customHeight="1" x14ac:dyDescent="0.25">
      <c r="A179" s="8">
        <v>46296</v>
      </c>
      <c r="G179" s="9"/>
      <c r="H179" s="9"/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1</v>
      </c>
      <c r="R179" s="10">
        <v>0</v>
      </c>
      <c r="S179" s="10">
        <v>0</v>
      </c>
      <c r="T179" s="21">
        <v>146.29519999999999</v>
      </c>
      <c r="U179" s="9">
        <f t="shared" si="1"/>
        <v>4.9856264981918743</v>
      </c>
      <c r="V179" s="18">
        <f t="shared" si="4"/>
        <v>3.9370449029428656E-2</v>
      </c>
      <c r="W179" s="17">
        <v>97280.073000000004</v>
      </c>
      <c r="X179" s="17">
        <v>100704.3</v>
      </c>
      <c r="Y179" s="9">
        <f t="shared" si="8"/>
        <v>11.519943778887342</v>
      </c>
      <c r="Z179" s="18">
        <f t="shared" si="5"/>
        <v>3.6035087982474678E-2</v>
      </c>
      <c r="AA179" s="13">
        <v>0.83870967699999999</v>
      </c>
      <c r="AB179" s="10">
        <v>0</v>
      </c>
      <c r="AC179" s="19">
        <v>24.05</v>
      </c>
      <c r="AD179" s="19">
        <v>0</v>
      </c>
      <c r="AE179" s="19">
        <v>0</v>
      </c>
      <c r="AF179" s="20">
        <v>0</v>
      </c>
    </row>
    <row r="180" spans="1:32" ht="15.75" customHeight="1" x14ac:dyDescent="0.25">
      <c r="A180" s="8">
        <v>46327</v>
      </c>
      <c r="G180" s="9"/>
      <c r="H180" s="9"/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1</v>
      </c>
      <c r="S180" s="10">
        <v>0</v>
      </c>
      <c r="T180" s="21">
        <v>146.76589999999999</v>
      </c>
      <c r="U180" s="9">
        <f t="shared" si="1"/>
        <v>4.9888388003688489</v>
      </c>
      <c r="V180" s="18">
        <f t="shared" si="4"/>
        <v>3.9241671919825194E-2</v>
      </c>
      <c r="W180" s="17">
        <v>97965.289000000004</v>
      </c>
      <c r="X180" s="17">
        <v>102166.36</v>
      </c>
      <c r="Y180" s="9">
        <f t="shared" si="8"/>
        <v>11.534357744054468</v>
      </c>
      <c r="Z180" s="18">
        <f t="shared" si="5"/>
        <v>3.5980564045974717E-2</v>
      </c>
      <c r="AA180" s="13">
        <v>0.76666666699999997</v>
      </c>
      <c r="AB180" s="10">
        <v>0</v>
      </c>
      <c r="AC180" s="19">
        <v>24.09</v>
      </c>
      <c r="AD180" s="19">
        <v>0</v>
      </c>
      <c r="AE180" s="19">
        <v>0</v>
      </c>
      <c r="AF180" s="20">
        <v>0</v>
      </c>
    </row>
    <row r="181" spans="1:32" ht="15.75" customHeight="1" x14ac:dyDescent="0.25">
      <c r="A181" s="8">
        <v>46357</v>
      </c>
      <c r="G181" s="9"/>
      <c r="H181" s="9"/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1</v>
      </c>
      <c r="T181" s="21">
        <v>147.23650000000001</v>
      </c>
      <c r="U181" s="9">
        <f t="shared" si="1"/>
        <v>4.992040137513813</v>
      </c>
      <c r="V181" s="18">
        <f t="shared" si="4"/>
        <v>3.9113761698450489E-2</v>
      </c>
      <c r="W181" s="17">
        <v>94262.763000000006</v>
      </c>
      <c r="X181" s="17">
        <v>99032.774000000005</v>
      </c>
      <c r="Y181" s="9">
        <f t="shared" si="8"/>
        <v>11.50320612483665</v>
      </c>
      <c r="Z181" s="18">
        <f t="shared" si="5"/>
        <v>3.5930707366688353E-2</v>
      </c>
      <c r="AA181" s="13">
        <v>0.80645161300000001</v>
      </c>
      <c r="AB181" s="10">
        <v>0</v>
      </c>
      <c r="AC181" s="19">
        <v>24.08</v>
      </c>
      <c r="AD181" s="19">
        <v>0</v>
      </c>
      <c r="AE181" s="19">
        <v>0</v>
      </c>
      <c r="AF181" s="20">
        <v>0</v>
      </c>
    </row>
    <row r="182" spans="1:32" ht="15.75" customHeight="1" x14ac:dyDescent="0.25">
      <c r="A182" s="8">
        <v>46388</v>
      </c>
      <c r="G182" s="9"/>
      <c r="H182" s="9"/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21">
        <v>147.7072</v>
      </c>
      <c r="U182" s="9">
        <f t="shared" si="1"/>
        <v>4.9952319358102848</v>
      </c>
      <c r="V182" s="18">
        <f t="shared" si="4"/>
        <v>3.8986655817046412E-2</v>
      </c>
      <c r="W182" s="17">
        <v>86172.494000000006</v>
      </c>
      <c r="X182" s="17">
        <v>91303.538</v>
      </c>
      <c r="Y182" s="9">
        <f t="shared" si="8"/>
        <v>11.421944817201357</v>
      </c>
      <c r="Z182" s="18">
        <f t="shared" si="5"/>
        <v>3.5878414443594409E-2</v>
      </c>
      <c r="AA182" s="13">
        <v>0.77419354799999995</v>
      </c>
      <c r="AB182" s="10">
        <v>0</v>
      </c>
      <c r="AC182" s="19">
        <v>24.46</v>
      </c>
      <c r="AD182" s="19">
        <v>0</v>
      </c>
      <c r="AE182" s="19">
        <v>0</v>
      </c>
      <c r="AF182" s="20">
        <v>0</v>
      </c>
    </row>
    <row r="183" spans="1:32" ht="15.75" customHeight="1" x14ac:dyDescent="0.25">
      <c r="A183" s="8">
        <v>46419</v>
      </c>
      <c r="G183" s="9"/>
      <c r="H183" s="9"/>
      <c r="I183" s="10">
        <v>1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21">
        <v>148.17779999999999</v>
      </c>
      <c r="U183" s="9">
        <f t="shared" si="1"/>
        <v>4.99841290407036</v>
      </c>
      <c r="V183" s="18">
        <f t="shared" si="4"/>
        <v>3.8860400203420298E-2</v>
      </c>
      <c r="W183" s="17">
        <v>81516.536999999997</v>
      </c>
      <c r="X183" s="17">
        <v>86671.074999999997</v>
      </c>
      <c r="Y183" s="9">
        <f t="shared" si="8"/>
        <v>11.36987548542057</v>
      </c>
      <c r="Z183" s="18">
        <f t="shared" si="5"/>
        <v>3.5780773196593785E-2</v>
      </c>
      <c r="AA183" s="13">
        <v>0.85714285700000004</v>
      </c>
      <c r="AB183" s="10">
        <v>0</v>
      </c>
      <c r="AC183" s="19">
        <v>24.61</v>
      </c>
      <c r="AD183" s="19">
        <v>0</v>
      </c>
      <c r="AE183" s="19">
        <v>0</v>
      </c>
      <c r="AF183" s="20">
        <v>0</v>
      </c>
    </row>
    <row r="184" spans="1:32" ht="15.75" customHeight="1" x14ac:dyDescent="0.25">
      <c r="A184" s="8">
        <v>46447</v>
      </c>
      <c r="G184" s="9"/>
      <c r="H184" s="9"/>
      <c r="I184" s="10">
        <v>0</v>
      </c>
      <c r="J184" s="10">
        <v>1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21">
        <v>148.64850000000001</v>
      </c>
      <c r="U184" s="9">
        <f t="shared" si="1"/>
        <v>5.001584458575838</v>
      </c>
      <c r="V184" s="18">
        <f t="shared" si="4"/>
        <v>3.873493322301691E-2</v>
      </c>
      <c r="W184" s="17">
        <v>80294.891000000003</v>
      </c>
      <c r="X184" s="17">
        <v>85135.387000000002</v>
      </c>
      <c r="Y184" s="9">
        <f t="shared" si="8"/>
        <v>11.351998056565913</v>
      </c>
      <c r="Z184" s="18">
        <f t="shared" si="5"/>
        <v>3.564105937784845E-2</v>
      </c>
      <c r="AA184" s="13">
        <v>0.70967741900000003</v>
      </c>
      <c r="AB184" s="10">
        <v>0</v>
      </c>
      <c r="AC184" s="19">
        <v>24.62</v>
      </c>
      <c r="AD184" s="19">
        <v>0</v>
      </c>
      <c r="AE184" s="19">
        <v>0</v>
      </c>
      <c r="AF184" s="20">
        <v>0</v>
      </c>
    </row>
    <row r="185" spans="1:32" ht="15.75" customHeight="1" x14ac:dyDescent="0.25">
      <c r="A185" s="8">
        <v>46478</v>
      </c>
      <c r="G185" s="9"/>
      <c r="H185" s="9"/>
      <c r="I185" s="10">
        <v>0</v>
      </c>
      <c r="J185" s="10">
        <v>0</v>
      </c>
      <c r="K185" s="10">
        <v>1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21">
        <v>149.1191</v>
      </c>
      <c r="U185" s="9">
        <f t="shared" si="1"/>
        <v>5.0047453155113422</v>
      </c>
      <c r="V185" s="18">
        <f t="shared" si="4"/>
        <v>3.8610300314333657E-2</v>
      </c>
      <c r="W185" s="17">
        <v>82507.558000000005</v>
      </c>
      <c r="X185" s="17">
        <v>86696.471999999994</v>
      </c>
      <c r="Y185" s="9">
        <f t="shared" si="8"/>
        <v>11.370168469899166</v>
      </c>
      <c r="Z185" s="18">
        <f t="shared" si="5"/>
        <v>3.5471999691013778E-2</v>
      </c>
      <c r="AA185" s="13">
        <v>0.86666666699999995</v>
      </c>
      <c r="AB185" s="10">
        <v>0</v>
      </c>
      <c r="AC185" s="19">
        <v>24.32</v>
      </c>
      <c r="AD185" s="19">
        <v>0</v>
      </c>
      <c r="AE185" s="19">
        <v>0</v>
      </c>
      <c r="AF185" s="20">
        <v>0</v>
      </c>
    </row>
    <row r="186" spans="1:32" ht="15.75" customHeight="1" x14ac:dyDescent="0.25">
      <c r="A186" s="8">
        <v>46508</v>
      </c>
      <c r="G186" s="9"/>
      <c r="H186" s="9"/>
      <c r="I186" s="10">
        <v>0</v>
      </c>
      <c r="J186" s="10">
        <v>0</v>
      </c>
      <c r="K186" s="10">
        <v>0</v>
      </c>
      <c r="L186" s="10">
        <v>1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21">
        <v>149.5898</v>
      </c>
      <c r="U186" s="9">
        <f t="shared" si="1"/>
        <v>5.0078968813977092</v>
      </c>
      <c r="V186" s="18">
        <f t="shared" si="4"/>
        <v>3.8486440736242855E-2</v>
      </c>
      <c r="W186" s="17">
        <v>84523.797999999995</v>
      </c>
      <c r="X186" s="17">
        <v>88123.553</v>
      </c>
      <c r="Y186" s="9">
        <f t="shared" si="8"/>
        <v>11.386495120121607</v>
      </c>
      <c r="Z186" s="18">
        <f t="shared" si="5"/>
        <v>3.5314554875737869E-2</v>
      </c>
      <c r="AA186" s="13">
        <v>0.74193548399999998</v>
      </c>
      <c r="AB186" s="10">
        <v>0</v>
      </c>
      <c r="AC186" s="19">
        <v>24.23</v>
      </c>
      <c r="AD186" s="19">
        <v>0</v>
      </c>
      <c r="AE186" s="19">
        <v>0</v>
      </c>
      <c r="AF186" s="20">
        <v>0</v>
      </c>
    </row>
    <row r="187" spans="1:32" ht="15.75" customHeight="1" x14ac:dyDescent="0.25">
      <c r="A187" s="8">
        <v>46539</v>
      </c>
      <c r="G187" s="9"/>
      <c r="H187" s="9"/>
      <c r="I187" s="10">
        <v>0</v>
      </c>
      <c r="J187" s="10">
        <v>0</v>
      </c>
      <c r="K187" s="10">
        <v>0</v>
      </c>
      <c r="L187" s="10">
        <v>0</v>
      </c>
      <c r="M187" s="10">
        <v>1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21">
        <v>150.06039999999999</v>
      </c>
      <c r="U187" s="9">
        <f t="shared" si="1"/>
        <v>5.0110378797144568</v>
      </c>
      <c r="V187" s="18">
        <f t="shared" si="4"/>
        <v>3.8363399444726554E-2</v>
      </c>
      <c r="W187" s="17">
        <v>86343.612999999998</v>
      </c>
      <c r="X187" s="17">
        <v>89416.630999999994</v>
      </c>
      <c r="Y187" s="9">
        <f t="shared" si="8"/>
        <v>11.401061972943115</v>
      </c>
      <c r="Z187" s="18">
        <f t="shared" si="5"/>
        <v>3.5167433509071699E-2</v>
      </c>
      <c r="AA187" s="13">
        <v>0.86666666699999995</v>
      </c>
      <c r="AB187" s="10">
        <v>0</v>
      </c>
      <c r="AC187" s="19">
        <v>24.15</v>
      </c>
      <c r="AD187" s="19">
        <v>0</v>
      </c>
      <c r="AE187" s="19">
        <v>0</v>
      </c>
      <c r="AF187" s="20">
        <v>0</v>
      </c>
    </row>
    <row r="188" spans="1:32" ht="15.75" customHeight="1" x14ac:dyDescent="0.25">
      <c r="A188" s="8">
        <v>46569</v>
      </c>
      <c r="G188" s="9"/>
      <c r="H188" s="9"/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1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21">
        <v>150.53110000000001</v>
      </c>
      <c r="U188" s="9">
        <f t="shared" si="1"/>
        <v>5.0141697073591658</v>
      </c>
      <c r="V188" s="18">
        <f t="shared" si="4"/>
        <v>3.8241116572399925E-2</v>
      </c>
      <c r="W188" s="17">
        <v>87967.001000000004</v>
      </c>
      <c r="X188" s="17">
        <v>90575.705000000002</v>
      </c>
      <c r="Y188" s="9">
        <f t="shared" si="8"/>
        <v>11.413941299337733</v>
      </c>
      <c r="Z188" s="18">
        <f t="shared" si="5"/>
        <v>3.5029537570791192E-2</v>
      </c>
      <c r="AA188" s="13">
        <v>0.80645161300000001</v>
      </c>
      <c r="AB188" s="10">
        <v>0</v>
      </c>
      <c r="AC188" s="19">
        <v>24.24</v>
      </c>
      <c r="AD188" s="19">
        <v>0</v>
      </c>
      <c r="AE188" s="19">
        <v>0</v>
      </c>
      <c r="AF188" s="20">
        <v>0</v>
      </c>
    </row>
    <row r="189" spans="1:32" ht="15.75" customHeight="1" x14ac:dyDescent="0.25">
      <c r="A189" s="8">
        <v>46600</v>
      </c>
      <c r="G189" s="9"/>
      <c r="H189" s="9"/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1</v>
      </c>
      <c r="P189" s="10">
        <v>0</v>
      </c>
      <c r="Q189" s="10">
        <v>0</v>
      </c>
      <c r="R189" s="10">
        <v>0</v>
      </c>
      <c r="S189" s="10">
        <v>0</v>
      </c>
      <c r="T189" s="21">
        <v>151.0017</v>
      </c>
      <c r="U189" s="9">
        <f t="shared" si="1"/>
        <v>5.0172910950296963</v>
      </c>
      <c r="V189" s="18">
        <f t="shared" si="4"/>
        <v>3.811963659943185E-2</v>
      </c>
      <c r="W189" s="17">
        <v>90787.206999999995</v>
      </c>
      <c r="X189" s="17">
        <v>93432.514999999999</v>
      </c>
      <c r="Y189" s="9">
        <f t="shared" si="8"/>
        <v>11.444994689973349</v>
      </c>
      <c r="Z189" s="18">
        <f t="shared" si="5"/>
        <v>3.4865287239801646E-2</v>
      </c>
      <c r="AA189" s="13">
        <v>0.77419354799999995</v>
      </c>
      <c r="AB189" s="10">
        <v>0</v>
      </c>
      <c r="AC189" s="19">
        <v>24.45</v>
      </c>
      <c r="AD189" s="19">
        <v>0</v>
      </c>
      <c r="AE189" s="19">
        <v>0</v>
      </c>
      <c r="AF189" s="20">
        <v>0</v>
      </c>
    </row>
    <row r="190" spans="1:32" ht="15.75" customHeight="1" x14ac:dyDescent="0.25">
      <c r="A190" s="8">
        <v>46631</v>
      </c>
      <c r="G190" s="9"/>
      <c r="H190" s="9"/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1</v>
      </c>
      <c r="Q190" s="10">
        <v>0</v>
      </c>
      <c r="R190" s="10">
        <v>0</v>
      </c>
      <c r="S190" s="10">
        <v>0</v>
      </c>
      <c r="T190" s="21">
        <v>151.47239999999999</v>
      </c>
      <c r="U190" s="9">
        <f t="shared" si="1"/>
        <v>5.0204034301351346</v>
      </c>
      <c r="V190" s="18">
        <f t="shared" si="4"/>
        <v>3.7998900513081857E-2</v>
      </c>
      <c r="W190" s="17">
        <v>94804.229000000007</v>
      </c>
      <c r="X190" s="17">
        <v>97987.061000000002</v>
      </c>
      <c r="Y190" s="9">
        <f t="shared" si="8"/>
        <v>11.492590718323656</v>
      </c>
      <c r="Z190" s="18">
        <f t="shared" si="5"/>
        <v>3.4685536976713394E-2</v>
      </c>
      <c r="AA190" s="13">
        <v>0.86666666699999995</v>
      </c>
      <c r="AB190" s="10">
        <v>0</v>
      </c>
      <c r="AC190" s="19">
        <v>24.33</v>
      </c>
      <c r="AD190" s="19">
        <v>0</v>
      </c>
      <c r="AE190" s="19">
        <v>0</v>
      </c>
      <c r="AF190" s="20">
        <v>0</v>
      </c>
    </row>
    <row r="191" spans="1:32" ht="15.75" customHeight="1" x14ac:dyDescent="0.25">
      <c r="A191" s="8">
        <v>46661</v>
      </c>
      <c r="G191" s="9"/>
      <c r="H191" s="9"/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1</v>
      </c>
      <c r="R191" s="10">
        <v>0</v>
      </c>
      <c r="S191" s="10">
        <v>0</v>
      </c>
      <c r="T191" s="21">
        <v>151.94300000000001</v>
      </c>
      <c r="U191" s="9">
        <f t="shared" si="1"/>
        <v>5.0235054505161933</v>
      </c>
      <c r="V191" s="18">
        <f t="shared" si="4"/>
        <v>3.7878952324319037E-2</v>
      </c>
      <c r="W191" s="17">
        <v>100018.07</v>
      </c>
      <c r="X191" s="17">
        <v>104239.34</v>
      </c>
      <c r="Y191" s="9">
        <f t="shared" si="8"/>
        <v>11.554444880236089</v>
      </c>
      <c r="Z191" s="18">
        <f t="shared" si="5"/>
        <v>3.4501101348746843E-2</v>
      </c>
      <c r="AA191" s="13">
        <v>0.80645161300000001</v>
      </c>
      <c r="AB191" s="10">
        <v>0</v>
      </c>
      <c r="AC191" s="19">
        <v>24.16</v>
      </c>
      <c r="AD191" s="19">
        <v>0</v>
      </c>
      <c r="AE191" s="19">
        <v>0</v>
      </c>
      <c r="AF191" s="20">
        <v>0</v>
      </c>
    </row>
    <row r="192" spans="1:32" ht="15.75" customHeight="1" x14ac:dyDescent="0.25">
      <c r="A192" s="8">
        <v>46692</v>
      </c>
      <c r="G192" s="9"/>
      <c r="H192" s="9"/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1</v>
      </c>
      <c r="S192" s="10">
        <v>0</v>
      </c>
      <c r="T192" s="21">
        <v>152.41370000000001</v>
      </c>
      <c r="U192" s="9">
        <f t="shared" si="1"/>
        <v>5.0265985342253545</v>
      </c>
      <c r="V192" s="18">
        <f t="shared" si="4"/>
        <v>3.7759733856505662E-2</v>
      </c>
      <c r="W192" s="17">
        <v>100728.45</v>
      </c>
      <c r="X192" s="17">
        <v>105741.51</v>
      </c>
      <c r="Y192" s="9">
        <f t="shared" si="8"/>
        <v>11.568752809997674</v>
      </c>
      <c r="Z192" s="18">
        <f t="shared" si="5"/>
        <v>3.4395065943206404E-2</v>
      </c>
      <c r="AA192" s="13">
        <v>0.8</v>
      </c>
      <c r="AB192" s="10">
        <v>0</v>
      </c>
      <c r="AC192" s="19">
        <v>24.08</v>
      </c>
      <c r="AD192" s="19">
        <v>0</v>
      </c>
      <c r="AE192" s="19">
        <v>0</v>
      </c>
      <c r="AF192" s="20">
        <v>0</v>
      </c>
    </row>
    <row r="193" spans="1:32" ht="15.75" customHeight="1" x14ac:dyDescent="0.25">
      <c r="A193" s="8">
        <v>46722</v>
      </c>
      <c r="G193" s="9"/>
      <c r="H193" s="9"/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1</v>
      </c>
      <c r="T193" s="21">
        <v>152.8843</v>
      </c>
      <c r="U193" s="9">
        <f t="shared" si="1"/>
        <v>5.0296814261717406</v>
      </c>
      <c r="V193" s="18">
        <f t="shared" si="4"/>
        <v>3.7641288657927596E-2</v>
      </c>
      <c r="W193" s="17">
        <v>96935.361000000004</v>
      </c>
      <c r="X193" s="17">
        <v>102493.58</v>
      </c>
      <c r="Y193" s="9">
        <f t="shared" si="8"/>
        <v>11.537555441452659</v>
      </c>
      <c r="Z193" s="18">
        <f t="shared" si="5"/>
        <v>3.4349316616008707E-2</v>
      </c>
      <c r="AA193" s="13">
        <v>0.80645161300000001</v>
      </c>
      <c r="AB193" s="10">
        <v>0</v>
      </c>
      <c r="AC193" s="19">
        <v>24.3</v>
      </c>
      <c r="AD193" s="19">
        <v>0</v>
      </c>
      <c r="AE193" s="19">
        <v>0</v>
      </c>
      <c r="AF193" s="20">
        <v>0</v>
      </c>
    </row>
    <row r="194" spans="1:32" ht="15.75" customHeight="1" x14ac:dyDescent="0.25">
      <c r="A194" s="8">
        <v>46753</v>
      </c>
      <c r="G194" s="9"/>
      <c r="H194" s="9"/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21">
        <v>153.35499999999999</v>
      </c>
      <c r="U194" s="9">
        <f t="shared" si="1"/>
        <v>5.0327554951803384</v>
      </c>
      <c r="V194" s="18">
        <f t="shared" si="4"/>
        <v>3.7523559370053583E-2</v>
      </c>
      <c r="W194" s="17">
        <v>88638.813999999998</v>
      </c>
      <c r="X194" s="17">
        <v>94495.54</v>
      </c>
      <c r="Y194" s="9">
        <f t="shared" si="8"/>
        <v>11.456307916600883</v>
      </c>
      <c r="Z194" s="18">
        <f t="shared" si="5"/>
        <v>3.4363099399525865E-2</v>
      </c>
      <c r="AA194" s="13">
        <v>0.77419354799999995</v>
      </c>
      <c r="AB194" s="10">
        <v>0</v>
      </c>
      <c r="AC194" s="19">
        <v>24.55</v>
      </c>
      <c r="AD194" s="19">
        <v>0</v>
      </c>
      <c r="AE194" s="19">
        <v>0</v>
      </c>
      <c r="AF194" s="20">
        <v>0</v>
      </c>
    </row>
    <row r="195" spans="1:32" ht="15.75" customHeight="1" x14ac:dyDescent="0.25">
      <c r="A195" s="8">
        <v>46784</v>
      </c>
      <c r="G195" s="9"/>
      <c r="H195" s="9"/>
      <c r="I195" s="10">
        <v>1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21">
        <v>153.82560000000001</v>
      </c>
      <c r="U195" s="9">
        <f t="shared" si="1"/>
        <v>5.0358194931552704</v>
      </c>
      <c r="V195" s="18">
        <f t="shared" si="4"/>
        <v>3.7406589084910458E-2</v>
      </c>
      <c r="W195" s="17">
        <v>83874.495999999999</v>
      </c>
      <c r="X195" s="17">
        <v>89700.616999999998</v>
      </c>
      <c r="Y195" s="9">
        <f t="shared" si="8"/>
        <v>11.404232926507065</v>
      </c>
      <c r="Z195" s="18">
        <f t="shared" si="5"/>
        <v>3.4357441086495299E-2</v>
      </c>
      <c r="AA195" s="13">
        <v>0.86206896600000005</v>
      </c>
      <c r="AB195" s="10">
        <v>0</v>
      </c>
      <c r="AC195" s="19">
        <v>24.75</v>
      </c>
      <c r="AD195" s="19">
        <v>0</v>
      </c>
      <c r="AE195" s="19">
        <v>0</v>
      </c>
      <c r="AF195" s="20">
        <v>0</v>
      </c>
    </row>
    <row r="196" spans="1:32" ht="15.75" customHeight="1" x14ac:dyDescent="0.25">
      <c r="A196" s="8">
        <v>46813</v>
      </c>
      <c r="G196" s="9"/>
      <c r="H196" s="9"/>
      <c r="I196" s="10">
        <v>0</v>
      </c>
      <c r="J196" s="10">
        <v>1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21">
        <v>154.2963</v>
      </c>
      <c r="U196" s="9">
        <f t="shared" si="1"/>
        <v>5.0388747798204285</v>
      </c>
      <c r="V196" s="18">
        <f t="shared" si="4"/>
        <v>3.729032124459053E-2</v>
      </c>
      <c r="W196" s="17">
        <v>82642.409</v>
      </c>
      <c r="X196" s="17">
        <v>88108.811000000002</v>
      </c>
      <c r="Y196" s="9">
        <f t="shared" si="8"/>
        <v>11.386327818274207</v>
      </c>
      <c r="Z196" s="18">
        <f t="shared" si="5"/>
        <v>3.4329761708294271E-2</v>
      </c>
      <c r="AA196" s="13">
        <v>0.83870967699999999</v>
      </c>
      <c r="AB196" s="10">
        <v>0</v>
      </c>
      <c r="AC196" s="19">
        <v>24.66</v>
      </c>
      <c r="AD196" s="19">
        <v>0</v>
      </c>
      <c r="AE196" s="19">
        <v>0</v>
      </c>
      <c r="AF196" s="20">
        <v>0</v>
      </c>
    </row>
    <row r="197" spans="1:32" ht="15.75" customHeight="1" x14ac:dyDescent="0.25">
      <c r="A197" s="8">
        <v>46844</v>
      </c>
      <c r="G197" s="9"/>
      <c r="H197" s="9"/>
      <c r="I197" s="10">
        <v>0</v>
      </c>
      <c r="J197" s="10">
        <v>0</v>
      </c>
      <c r="K197" s="10">
        <v>1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21">
        <v>154.76689999999999</v>
      </c>
      <c r="U197" s="9">
        <f t="shared" si="1"/>
        <v>5.041920114002548</v>
      </c>
      <c r="V197" s="18">
        <f t="shared" si="4"/>
        <v>3.7174798491205863E-2</v>
      </c>
      <c r="W197" s="17">
        <v>84942.55</v>
      </c>
      <c r="X197" s="17">
        <v>89720.123000000007</v>
      </c>
      <c r="Y197" s="9">
        <f t="shared" si="8"/>
        <v>11.404450359564994</v>
      </c>
      <c r="Z197" s="18">
        <f t="shared" si="5"/>
        <v>3.4281889665827237E-2</v>
      </c>
      <c r="AA197" s="13">
        <v>0.73333333300000003</v>
      </c>
      <c r="AB197" s="10">
        <v>0</v>
      </c>
      <c r="AC197" s="19">
        <v>24.47</v>
      </c>
      <c r="AD197" s="19">
        <v>0</v>
      </c>
      <c r="AE197" s="19">
        <v>0</v>
      </c>
      <c r="AF197" s="20">
        <v>0</v>
      </c>
    </row>
    <row r="198" spans="1:32" ht="15.75" customHeight="1" x14ac:dyDescent="0.25">
      <c r="A198" s="8">
        <v>46874</v>
      </c>
      <c r="G198" s="9"/>
      <c r="H198" s="9"/>
      <c r="I198" s="10">
        <v>0</v>
      </c>
      <c r="J198" s="10">
        <v>0</v>
      </c>
      <c r="K198" s="10">
        <v>0</v>
      </c>
      <c r="L198" s="10">
        <v>1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21">
        <v>155.23759999999999</v>
      </c>
      <c r="U198" s="9">
        <f t="shared" si="1"/>
        <v>5.0449568464481924</v>
      </c>
      <c r="V198" s="18">
        <f t="shared" si="4"/>
        <v>3.7059965050483257E-2</v>
      </c>
      <c r="W198" s="17">
        <v>87019.72</v>
      </c>
      <c r="X198" s="17">
        <v>91187.679000000004</v>
      </c>
      <c r="Y198" s="9">
        <f t="shared" si="8"/>
        <v>11.420675068251564</v>
      </c>
      <c r="Z198" s="18">
        <f t="shared" si="5"/>
        <v>3.4179948129956728E-2</v>
      </c>
      <c r="AA198" s="13">
        <v>0.80645161300000001</v>
      </c>
      <c r="AB198" s="10">
        <v>0</v>
      </c>
      <c r="AC198" s="19">
        <v>24.28</v>
      </c>
      <c r="AD198" s="19">
        <v>0</v>
      </c>
      <c r="AE198" s="19">
        <v>0</v>
      </c>
      <c r="AF198" s="20">
        <v>0</v>
      </c>
    </row>
    <row r="199" spans="1:32" ht="15.75" customHeight="1" x14ac:dyDescent="0.25">
      <c r="A199" s="8">
        <v>46905</v>
      </c>
      <c r="G199" s="9"/>
      <c r="H199" s="9"/>
      <c r="I199" s="10">
        <v>0</v>
      </c>
      <c r="J199" s="10">
        <v>0</v>
      </c>
      <c r="K199" s="10">
        <v>0</v>
      </c>
      <c r="L199" s="10">
        <v>0</v>
      </c>
      <c r="M199" s="10">
        <v>1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21">
        <v>155.70820000000001</v>
      </c>
      <c r="U199" s="9">
        <f t="shared" si="1"/>
        <v>5.0479837428353251</v>
      </c>
      <c r="V199" s="18">
        <f t="shared" si="4"/>
        <v>3.6945863120868339E-2</v>
      </c>
      <c r="W199" s="17">
        <v>88873.917000000001</v>
      </c>
      <c r="X199" s="17">
        <v>92511.48</v>
      </c>
      <c r="Y199" s="9">
        <f t="shared" si="8"/>
        <v>11.43508802390785</v>
      </c>
      <c r="Z199" s="18">
        <f t="shared" si="5"/>
        <v>3.4026050964735433E-2</v>
      </c>
      <c r="AA199" s="13">
        <v>0.83333333300000001</v>
      </c>
      <c r="AB199" s="10">
        <v>0</v>
      </c>
      <c r="AC199" s="19">
        <v>24.27</v>
      </c>
      <c r="AD199" s="19">
        <v>0</v>
      </c>
      <c r="AE199" s="19">
        <v>0</v>
      </c>
      <c r="AF199" s="20">
        <v>0</v>
      </c>
    </row>
    <row r="200" spans="1:32" ht="15.75" customHeight="1" x14ac:dyDescent="0.25">
      <c r="A200" s="8">
        <v>46935</v>
      </c>
      <c r="G200" s="9"/>
      <c r="H200" s="9"/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1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21">
        <v>156.1789</v>
      </c>
      <c r="U200" s="9">
        <f t="shared" si="1"/>
        <v>5.051002145054392</v>
      </c>
      <c r="V200" s="18">
        <f t="shared" si="4"/>
        <v>3.6832437695226261E-2</v>
      </c>
      <c r="W200" s="17">
        <v>90505.142000000007</v>
      </c>
      <c r="X200" s="17">
        <v>93691.524999999994</v>
      </c>
      <c r="Y200" s="9">
        <f t="shared" si="8"/>
        <v>11.447763015896763</v>
      </c>
      <c r="Z200" s="18">
        <f t="shared" si="5"/>
        <v>3.3821716559030435E-2</v>
      </c>
      <c r="AA200" s="13">
        <v>0.77419354799999995</v>
      </c>
      <c r="AB200" s="10">
        <v>0</v>
      </c>
      <c r="AC200" s="19">
        <v>24.26</v>
      </c>
      <c r="AD200" s="19">
        <v>0</v>
      </c>
      <c r="AE200" s="19">
        <v>0</v>
      </c>
      <c r="AF200" s="20">
        <v>0</v>
      </c>
    </row>
    <row r="201" spans="1:32" ht="15.75" customHeight="1" x14ac:dyDescent="0.25">
      <c r="A201" s="8">
        <v>46966</v>
      </c>
      <c r="G201" s="9"/>
      <c r="H201" s="9"/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1</v>
      </c>
      <c r="P201" s="10">
        <v>0</v>
      </c>
      <c r="Q201" s="10">
        <v>0</v>
      </c>
      <c r="R201" s="10">
        <v>0</v>
      </c>
      <c r="S201" s="10">
        <v>0</v>
      </c>
      <c r="T201" s="21">
        <v>156.64949999999999</v>
      </c>
      <c r="U201" s="9">
        <f t="shared" si="1"/>
        <v>5.0540108255641885</v>
      </c>
      <c r="V201" s="18">
        <f t="shared" si="4"/>
        <v>3.6719730534492179E-2</v>
      </c>
      <c r="W201" s="17">
        <v>93382.544999999998</v>
      </c>
      <c r="X201" s="17">
        <v>96639.15</v>
      </c>
      <c r="Y201" s="9">
        <f t="shared" si="8"/>
        <v>11.478739217600159</v>
      </c>
      <c r="Z201" s="18">
        <f t="shared" si="5"/>
        <v>3.3744527626810239E-2</v>
      </c>
      <c r="AA201" s="13">
        <v>0.80645161300000001</v>
      </c>
      <c r="AB201" s="10">
        <v>0</v>
      </c>
      <c r="AC201" s="19">
        <v>24.39</v>
      </c>
      <c r="AD201" s="19">
        <v>0</v>
      </c>
      <c r="AE201" s="19">
        <v>0</v>
      </c>
      <c r="AF201" s="20">
        <v>0</v>
      </c>
    </row>
    <row r="202" spans="1:32" ht="15.75" customHeight="1" x14ac:dyDescent="0.25">
      <c r="A202" s="8">
        <v>46997</v>
      </c>
      <c r="G202" s="9"/>
      <c r="H202" s="9"/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1</v>
      </c>
      <c r="Q202" s="10">
        <v>0</v>
      </c>
      <c r="R202" s="10">
        <v>0</v>
      </c>
      <c r="S202" s="10">
        <v>0</v>
      </c>
      <c r="T202" s="21">
        <v>157.12020000000001</v>
      </c>
      <c r="U202" s="9">
        <f t="shared" si="1"/>
        <v>5.057011117517769</v>
      </c>
      <c r="V202" s="18">
        <f t="shared" si="4"/>
        <v>3.6607687382634424E-2</v>
      </c>
      <c r="W202" s="17">
        <v>97506.125</v>
      </c>
      <c r="X202" s="17">
        <v>101354.36</v>
      </c>
      <c r="Y202" s="9">
        <f t="shared" si="8"/>
        <v>11.526378170195102</v>
      </c>
      <c r="Z202" s="18">
        <f t="shared" si="5"/>
        <v>3.3787451871445384E-2</v>
      </c>
      <c r="AA202" s="13">
        <v>0.86666666699999995</v>
      </c>
      <c r="AB202" s="10">
        <v>0</v>
      </c>
      <c r="AC202" s="19">
        <v>24.3</v>
      </c>
      <c r="AD202" s="19">
        <v>0</v>
      </c>
      <c r="AE202" s="19">
        <v>0</v>
      </c>
      <c r="AF202" s="20">
        <v>0</v>
      </c>
    </row>
    <row r="203" spans="1:32" ht="15.75" customHeight="1" x14ac:dyDescent="0.25">
      <c r="A203" s="8">
        <v>47027</v>
      </c>
      <c r="G203" s="9"/>
      <c r="H203" s="9"/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1</v>
      </c>
      <c r="R203" s="10">
        <v>0</v>
      </c>
      <c r="S203" s="10">
        <v>0</v>
      </c>
      <c r="T203" s="21">
        <v>157.5908</v>
      </c>
      <c r="U203" s="9">
        <f t="shared" si="1"/>
        <v>5.0600018000853373</v>
      </c>
      <c r="V203" s="18">
        <f t="shared" si="4"/>
        <v>3.6496349569143938E-2</v>
      </c>
      <c r="W203" s="17">
        <v>102875.88</v>
      </c>
      <c r="X203" s="17">
        <v>107837.14</v>
      </c>
      <c r="Y203" s="9">
        <f t="shared" si="8"/>
        <v>11.588377405022939</v>
      </c>
      <c r="Z203" s="18">
        <f t="shared" si="5"/>
        <v>3.3932524786850493E-2</v>
      </c>
      <c r="AA203" s="13">
        <v>0.80645161300000001</v>
      </c>
      <c r="AB203" s="10">
        <v>0</v>
      </c>
      <c r="AC203" s="19">
        <v>24.12</v>
      </c>
      <c r="AD203" s="19">
        <v>0</v>
      </c>
      <c r="AE203" s="19">
        <v>0</v>
      </c>
      <c r="AF203" s="20">
        <v>0</v>
      </c>
    </row>
    <row r="204" spans="1:32" ht="15.75" customHeight="1" x14ac:dyDescent="0.25">
      <c r="A204" s="8">
        <v>47058</v>
      </c>
      <c r="G204" s="9"/>
      <c r="H204" s="9"/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1</v>
      </c>
      <c r="S204" s="10">
        <v>0</v>
      </c>
      <c r="T204" s="21">
        <v>158.0615</v>
      </c>
      <c r="U204" s="9">
        <f t="shared" si="1"/>
        <v>5.0629841977988619</v>
      </c>
      <c r="V204" s="18">
        <f t="shared" si="4"/>
        <v>3.6385663573507365E-2</v>
      </c>
      <c r="W204" s="17">
        <v>103612.87</v>
      </c>
      <c r="X204" s="17">
        <v>109383.35</v>
      </c>
      <c r="Y204" s="9">
        <f t="shared" si="8"/>
        <v>11.60261396360309</v>
      </c>
      <c r="Z204" s="18">
        <f t="shared" si="5"/>
        <v>3.3861153605416305E-2</v>
      </c>
      <c r="AA204" s="13">
        <v>0.8</v>
      </c>
      <c r="AB204" s="10">
        <v>0</v>
      </c>
      <c r="AC204" s="19">
        <v>24.11</v>
      </c>
      <c r="AD204" s="19">
        <v>0</v>
      </c>
      <c r="AE204" s="19">
        <v>0</v>
      </c>
      <c r="AF204" s="20">
        <v>0</v>
      </c>
    </row>
    <row r="205" spans="1:32" ht="15.75" customHeight="1" x14ac:dyDescent="0.25">
      <c r="A205" s="8">
        <v>47088</v>
      </c>
      <c r="G205" s="9"/>
      <c r="H205" s="9"/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1</v>
      </c>
      <c r="T205" s="21">
        <v>158.53210000000001</v>
      </c>
      <c r="U205" s="9">
        <f t="shared" si="1"/>
        <v>5.0659570964714939</v>
      </c>
      <c r="V205" s="18">
        <f t="shared" si="4"/>
        <v>3.6275670299753315E-2</v>
      </c>
      <c r="W205" s="17">
        <v>99717.091</v>
      </c>
      <c r="X205" s="17">
        <v>105992.98</v>
      </c>
      <c r="Y205" s="9">
        <f t="shared" si="8"/>
        <v>11.571128144486044</v>
      </c>
      <c r="Z205" s="18">
        <f t="shared" si="5"/>
        <v>3.3572703033385665E-2</v>
      </c>
      <c r="AA205" s="13">
        <v>0.77419354799999995</v>
      </c>
      <c r="AB205" s="10">
        <v>0</v>
      </c>
      <c r="AC205" s="19">
        <v>24.19</v>
      </c>
      <c r="AD205" s="19">
        <v>0</v>
      </c>
      <c r="AE205" s="19">
        <v>0</v>
      </c>
      <c r="AF205" s="20">
        <v>0</v>
      </c>
    </row>
    <row r="206" spans="1:32" ht="15.75" customHeight="1" x14ac:dyDescent="0.25">
      <c r="A206" s="8">
        <v>47119</v>
      </c>
      <c r="G206" s="9"/>
      <c r="H206" s="9"/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21">
        <v>159.00280000000001</v>
      </c>
      <c r="U206" s="9">
        <f t="shared" si="1"/>
        <v>5.0689218121280692</v>
      </c>
      <c r="V206" s="18">
        <f t="shared" si="4"/>
        <v>3.616631694773087E-2</v>
      </c>
      <c r="W206" s="17">
        <v>91188.543000000005</v>
      </c>
      <c r="X206" s="17">
        <v>97666.025999999998</v>
      </c>
      <c r="Y206" s="9">
        <f t="shared" si="8"/>
        <v>11.489309039582617</v>
      </c>
      <c r="Z206" s="18">
        <f t="shared" si="5"/>
        <v>3.3001122981733744E-2</v>
      </c>
      <c r="AA206" s="13">
        <v>0.80645161300000001</v>
      </c>
      <c r="AB206" s="10">
        <v>0</v>
      </c>
      <c r="AC206" s="19">
        <v>24.47</v>
      </c>
      <c r="AD206" s="19">
        <v>0</v>
      </c>
      <c r="AE206" s="19">
        <v>0</v>
      </c>
      <c r="AF206" s="20">
        <v>0</v>
      </c>
    </row>
    <row r="207" spans="1:32" ht="15.75" customHeight="1" x14ac:dyDescent="0.25">
      <c r="A207" s="8">
        <v>47150</v>
      </c>
      <c r="G207" s="9"/>
      <c r="H207" s="9"/>
      <c r="I207" s="10">
        <v>1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21">
        <v>159.4734</v>
      </c>
      <c r="U207" s="9">
        <f t="shared" si="1"/>
        <v>5.071877137157168</v>
      </c>
      <c r="V207" s="18">
        <f t="shared" si="4"/>
        <v>3.6057644001897593E-2</v>
      </c>
      <c r="W207" s="17">
        <v>86299.631999999998</v>
      </c>
      <c r="X207" s="17">
        <v>92676.885999999999</v>
      </c>
      <c r="Y207" s="9">
        <f t="shared" si="8"/>
        <v>11.436874378499748</v>
      </c>
      <c r="Z207" s="18">
        <f t="shared" si="5"/>
        <v>3.2641451992683201E-2</v>
      </c>
      <c r="AA207" s="13">
        <v>0.85714285700000004</v>
      </c>
      <c r="AB207" s="10">
        <v>0</v>
      </c>
      <c r="AC207" s="19">
        <v>24.61</v>
      </c>
      <c r="AD207" s="19">
        <v>0</v>
      </c>
      <c r="AE207" s="19">
        <v>0</v>
      </c>
      <c r="AF207" s="20">
        <v>0</v>
      </c>
    </row>
    <row r="208" spans="1:32" ht="15.75" customHeight="1" x14ac:dyDescent="0.25">
      <c r="A208" s="8">
        <v>47178</v>
      </c>
      <c r="G208" s="9"/>
      <c r="H208" s="9"/>
      <c r="I208" s="10">
        <v>0</v>
      </c>
      <c r="J208" s="10">
        <v>1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21">
        <v>159.94409999999999</v>
      </c>
      <c r="U208" s="9">
        <f t="shared" si="1"/>
        <v>5.0748243791881622</v>
      </c>
      <c r="V208" s="18">
        <f t="shared" si="4"/>
        <v>3.5949599367733676E-2</v>
      </c>
      <c r="W208" s="17">
        <v>85050.357000000004</v>
      </c>
      <c r="X208" s="17">
        <v>91025.557000000001</v>
      </c>
      <c r="Y208" s="9">
        <f t="shared" si="8"/>
        <v>11.418895592222935</v>
      </c>
      <c r="Z208" s="18">
        <f t="shared" si="5"/>
        <v>3.2567773948727563E-2</v>
      </c>
      <c r="AA208" s="13">
        <v>0.77419354799999995</v>
      </c>
      <c r="AB208" s="10">
        <v>0</v>
      </c>
      <c r="AC208" s="19">
        <v>24.72</v>
      </c>
      <c r="AD208" s="19">
        <v>0</v>
      </c>
      <c r="AE208" s="19">
        <v>0</v>
      </c>
      <c r="AF208" s="20">
        <v>0</v>
      </c>
    </row>
    <row r="209" spans="1:32" ht="15.75" customHeight="1" x14ac:dyDescent="0.25">
      <c r="A209" s="8">
        <v>47209</v>
      </c>
      <c r="G209" s="9"/>
      <c r="H209" s="9"/>
      <c r="I209" s="10">
        <v>0</v>
      </c>
      <c r="J209" s="10">
        <v>0</v>
      </c>
      <c r="K209" s="10">
        <v>1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21">
        <v>160.41470000000001</v>
      </c>
      <c r="U209" s="9">
        <f t="shared" si="1"/>
        <v>5.0777623371184735</v>
      </c>
      <c r="V209" s="18">
        <f t="shared" si="4"/>
        <v>3.5842223115925442E-2</v>
      </c>
      <c r="W209" s="17">
        <v>87440.718999999997</v>
      </c>
      <c r="X209" s="17">
        <v>92712.039000000004</v>
      </c>
      <c r="Y209" s="9">
        <f t="shared" si="8"/>
        <v>11.437253613671659</v>
      </c>
      <c r="Z209" s="18">
        <f t="shared" si="5"/>
        <v>3.2803254106665847E-2</v>
      </c>
      <c r="AA209" s="13">
        <v>0.8</v>
      </c>
      <c r="AB209" s="10">
        <v>0</v>
      </c>
      <c r="AC209" s="19">
        <v>24.39</v>
      </c>
      <c r="AD209" s="19">
        <v>0</v>
      </c>
      <c r="AE209" s="19">
        <v>0</v>
      </c>
      <c r="AF209" s="20">
        <v>0</v>
      </c>
    </row>
    <row r="210" spans="1:32" ht="15.75" customHeight="1" x14ac:dyDescent="0.25">
      <c r="A210" s="8">
        <v>47239</v>
      </c>
      <c r="G210" s="9"/>
      <c r="H210" s="9"/>
      <c r="I210" s="10">
        <v>0</v>
      </c>
      <c r="J210" s="10">
        <v>0</v>
      </c>
      <c r="K210" s="10">
        <v>0</v>
      </c>
      <c r="L210" s="10">
        <v>1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21">
        <v>160.8854</v>
      </c>
      <c r="U210" s="9">
        <f t="shared" si="1"/>
        <v>5.080692310291445</v>
      </c>
      <c r="V210" s="18">
        <f t="shared" si="4"/>
        <v>3.5735463843252546E-2</v>
      </c>
      <c r="W210" s="17">
        <v>89575.403000000006</v>
      </c>
      <c r="X210" s="17">
        <v>94238.005000000005</v>
      </c>
      <c r="Y210" s="9">
        <f t="shared" si="8"/>
        <v>11.453578829306501</v>
      </c>
      <c r="Z210" s="18">
        <f t="shared" si="5"/>
        <v>3.2903761054937419E-2</v>
      </c>
      <c r="AA210" s="13">
        <v>0.80645161300000001</v>
      </c>
      <c r="AB210" s="10">
        <v>0</v>
      </c>
      <c r="AC210" s="19">
        <v>24.36</v>
      </c>
      <c r="AD210" s="19">
        <v>0</v>
      </c>
      <c r="AE210" s="19">
        <v>0</v>
      </c>
      <c r="AF210" s="20">
        <v>0</v>
      </c>
    </row>
    <row r="211" spans="1:32" ht="15.75" customHeight="1" x14ac:dyDescent="0.25">
      <c r="A211" s="8">
        <v>47270</v>
      </c>
      <c r="G211" s="9"/>
      <c r="H211" s="9"/>
      <c r="I211" s="10">
        <v>0</v>
      </c>
      <c r="J211" s="10">
        <v>0</v>
      </c>
      <c r="K211" s="10">
        <v>0</v>
      </c>
      <c r="L211" s="10">
        <v>0</v>
      </c>
      <c r="M211" s="10">
        <v>1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21">
        <v>161.35599999999999</v>
      </c>
      <c r="U211" s="9">
        <f t="shared" si="1"/>
        <v>5.0836131040476706</v>
      </c>
      <c r="V211" s="18">
        <f t="shared" si="4"/>
        <v>3.5629361212345501E-2</v>
      </c>
      <c r="W211" s="17">
        <v>91454.41</v>
      </c>
      <c r="X211" s="17">
        <v>95603.455000000002</v>
      </c>
      <c r="Y211" s="9">
        <f t="shared" si="8"/>
        <v>11.467964238553817</v>
      </c>
      <c r="Z211" s="18">
        <f t="shared" si="5"/>
        <v>3.2876214645966684E-2</v>
      </c>
      <c r="AA211" s="13">
        <v>0.83333333300000001</v>
      </c>
      <c r="AB211" s="10">
        <v>0</v>
      </c>
      <c r="AC211" s="19">
        <v>24.26</v>
      </c>
      <c r="AD211" s="19">
        <v>0</v>
      </c>
      <c r="AE211" s="19">
        <v>0</v>
      </c>
      <c r="AF211" s="20">
        <v>0</v>
      </c>
    </row>
    <row r="212" spans="1:32" ht="15.75" customHeight="1" x14ac:dyDescent="0.25">
      <c r="A212" s="8">
        <v>47300</v>
      </c>
      <c r="G212" s="9"/>
      <c r="H212" s="9"/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1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21">
        <v>161.82669999999999</v>
      </c>
      <c r="U212" s="9">
        <f t="shared" si="1"/>
        <v>5.0865260095517382</v>
      </c>
      <c r="V212" s="18">
        <f t="shared" si="4"/>
        <v>3.5523864497346125E-2</v>
      </c>
      <c r="W212" s="17">
        <v>93077.739000000001</v>
      </c>
      <c r="X212" s="17">
        <v>96808.388999999996</v>
      </c>
      <c r="Y212" s="9">
        <f t="shared" si="8"/>
        <v>11.480488932732769</v>
      </c>
      <c r="Z212" s="18">
        <f t="shared" si="5"/>
        <v>3.2725916836005453E-2</v>
      </c>
      <c r="AA212" s="13">
        <v>0.77419354799999995</v>
      </c>
      <c r="AB212" s="10">
        <v>0</v>
      </c>
      <c r="AC212" s="19">
        <v>24.25</v>
      </c>
      <c r="AD212" s="19">
        <v>0</v>
      </c>
      <c r="AE212" s="19">
        <v>0</v>
      </c>
      <c r="AF212" s="20">
        <v>0</v>
      </c>
    </row>
    <row r="213" spans="1:32" ht="15.75" customHeight="1" x14ac:dyDescent="0.25">
      <c r="A213" s="8">
        <v>47331</v>
      </c>
      <c r="G213" s="9"/>
      <c r="H213" s="9"/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1</v>
      </c>
      <c r="P213" s="10">
        <v>0</v>
      </c>
      <c r="Q213" s="10">
        <v>0</v>
      </c>
      <c r="R213" s="10">
        <v>0</v>
      </c>
      <c r="S213" s="10">
        <v>0</v>
      </c>
      <c r="T213" s="21">
        <v>162.29730000000001</v>
      </c>
      <c r="U213" s="9">
        <f t="shared" si="1"/>
        <v>5.0894298385226486</v>
      </c>
      <c r="V213" s="18">
        <f t="shared" si="4"/>
        <v>3.5419012958460172E-2</v>
      </c>
      <c r="W213" s="17">
        <v>96016.33</v>
      </c>
      <c r="X213" s="17">
        <v>99844.456000000006</v>
      </c>
      <c r="Y213" s="9">
        <f t="shared" si="8"/>
        <v>11.51136881401756</v>
      </c>
      <c r="Z213" s="18">
        <f t="shared" si="5"/>
        <v>3.2629596417400819E-2</v>
      </c>
      <c r="AA213" s="13">
        <v>0.80645161300000001</v>
      </c>
      <c r="AB213" s="10">
        <v>0</v>
      </c>
      <c r="AC213" s="19">
        <v>24.46</v>
      </c>
      <c r="AD213" s="19">
        <v>0</v>
      </c>
      <c r="AE213" s="19">
        <v>0</v>
      </c>
      <c r="AF213" s="20">
        <v>0</v>
      </c>
    </row>
    <row r="214" spans="1:32" ht="15.75" customHeight="1" x14ac:dyDescent="0.25">
      <c r="A214" s="8">
        <v>47362</v>
      </c>
      <c r="G214" s="9"/>
      <c r="H214" s="9"/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1</v>
      </c>
      <c r="Q214" s="10">
        <v>0</v>
      </c>
      <c r="R214" s="10">
        <v>0</v>
      </c>
      <c r="S214" s="10">
        <v>0</v>
      </c>
      <c r="T214" s="21">
        <v>162.768</v>
      </c>
      <c r="U214" s="9">
        <f t="shared" si="1"/>
        <v>5.0923258740513928</v>
      </c>
      <c r="V214" s="18">
        <f t="shared" si="4"/>
        <v>3.5314756533623815E-2</v>
      </c>
      <c r="W214" s="17">
        <v>100270.18</v>
      </c>
      <c r="X214" s="17">
        <v>104711.66</v>
      </c>
      <c r="Y214" s="9">
        <f t="shared" si="8"/>
        <v>11.558965756464985</v>
      </c>
      <c r="Z214" s="18">
        <f t="shared" si="5"/>
        <v>3.2587586269883673E-2</v>
      </c>
      <c r="AA214" s="13">
        <v>0.83333333300000001</v>
      </c>
      <c r="AB214" s="10">
        <v>0</v>
      </c>
      <c r="AC214" s="19">
        <v>24.21</v>
      </c>
      <c r="AD214" s="19">
        <v>0</v>
      </c>
      <c r="AE214" s="19">
        <v>0</v>
      </c>
      <c r="AF214" s="20">
        <v>0</v>
      </c>
    </row>
    <row r="215" spans="1:32" ht="15.75" customHeight="1" x14ac:dyDescent="0.25">
      <c r="A215" s="8">
        <v>47392</v>
      </c>
      <c r="G215" s="9"/>
      <c r="H215" s="9"/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1</v>
      </c>
      <c r="R215" s="10">
        <v>0</v>
      </c>
      <c r="S215" s="10">
        <v>0</v>
      </c>
      <c r="T215" s="21">
        <v>163.23859999999999</v>
      </c>
      <c r="U215" s="9">
        <f t="shared" si="1"/>
        <v>5.0952129341714967</v>
      </c>
      <c r="V215" s="18">
        <f t="shared" si="4"/>
        <v>3.521113408615939E-2</v>
      </c>
      <c r="W215" s="17">
        <v>105839.29</v>
      </c>
      <c r="X215" s="17">
        <v>111409.99</v>
      </c>
      <c r="Y215" s="9">
        <f t="shared" si="8"/>
        <v>11.62097227929481</v>
      </c>
      <c r="Z215" s="18">
        <f t="shared" si="5"/>
        <v>3.2594874271870466E-2</v>
      </c>
      <c r="AA215" s="13">
        <v>0.83870967699999999</v>
      </c>
      <c r="AB215" s="10">
        <v>0</v>
      </c>
      <c r="AC215" s="19">
        <v>24.08</v>
      </c>
      <c r="AD215" s="19">
        <v>0</v>
      </c>
      <c r="AE215" s="19">
        <v>0</v>
      </c>
      <c r="AF215" s="20">
        <v>0</v>
      </c>
    </row>
    <row r="216" spans="1:32" ht="15.75" customHeight="1" x14ac:dyDescent="0.25">
      <c r="A216" s="8">
        <v>47423</v>
      </c>
      <c r="G216" s="9"/>
      <c r="H216" s="9"/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1</v>
      </c>
      <c r="S216" s="10">
        <v>0</v>
      </c>
      <c r="T216" s="21">
        <v>163.70930000000001</v>
      </c>
      <c r="U216" s="9">
        <f t="shared" si="1"/>
        <v>5.0980922940034654</v>
      </c>
      <c r="V216" s="18">
        <f t="shared" si="4"/>
        <v>3.5108096204603534E-2</v>
      </c>
      <c r="W216" s="17">
        <v>106618.6</v>
      </c>
      <c r="X216" s="17">
        <v>113008.95</v>
      </c>
      <c r="Y216" s="9">
        <f t="shared" si="8"/>
        <v>11.635222298097865</v>
      </c>
      <c r="Z216" s="18">
        <f t="shared" si="5"/>
        <v>3.2608334494774738E-2</v>
      </c>
      <c r="AA216" s="13">
        <v>0.8</v>
      </c>
      <c r="AB216" s="10">
        <v>0</v>
      </c>
      <c r="AC216" s="19">
        <v>24.01</v>
      </c>
      <c r="AD216" s="19">
        <v>0</v>
      </c>
      <c r="AE216" s="19">
        <v>0</v>
      </c>
      <c r="AF216" s="20">
        <v>0</v>
      </c>
    </row>
    <row r="217" spans="1:32" ht="15.75" customHeight="1" x14ac:dyDescent="0.25">
      <c r="A217" s="8">
        <v>47453</v>
      </c>
      <c r="G217" s="9"/>
      <c r="H217" s="9"/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1</v>
      </c>
      <c r="T217" s="21">
        <v>164.1799</v>
      </c>
      <c r="U217" s="9">
        <f t="shared" si="1"/>
        <v>5.1009627778323479</v>
      </c>
      <c r="V217" s="18">
        <f t="shared" si="4"/>
        <v>3.5005681360853913E-2</v>
      </c>
      <c r="W217" s="17">
        <v>102608.1</v>
      </c>
      <c r="X217" s="17">
        <v>109508.53</v>
      </c>
      <c r="Y217" s="9">
        <f t="shared" si="8"/>
        <v>11.603757724748061</v>
      </c>
      <c r="Z217" s="18">
        <f t="shared" si="5"/>
        <v>3.2629580262016233E-2</v>
      </c>
      <c r="AA217" s="13">
        <v>0.77419354799999995</v>
      </c>
      <c r="AB217" s="10">
        <v>0</v>
      </c>
      <c r="AC217" s="19">
        <v>24.1</v>
      </c>
      <c r="AD217" s="19">
        <v>0</v>
      </c>
      <c r="AE217" s="19">
        <v>0</v>
      </c>
      <c r="AF217" s="20">
        <v>0</v>
      </c>
    </row>
    <row r="218" spans="1:32" ht="15.75" customHeight="1" x14ac:dyDescent="0.25">
      <c r="A218" s="8">
        <v>47484</v>
      </c>
      <c r="G218" s="9"/>
      <c r="H218" s="9"/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21">
        <v>164.6506</v>
      </c>
      <c r="U218" s="9">
        <f t="shared" si="1"/>
        <v>5.1038256529092649</v>
      </c>
      <c r="V218" s="18">
        <f t="shared" si="4"/>
        <v>3.4903840781195683E-2</v>
      </c>
      <c r="W218" s="17">
        <v>93807.801000000007</v>
      </c>
      <c r="X218" s="17">
        <v>100908.75</v>
      </c>
      <c r="Y218" s="9">
        <f t="shared" si="8"/>
        <v>11.521971922106061</v>
      </c>
      <c r="Z218" s="18">
        <f t="shared" si="5"/>
        <v>3.2662882523444736E-2</v>
      </c>
      <c r="AA218" s="13">
        <v>0.80645161300000001</v>
      </c>
      <c r="AB218" s="10">
        <v>0</v>
      </c>
      <c r="AC218" s="19">
        <v>24.35</v>
      </c>
      <c r="AD218" s="19">
        <v>0</v>
      </c>
      <c r="AE218" s="19">
        <v>0</v>
      </c>
      <c r="AF218" s="20">
        <v>0</v>
      </c>
    </row>
    <row r="219" spans="1:32" ht="15.75" customHeight="1" x14ac:dyDescent="0.25">
      <c r="A219" s="8">
        <v>47515</v>
      </c>
      <c r="G219" s="9"/>
      <c r="H219" s="9"/>
      <c r="I219" s="10">
        <v>1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21">
        <v>165.12119999999999</v>
      </c>
      <c r="U219" s="9">
        <f t="shared" si="1"/>
        <v>5.1066797497086505</v>
      </c>
      <c r="V219" s="18">
        <f t="shared" si="4"/>
        <v>3.4802612551482426E-2</v>
      </c>
      <c r="W219" s="17">
        <v>88787.006999999998</v>
      </c>
      <c r="X219" s="17">
        <v>95759.615000000005</v>
      </c>
      <c r="Y219" s="9">
        <f t="shared" si="8"/>
        <v>11.469596319755937</v>
      </c>
      <c r="Z219" s="18">
        <f t="shared" si="5"/>
        <v>3.2721941256188103E-2</v>
      </c>
      <c r="AA219" s="13">
        <v>0.85714285700000004</v>
      </c>
      <c r="AB219" s="10">
        <v>0</v>
      </c>
      <c r="AC219" s="19">
        <v>24.6</v>
      </c>
      <c r="AD219" s="19">
        <v>0</v>
      </c>
      <c r="AE219" s="19">
        <v>0</v>
      </c>
      <c r="AF219" s="20">
        <v>0</v>
      </c>
    </row>
    <row r="220" spans="1:32" ht="15.75" customHeight="1" x14ac:dyDescent="0.25">
      <c r="A220" s="8">
        <v>47543</v>
      </c>
      <c r="G220" s="9"/>
      <c r="H220" s="9"/>
      <c r="I220" s="10">
        <v>0</v>
      </c>
      <c r="J220" s="10">
        <v>1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21">
        <v>165.59190000000001</v>
      </c>
      <c r="U220" s="9">
        <f t="shared" si="1"/>
        <v>5.1095263277113991</v>
      </c>
      <c r="V220" s="18">
        <f t="shared" si="4"/>
        <v>3.4701948523236936E-2</v>
      </c>
      <c r="W220" s="17">
        <v>87545.722999999998</v>
      </c>
      <c r="X220" s="17">
        <v>94061.137000000002</v>
      </c>
      <c r="Y220" s="9">
        <f t="shared" si="8"/>
        <v>11.451700243454898</v>
      </c>
      <c r="Z220" s="18">
        <f t="shared" si="5"/>
        <v>3.2804651231963078E-2</v>
      </c>
      <c r="AA220" s="13">
        <v>0.80645161300000001</v>
      </c>
      <c r="AB220" s="10">
        <v>0</v>
      </c>
      <c r="AC220" s="19">
        <v>24.74</v>
      </c>
      <c r="AD220" s="19">
        <v>0</v>
      </c>
      <c r="AE220" s="19">
        <v>0</v>
      </c>
      <c r="AF220" s="20">
        <v>0</v>
      </c>
    </row>
    <row r="221" spans="1:32" ht="15.75" customHeight="1" x14ac:dyDescent="0.25">
      <c r="A221" s="8">
        <v>47574</v>
      </c>
      <c r="G221" s="9"/>
      <c r="H221" s="9"/>
      <c r="I221" s="10">
        <v>0</v>
      </c>
      <c r="J221" s="10">
        <v>0</v>
      </c>
      <c r="K221" s="10">
        <v>1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21">
        <v>166.0625</v>
      </c>
      <c r="U221" s="9">
        <f t="shared" ref="U221:U301" si="9">LN(T221)</f>
        <v>5.1123642235200322</v>
      </c>
      <c r="V221" s="18">
        <f t="shared" si="4"/>
        <v>3.4601886401558701E-2</v>
      </c>
      <c r="W221" s="17">
        <v>90083.948999999993</v>
      </c>
      <c r="X221" s="17">
        <v>95813.312999999995</v>
      </c>
      <c r="Y221" s="9">
        <f t="shared" si="8"/>
        <v>11.470156920901067</v>
      </c>
      <c r="Z221" s="18">
        <f t="shared" si="5"/>
        <v>3.2903307229407375E-2</v>
      </c>
      <c r="AA221" s="13">
        <v>0.76666666699999997</v>
      </c>
      <c r="AB221" s="10">
        <v>0</v>
      </c>
      <c r="AC221" s="19">
        <v>24.38</v>
      </c>
      <c r="AD221" s="19">
        <v>0</v>
      </c>
      <c r="AE221" s="19">
        <v>0</v>
      </c>
      <c r="AF221" s="20">
        <v>0</v>
      </c>
    </row>
    <row r="222" spans="1:32" ht="15.75" customHeight="1" x14ac:dyDescent="0.25">
      <c r="A222" s="8">
        <v>47604</v>
      </c>
      <c r="G222" s="9"/>
      <c r="H222" s="9"/>
      <c r="I222" s="10">
        <v>0</v>
      </c>
      <c r="J222" s="10">
        <v>0</v>
      </c>
      <c r="K222" s="10">
        <v>0</v>
      </c>
      <c r="L222" s="10">
        <v>1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21">
        <v>166.53319999999999</v>
      </c>
      <c r="U222" s="9">
        <f t="shared" si="9"/>
        <v>5.1151946889424798</v>
      </c>
      <c r="V222" s="18">
        <f t="shared" si="4"/>
        <v>3.4502378651034782E-2</v>
      </c>
      <c r="W222" s="17">
        <v>92243.34</v>
      </c>
      <c r="X222" s="17">
        <v>97392.005000000005</v>
      </c>
      <c r="Y222" s="9">
        <f t="shared" ref="Y222:Y285" si="10">LN(X222)</f>
        <v>11.486499402072623</v>
      </c>
      <c r="Z222" s="18">
        <f t="shared" si="5"/>
        <v>3.2920572766121481E-2</v>
      </c>
      <c r="AA222" s="13">
        <v>0.83870967699999999</v>
      </c>
      <c r="AB222" s="10">
        <v>0</v>
      </c>
      <c r="AC222" s="19">
        <v>24.34</v>
      </c>
      <c r="AD222" s="19">
        <v>0</v>
      </c>
      <c r="AE222" s="19">
        <v>0</v>
      </c>
      <c r="AF222" s="20">
        <v>0</v>
      </c>
    </row>
    <row r="223" spans="1:32" ht="15.75" customHeight="1" x14ac:dyDescent="0.25">
      <c r="A223" s="8">
        <v>47635</v>
      </c>
      <c r="G223" s="9"/>
      <c r="H223" s="9"/>
      <c r="I223" s="10">
        <v>0</v>
      </c>
      <c r="J223" s="10">
        <v>0</v>
      </c>
      <c r="K223" s="10">
        <v>0</v>
      </c>
      <c r="L223" s="10">
        <v>0</v>
      </c>
      <c r="M223" s="10">
        <v>1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21">
        <v>167.00380000000001</v>
      </c>
      <c r="U223" s="9">
        <f t="shared" si="9"/>
        <v>5.1180165666488939</v>
      </c>
      <c r="V223" s="18">
        <f t="shared" si="4"/>
        <v>3.4403462601223289E-2</v>
      </c>
      <c r="W223" s="17">
        <v>94023.898000000001</v>
      </c>
      <c r="X223" s="17">
        <v>98797.213000000003</v>
      </c>
      <c r="Y223" s="9">
        <f t="shared" si="10"/>
        <v>11.500824674836068</v>
      </c>
      <c r="Z223" s="18">
        <f t="shared" si="5"/>
        <v>3.286043628225066E-2</v>
      </c>
      <c r="AA223" s="13">
        <v>0.76666666699999997</v>
      </c>
      <c r="AB223" s="10">
        <v>0</v>
      </c>
      <c r="AC223" s="19">
        <v>24.14</v>
      </c>
      <c r="AD223" s="19">
        <v>0</v>
      </c>
      <c r="AE223" s="19">
        <v>0</v>
      </c>
      <c r="AF223" s="20">
        <v>0</v>
      </c>
    </row>
    <row r="224" spans="1:32" ht="15.75" customHeight="1" x14ac:dyDescent="0.25">
      <c r="A224" s="8">
        <v>47665</v>
      </c>
      <c r="G224" s="9"/>
      <c r="H224" s="9"/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1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21">
        <v>167.47450000000001</v>
      </c>
      <c r="U224" s="9">
        <f t="shared" si="9"/>
        <v>5.1208311008696477</v>
      </c>
      <c r="V224" s="18">
        <f t="shared" si="4"/>
        <v>3.4305091317909486E-2</v>
      </c>
      <c r="W224" s="17">
        <v>95425.623000000007</v>
      </c>
      <c r="X224" s="17">
        <v>100028.94</v>
      </c>
      <c r="Y224" s="9">
        <f t="shared" si="10"/>
        <v>11.513214823102127</v>
      </c>
      <c r="Z224" s="18">
        <f t="shared" si="5"/>
        <v>3.2725890369357913E-2</v>
      </c>
      <c r="AA224" s="13">
        <v>0.80645161300000001</v>
      </c>
      <c r="AB224" s="10">
        <v>0</v>
      </c>
      <c r="AC224" s="19">
        <v>24.19</v>
      </c>
      <c r="AD224" s="19">
        <v>0</v>
      </c>
      <c r="AE224" s="19">
        <v>0</v>
      </c>
      <c r="AF224" s="20">
        <v>0</v>
      </c>
    </row>
    <row r="225" spans="1:32" ht="15.75" customHeight="1" x14ac:dyDescent="0.25">
      <c r="A225" s="8">
        <v>47696</v>
      </c>
      <c r="G225" s="9"/>
      <c r="H225" s="9"/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1</v>
      </c>
      <c r="P225" s="10">
        <v>0</v>
      </c>
      <c r="Q225" s="10">
        <v>0</v>
      </c>
      <c r="R225" s="10">
        <v>0</v>
      </c>
      <c r="S225" s="10">
        <v>0</v>
      </c>
      <c r="T225" s="21">
        <v>167.9451</v>
      </c>
      <c r="U225" s="9">
        <f t="shared" si="9"/>
        <v>5.1236371402828862</v>
      </c>
      <c r="V225" s="18">
        <f t="shared" si="4"/>
        <v>3.4207301760237563E-2</v>
      </c>
      <c r="W225" s="17">
        <v>98303.243000000002</v>
      </c>
      <c r="X225" s="17">
        <v>103160.54</v>
      </c>
      <c r="Y225" s="9">
        <f t="shared" si="10"/>
        <v>11.54404169456863</v>
      </c>
      <c r="Z225" s="18">
        <f t="shared" si="5"/>
        <v>3.2672880551070094E-2</v>
      </c>
      <c r="AA225" s="13">
        <v>0.80645161300000001</v>
      </c>
      <c r="AB225" s="10">
        <v>0</v>
      </c>
      <c r="AC225" s="19">
        <v>24.44</v>
      </c>
      <c r="AD225" s="19">
        <v>0</v>
      </c>
      <c r="AE225" s="19">
        <v>0</v>
      </c>
      <c r="AF225" s="20">
        <v>0</v>
      </c>
    </row>
    <row r="226" spans="1:32" ht="15.75" customHeight="1" x14ac:dyDescent="0.25">
      <c r="A226" s="8">
        <v>47727</v>
      </c>
      <c r="G226" s="9"/>
      <c r="H226" s="9"/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1</v>
      </c>
      <c r="Q226" s="10">
        <v>0</v>
      </c>
      <c r="R226" s="10">
        <v>0</v>
      </c>
      <c r="S226" s="10">
        <v>0</v>
      </c>
      <c r="T226" s="21">
        <v>168.41579999999999</v>
      </c>
      <c r="U226" s="9">
        <f t="shared" si="9"/>
        <v>5.1264359216350375</v>
      </c>
      <c r="V226" s="18">
        <f t="shared" si="4"/>
        <v>3.4110047583644665E-2</v>
      </c>
      <c r="W226" s="17">
        <v>102656.76</v>
      </c>
      <c r="X226" s="17">
        <v>108192.02</v>
      </c>
      <c r="Y226" s="9">
        <f t="shared" si="10"/>
        <v>11.591662890364146</v>
      </c>
      <c r="Z226" s="18">
        <f t="shared" si="5"/>
        <v>3.2697133899160846E-2</v>
      </c>
      <c r="AA226" s="13">
        <v>0.83333333300000001</v>
      </c>
      <c r="AB226" s="10">
        <v>0</v>
      </c>
      <c r="AC226" s="19">
        <v>24.23</v>
      </c>
      <c r="AD226" s="19">
        <v>0</v>
      </c>
      <c r="AE226" s="19">
        <v>0</v>
      </c>
      <c r="AF226" s="20">
        <v>0</v>
      </c>
    </row>
    <row r="227" spans="1:32" ht="15.75" customHeight="1" x14ac:dyDescent="0.25">
      <c r="A227" s="8">
        <v>47757</v>
      </c>
      <c r="G227" s="9"/>
      <c r="H227" s="9"/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1</v>
      </c>
      <c r="R227" s="10">
        <v>0</v>
      </c>
      <c r="S227" s="10">
        <v>0</v>
      </c>
      <c r="T227" s="21">
        <v>168.88640000000001</v>
      </c>
      <c r="U227" s="9">
        <f t="shared" si="9"/>
        <v>5.1292262995534088</v>
      </c>
      <c r="V227" s="18">
        <f t="shared" si="4"/>
        <v>3.4013365381912131E-2</v>
      </c>
      <c r="W227" s="17">
        <v>108486.17</v>
      </c>
      <c r="X227" s="17">
        <v>115123.39</v>
      </c>
      <c r="Y227" s="9">
        <f t="shared" si="10"/>
        <v>11.653759788660688</v>
      </c>
      <c r="Z227" s="18">
        <f t="shared" si="5"/>
        <v>3.2787509365878265E-2</v>
      </c>
      <c r="AA227" s="13">
        <v>0.83870967699999999</v>
      </c>
      <c r="AB227" s="10">
        <v>0</v>
      </c>
      <c r="AC227" s="19">
        <v>24.03</v>
      </c>
      <c r="AD227" s="19">
        <v>0</v>
      </c>
      <c r="AE227" s="19">
        <v>0</v>
      </c>
      <c r="AF227" s="20">
        <v>0</v>
      </c>
    </row>
    <row r="228" spans="1:32" ht="15.75" customHeight="1" x14ac:dyDescent="0.25">
      <c r="A228" s="8">
        <v>47788</v>
      </c>
      <c r="G228" s="9"/>
      <c r="H228" s="9"/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1</v>
      </c>
      <c r="S228" s="10">
        <v>0</v>
      </c>
      <c r="T228" s="21">
        <v>169.3571</v>
      </c>
      <c r="U228" s="9">
        <f t="shared" si="9"/>
        <v>5.1320095033923332</v>
      </c>
      <c r="V228" s="18">
        <f t="shared" si="4"/>
        <v>3.3917209388867775E-2</v>
      </c>
      <c r="W228" s="17">
        <v>109346.61</v>
      </c>
      <c r="X228" s="17">
        <v>116769.24</v>
      </c>
      <c r="Y228" s="9">
        <f t="shared" si="10"/>
        <v>11.667954958527556</v>
      </c>
      <c r="Z228" s="18">
        <f t="shared" si="5"/>
        <v>3.2732660429690696E-2</v>
      </c>
      <c r="AA228" s="13">
        <v>0.8</v>
      </c>
      <c r="AB228" s="10">
        <v>0</v>
      </c>
      <c r="AC228" s="19">
        <v>24.04</v>
      </c>
      <c r="AD228" s="19">
        <v>0</v>
      </c>
      <c r="AE228" s="19">
        <v>0</v>
      </c>
      <c r="AF228" s="20">
        <v>0</v>
      </c>
    </row>
    <row r="229" spans="1:32" ht="15.75" customHeight="1" x14ac:dyDescent="0.25">
      <c r="A229" s="8">
        <v>47818</v>
      </c>
      <c r="G229" s="9"/>
      <c r="H229" s="9"/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1</v>
      </c>
      <c r="T229" s="21">
        <v>169.82769999999999</v>
      </c>
      <c r="U229" s="9">
        <f t="shared" si="9"/>
        <v>5.1347843936702517</v>
      </c>
      <c r="V229" s="18">
        <f t="shared" si="4"/>
        <v>3.3821615837903884E-2</v>
      </c>
      <c r="W229" s="17">
        <v>105238.09</v>
      </c>
      <c r="X229" s="17">
        <v>113129.59</v>
      </c>
      <c r="Y229" s="9">
        <f t="shared" si="10"/>
        <v>11.636289254764737</v>
      </c>
      <c r="Z229" s="18">
        <f t="shared" si="5"/>
        <v>3.2531530016676413E-2</v>
      </c>
      <c r="AA229" s="13">
        <v>0.77419354799999995</v>
      </c>
      <c r="AB229" s="10">
        <v>0</v>
      </c>
      <c r="AC229" s="19">
        <v>24.16</v>
      </c>
      <c r="AD229" s="19">
        <v>0</v>
      </c>
      <c r="AE229" s="19">
        <v>0</v>
      </c>
      <c r="AF229" s="20">
        <v>0</v>
      </c>
    </row>
    <row r="230" spans="1:32" ht="15.75" customHeight="1" x14ac:dyDescent="0.25">
      <c r="A230" s="8">
        <v>47849</v>
      </c>
      <c r="G230" s="9"/>
      <c r="H230" s="9"/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21">
        <v>170.29839999999999</v>
      </c>
      <c r="U230" s="9">
        <f t="shared" si="9"/>
        <v>5.1375521924395402</v>
      </c>
      <c r="V230" s="18">
        <f t="shared" si="4"/>
        <v>3.3726539530275268E-2</v>
      </c>
      <c r="W230" s="17">
        <v>96160.600999999995</v>
      </c>
      <c r="X230" s="17">
        <v>104204.42</v>
      </c>
      <c r="Y230" s="9">
        <f t="shared" si="10"/>
        <v>11.55410982582787</v>
      </c>
      <c r="Z230" s="18">
        <f t="shared" si="5"/>
        <v>3.2137903721809025E-2</v>
      </c>
      <c r="AA230" s="13">
        <v>0.80645161300000001</v>
      </c>
      <c r="AB230" s="10">
        <v>0</v>
      </c>
      <c r="AC230" s="19">
        <v>24.5</v>
      </c>
      <c r="AD230" s="19">
        <v>0</v>
      </c>
      <c r="AE230" s="19">
        <v>0</v>
      </c>
      <c r="AF230" s="20">
        <v>0</v>
      </c>
    </row>
    <row r="231" spans="1:32" ht="15.75" customHeight="1" x14ac:dyDescent="0.25">
      <c r="A231" s="8">
        <v>47880</v>
      </c>
      <c r="G231" s="9"/>
      <c r="H231" s="9"/>
      <c r="I231" s="10">
        <v>1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21">
        <v>170.76900000000001</v>
      </c>
      <c r="U231" s="9">
        <f t="shared" si="9"/>
        <v>5.1403117660525242</v>
      </c>
      <c r="V231" s="18">
        <f t="shared" si="4"/>
        <v>3.3632016343873694E-2</v>
      </c>
      <c r="W231" s="17">
        <v>90999.528000000006</v>
      </c>
      <c r="X231" s="17">
        <v>98864.868000000002</v>
      </c>
      <c r="Y231" s="9">
        <f t="shared" si="10"/>
        <v>11.501509227000041</v>
      </c>
      <c r="Z231" s="18">
        <f t="shared" si="5"/>
        <v>3.1912907244104005E-2</v>
      </c>
      <c r="AA231" s="13">
        <v>0.85714285700000004</v>
      </c>
      <c r="AB231" s="10">
        <v>0</v>
      </c>
      <c r="AC231" s="19">
        <v>24.68</v>
      </c>
      <c r="AD231" s="19">
        <v>0</v>
      </c>
      <c r="AE231" s="19">
        <v>0</v>
      </c>
      <c r="AF231" s="20">
        <v>0</v>
      </c>
    </row>
    <row r="232" spans="1:32" ht="15.75" customHeight="1" x14ac:dyDescent="0.25">
      <c r="A232" s="8">
        <v>47908</v>
      </c>
      <c r="G232" s="9"/>
      <c r="H232" s="9"/>
      <c r="I232" s="10">
        <v>0</v>
      </c>
      <c r="J232" s="10">
        <v>1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21">
        <v>171.2397</v>
      </c>
      <c r="U232" s="9">
        <f t="shared" si="9"/>
        <v>5.1430643293480909</v>
      </c>
      <c r="V232" s="18">
        <f t="shared" si="4"/>
        <v>3.3538001636691739E-2</v>
      </c>
      <c r="W232" s="17">
        <v>89754.872000000003</v>
      </c>
      <c r="X232" s="17">
        <v>97110.930999999997</v>
      </c>
      <c r="Y232" s="9">
        <f t="shared" si="10"/>
        <v>11.483609222608658</v>
      </c>
      <c r="Z232" s="18">
        <f t="shared" si="5"/>
        <v>3.1908979153760342E-2</v>
      </c>
      <c r="AA232" s="13">
        <v>0.80645161300000001</v>
      </c>
      <c r="AB232" s="10">
        <v>0</v>
      </c>
      <c r="AC232" s="19">
        <v>24.7</v>
      </c>
      <c r="AD232" s="19">
        <v>0</v>
      </c>
      <c r="AE232" s="19">
        <v>0</v>
      </c>
      <c r="AF232" s="20">
        <v>0</v>
      </c>
    </row>
    <row r="233" spans="1:32" ht="15.75" customHeight="1" x14ac:dyDescent="0.25">
      <c r="A233" s="8">
        <v>47939</v>
      </c>
      <c r="G233" s="9"/>
      <c r="H233" s="9"/>
      <c r="I233" s="10">
        <v>0</v>
      </c>
      <c r="J233" s="10">
        <v>0</v>
      </c>
      <c r="K233" s="10">
        <v>1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21">
        <v>171.71029999999999</v>
      </c>
      <c r="U233" s="9">
        <f t="shared" si="9"/>
        <v>5.1458087544559765</v>
      </c>
      <c r="V233" s="18">
        <f t="shared" ref="V233:V301" si="11">U233-U221</f>
        <v>3.344453093594435E-2</v>
      </c>
      <c r="W233" s="17">
        <v>92426.633000000002</v>
      </c>
      <c r="X233" s="17">
        <v>98942.61</v>
      </c>
      <c r="Y233" s="9">
        <f t="shared" si="10"/>
        <v>11.502295264057778</v>
      </c>
      <c r="Z233" s="18">
        <f t="shared" ref="Z233:Z301" si="12">Y233-Y221</f>
        <v>3.2138343156711713E-2</v>
      </c>
      <c r="AA233" s="13">
        <v>0.76666666699999997</v>
      </c>
      <c r="AB233" s="10">
        <v>0</v>
      </c>
      <c r="AC233" s="19">
        <v>24.5</v>
      </c>
      <c r="AD233" s="19">
        <v>0</v>
      </c>
      <c r="AE233" s="19">
        <v>0</v>
      </c>
      <c r="AF233" s="20">
        <v>0</v>
      </c>
    </row>
    <row r="234" spans="1:32" ht="15.75" customHeight="1" x14ac:dyDescent="0.25">
      <c r="A234" s="8">
        <v>47969</v>
      </c>
      <c r="G234" s="9"/>
      <c r="H234" s="9"/>
      <c r="I234" s="10">
        <v>0</v>
      </c>
      <c r="J234" s="10">
        <v>0</v>
      </c>
      <c r="K234" s="10">
        <v>0</v>
      </c>
      <c r="L234" s="10">
        <v>1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21">
        <v>172.18100000000001</v>
      </c>
      <c r="U234" s="9">
        <f t="shared" si="9"/>
        <v>5.1485462490884224</v>
      </c>
      <c r="V234" s="18">
        <f t="shared" si="11"/>
        <v>3.3351560145942649E-2</v>
      </c>
      <c r="W234" s="17">
        <v>94648.122000000003</v>
      </c>
      <c r="X234" s="17">
        <v>100583.78</v>
      </c>
      <c r="Y234" s="9">
        <f t="shared" si="10"/>
        <v>11.518746291044028</v>
      </c>
      <c r="Z234" s="18">
        <f t="shared" si="12"/>
        <v>3.2246888971405596E-2</v>
      </c>
      <c r="AA234" s="13">
        <v>0.80645161300000001</v>
      </c>
      <c r="AB234" s="10">
        <v>0</v>
      </c>
      <c r="AC234" s="19">
        <v>24.39</v>
      </c>
      <c r="AD234" s="19">
        <v>0</v>
      </c>
      <c r="AE234" s="19">
        <v>0</v>
      </c>
      <c r="AF234" s="20">
        <v>0</v>
      </c>
    </row>
    <row r="235" spans="1:32" ht="15.75" customHeight="1" x14ac:dyDescent="0.25">
      <c r="A235" s="8">
        <v>48000</v>
      </c>
      <c r="G235" s="9"/>
      <c r="H235" s="9"/>
      <c r="I235" s="10">
        <v>0</v>
      </c>
      <c r="J235" s="10">
        <v>0</v>
      </c>
      <c r="K235" s="10">
        <v>0</v>
      </c>
      <c r="L235" s="10">
        <v>0</v>
      </c>
      <c r="M235" s="10">
        <v>1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21">
        <v>172.6516</v>
      </c>
      <c r="U235" s="9">
        <f t="shared" si="9"/>
        <v>5.1512756910968536</v>
      </c>
      <c r="V235" s="18">
        <f t="shared" si="11"/>
        <v>3.3259124447959643E-2</v>
      </c>
      <c r="W235" s="17">
        <v>96419.339000000007</v>
      </c>
      <c r="X235" s="17">
        <v>102034.45</v>
      </c>
      <c r="Y235" s="9">
        <f t="shared" si="10"/>
        <v>11.533065780341412</v>
      </c>
      <c r="Z235" s="18">
        <f t="shared" si="12"/>
        <v>3.2241105505343981E-2</v>
      </c>
      <c r="AA235" s="13">
        <v>0.76666666699999997</v>
      </c>
      <c r="AB235" s="10">
        <v>0</v>
      </c>
      <c r="AC235" s="19">
        <v>24.28</v>
      </c>
      <c r="AD235" s="19">
        <v>0</v>
      </c>
      <c r="AE235" s="19">
        <v>0</v>
      </c>
      <c r="AF235" s="20">
        <v>0</v>
      </c>
    </row>
    <row r="236" spans="1:32" ht="15.75" customHeight="1" x14ac:dyDescent="0.25">
      <c r="A236" s="8">
        <v>48030</v>
      </c>
      <c r="G236" s="9"/>
      <c r="H236" s="9"/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1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21">
        <v>173.1223</v>
      </c>
      <c r="U236" s="9">
        <f t="shared" si="9"/>
        <v>5.153998281152119</v>
      </c>
      <c r="V236" s="18">
        <f t="shared" si="11"/>
        <v>3.3167180282471342E-2</v>
      </c>
      <c r="W236" s="17">
        <v>97740.285000000003</v>
      </c>
      <c r="X236" s="17">
        <v>103294.61</v>
      </c>
      <c r="Y236" s="9">
        <f t="shared" si="10"/>
        <v>11.54534047562443</v>
      </c>
      <c r="Z236" s="18">
        <f t="shared" si="12"/>
        <v>3.2125652522303483E-2</v>
      </c>
      <c r="AA236" s="13">
        <v>0.83870967699999999</v>
      </c>
      <c r="AB236" s="10">
        <v>0</v>
      </c>
      <c r="AC236" s="19">
        <v>24.31</v>
      </c>
      <c r="AD236" s="19">
        <v>0</v>
      </c>
      <c r="AE236" s="19">
        <v>0</v>
      </c>
      <c r="AF236" s="20">
        <v>0</v>
      </c>
    </row>
    <row r="237" spans="1:32" ht="15.75" customHeight="1" x14ac:dyDescent="0.25">
      <c r="A237" s="8">
        <v>48061</v>
      </c>
      <c r="G237" s="9"/>
      <c r="H237" s="9"/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1</v>
      </c>
      <c r="P237" s="10">
        <v>0</v>
      </c>
      <c r="Q237" s="10">
        <v>0</v>
      </c>
      <c r="R237" s="10">
        <v>0</v>
      </c>
      <c r="S237" s="10">
        <v>0</v>
      </c>
      <c r="T237" s="21">
        <v>173.59289999999999</v>
      </c>
      <c r="U237" s="9">
        <f t="shared" si="9"/>
        <v>5.1567129027723668</v>
      </c>
      <c r="V237" s="18">
        <f t="shared" si="11"/>
        <v>3.3075762489480631E-2</v>
      </c>
      <c r="W237" s="17">
        <v>100641.84</v>
      </c>
      <c r="X237" s="17">
        <v>106523.57</v>
      </c>
      <c r="Y237" s="9">
        <f t="shared" si="10"/>
        <v>11.576121554199155</v>
      </c>
      <c r="Z237" s="18">
        <f t="shared" si="12"/>
        <v>3.207985963052451E-2</v>
      </c>
      <c r="AA237" s="13">
        <v>0.77419354799999995</v>
      </c>
      <c r="AB237" s="10">
        <v>0</v>
      </c>
      <c r="AC237" s="19">
        <v>24.47</v>
      </c>
      <c r="AD237" s="19">
        <v>0</v>
      </c>
      <c r="AE237" s="19">
        <v>0</v>
      </c>
      <c r="AF237" s="20">
        <v>0</v>
      </c>
    </row>
    <row r="238" spans="1:32" ht="15.75" customHeight="1" x14ac:dyDescent="0.25">
      <c r="A238" s="8">
        <v>48092</v>
      </c>
      <c r="G238" s="9"/>
      <c r="H238" s="9"/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1</v>
      </c>
      <c r="Q238" s="10">
        <v>0</v>
      </c>
      <c r="R238" s="10">
        <v>0</v>
      </c>
      <c r="S238" s="10">
        <v>0</v>
      </c>
      <c r="T238" s="21">
        <v>174.06360000000001</v>
      </c>
      <c r="U238" s="9">
        <f t="shared" si="9"/>
        <v>5.1594207496707547</v>
      </c>
      <c r="V238" s="18">
        <f t="shared" si="11"/>
        <v>3.2984828035717229E-2</v>
      </c>
      <c r="W238" s="17">
        <v>105124</v>
      </c>
      <c r="X238" s="17">
        <v>111721.32</v>
      </c>
      <c r="Y238" s="9">
        <f t="shared" si="10"/>
        <v>11.623762835241731</v>
      </c>
      <c r="Z238" s="18">
        <f t="shared" si="12"/>
        <v>3.2099944877584718E-2</v>
      </c>
      <c r="AA238" s="13">
        <v>0.86666666699999995</v>
      </c>
      <c r="AB238" s="10">
        <v>0</v>
      </c>
      <c r="AC238" s="19">
        <v>24.35</v>
      </c>
      <c r="AD238" s="19">
        <v>0</v>
      </c>
      <c r="AE238" s="19">
        <v>0</v>
      </c>
      <c r="AF238" s="20">
        <v>0</v>
      </c>
    </row>
    <row r="239" spans="1:32" ht="15.75" customHeight="1" x14ac:dyDescent="0.25">
      <c r="A239" s="8">
        <v>48122</v>
      </c>
      <c r="G239" s="9"/>
      <c r="H239" s="9"/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1</v>
      </c>
      <c r="R239" s="10">
        <v>0</v>
      </c>
      <c r="S239" s="10">
        <v>0</v>
      </c>
      <c r="T239" s="21">
        <v>174.5342</v>
      </c>
      <c r="U239" s="9">
        <f t="shared" si="9"/>
        <v>5.162120710977919</v>
      </c>
      <c r="V239" s="18">
        <f t="shared" si="11"/>
        <v>3.2894411424510217E-2</v>
      </c>
      <c r="W239" s="17">
        <v>111186.77</v>
      </c>
      <c r="X239" s="17">
        <v>118887.86</v>
      </c>
      <c r="Y239" s="9">
        <f t="shared" si="10"/>
        <v>11.685935974858815</v>
      </c>
      <c r="Z239" s="18">
        <f t="shared" si="12"/>
        <v>3.2176186198126899E-2</v>
      </c>
      <c r="AA239" s="13">
        <v>0.83870967699999999</v>
      </c>
      <c r="AB239" s="10">
        <v>0</v>
      </c>
      <c r="AC239" s="19">
        <v>24.12</v>
      </c>
      <c r="AD239" s="19">
        <v>0</v>
      </c>
      <c r="AE239" s="19">
        <v>0</v>
      </c>
      <c r="AF239" s="20">
        <v>0</v>
      </c>
    </row>
    <row r="240" spans="1:32" ht="15.75" customHeight="1" x14ac:dyDescent="0.25">
      <c r="A240" s="8">
        <v>48153</v>
      </c>
      <c r="G240" s="9"/>
      <c r="H240" s="9"/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1</v>
      </c>
      <c r="S240" s="10">
        <v>0</v>
      </c>
      <c r="T240" s="21">
        <v>175.00489999999999</v>
      </c>
      <c r="U240" s="9">
        <f t="shared" si="9"/>
        <v>5.1648139735315217</v>
      </c>
      <c r="V240" s="18">
        <f t="shared" si="11"/>
        <v>3.2804470139188524E-2</v>
      </c>
      <c r="W240" s="17">
        <v>112114.27</v>
      </c>
      <c r="X240" s="17">
        <v>120588.65</v>
      </c>
      <c r="Y240" s="9">
        <f t="shared" si="10"/>
        <v>11.700140446076851</v>
      </c>
      <c r="Z240" s="18">
        <f t="shared" si="12"/>
        <v>3.2185487549295289E-2</v>
      </c>
      <c r="AA240" s="13">
        <v>0.76666666699999997</v>
      </c>
      <c r="AB240" s="10">
        <v>0</v>
      </c>
      <c r="AC240" s="19">
        <v>24.12</v>
      </c>
      <c r="AD240" s="19">
        <v>0</v>
      </c>
      <c r="AE240" s="19">
        <v>0</v>
      </c>
      <c r="AF240" s="20">
        <v>0</v>
      </c>
    </row>
    <row r="241" spans="1:32" ht="15.75" customHeight="1" x14ac:dyDescent="0.25">
      <c r="A241" s="8">
        <v>48183</v>
      </c>
      <c r="G241" s="9"/>
      <c r="H241" s="9"/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1</v>
      </c>
      <c r="T241" s="21">
        <v>175.47550000000001</v>
      </c>
      <c r="U241" s="9">
        <f t="shared" si="9"/>
        <v>5.1674994320211738</v>
      </c>
      <c r="V241" s="18">
        <f t="shared" si="11"/>
        <v>3.2715038350922043E-2</v>
      </c>
      <c r="W241" s="17">
        <v>107906.49</v>
      </c>
      <c r="X241" s="17">
        <v>116823.67999999999</v>
      </c>
      <c r="Y241" s="9">
        <f t="shared" si="10"/>
        <v>11.66842106855337</v>
      </c>
      <c r="Z241" s="18">
        <f t="shared" si="12"/>
        <v>3.2131813788632613E-2</v>
      </c>
      <c r="AA241" s="13">
        <v>0.80645161300000001</v>
      </c>
      <c r="AB241" s="10">
        <v>0</v>
      </c>
      <c r="AC241" s="19">
        <v>24.26</v>
      </c>
      <c r="AD241" s="19">
        <v>0</v>
      </c>
      <c r="AE241" s="19">
        <v>0</v>
      </c>
      <c r="AF241" s="20">
        <v>0</v>
      </c>
    </row>
    <row r="242" spans="1:32" ht="15.75" customHeight="1" x14ac:dyDescent="0.25">
      <c r="A242" s="8">
        <v>48214</v>
      </c>
      <c r="G242" s="9"/>
      <c r="H242" s="9"/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21">
        <v>175.9462</v>
      </c>
      <c r="U242" s="9">
        <f t="shared" si="9"/>
        <v>5.17017826648976</v>
      </c>
      <c r="V242" s="18">
        <f t="shared" si="11"/>
        <v>3.2626074050219778E-2</v>
      </c>
      <c r="W242" s="17">
        <v>98563.445999999996</v>
      </c>
      <c r="X242" s="17">
        <v>107592.97</v>
      </c>
      <c r="Y242" s="9">
        <f t="shared" si="10"/>
        <v>11.586110590002935</v>
      </c>
      <c r="Z242" s="18">
        <f t="shared" si="12"/>
        <v>3.2000764175064589E-2</v>
      </c>
      <c r="AA242" s="13">
        <v>0.80645161300000001</v>
      </c>
      <c r="AB242" s="10">
        <v>0</v>
      </c>
      <c r="AC242" s="19">
        <v>24.47</v>
      </c>
      <c r="AD242" s="19">
        <v>0</v>
      </c>
      <c r="AE242" s="19">
        <v>0</v>
      </c>
      <c r="AF242" s="20">
        <v>0</v>
      </c>
    </row>
    <row r="243" spans="1:32" ht="15.75" customHeight="1" x14ac:dyDescent="0.25">
      <c r="A243" s="8">
        <v>48245</v>
      </c>
      <c r="G243" s="9"/>
      <c r="H243" s="9"/>
      <c r="I243" s="10">
        <v>1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21">
        <v>176.41679999999999</v>
      </c>
      <c r="U243" s="9">
        <f t="shared" si="9"/>
        <v>5.1728493771330699</v>
      </c>
      <c r="V243" s="18">
        <f t="shared" si="11"/>
        <v>3.2537611080545759E-2</v>
      </c>
      <c r="W243" s="17">
        <v>93269.490999999995</v>
      </c>
      <c r="X243" s="17">
        <v>102073.4</v>
      </c>
      <c r="Y243" s="9">
        <f t="shared" si="10"/>
        <v>11.533447441315968</v>
      </c>
      <c r="Z243" s="18">
        <f t="shared" si="12"/>
        <v>3.1938214315927027E-2</v>
      </c>
      <c r="AA243" s="13">
        <v>0.82758620699999996</v>
      </c>
      <c r="AB243" s="10">
        <v>0</v>
      </c>
      <c r="AC243" s="19">
        <v>24.68</v>
      </c>
      <c r="AD243" s="19">
        <v>0</v>
      </c>
      <c r="AE243" s="19">
        <v>0</v>
      </c>
      <c r="AF243" s="20">
        <v>0</v>
      </c>
    </row>
    <row r="244" spans="1:32" ht="15.75" customHeight="1" x14ac:dyDescent="0.25">
      <c r="A244" s="8">
        <v>48274</v>
      </c>
      <c r="G244" s="9"/>
      <c r="H244" s="9"/>
      <c r="I244" s="10">
        <v>0</v>
      </c>
      <c r="J244" s="10">
        <v>1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21">
        <v>176.88749999999999</v>
      </c>
      <c r="U244" s="9">
        <f t="shared" si="9"/>
        <v>5.17551393727849</v>
      </c>
      <c r="V244" s="18">
        <f t="shared" si="11"/>
        <v>3.2449607930399083E-2</v>
      </c>
      <c r="W244" s="17">
        <v>92024.626000000004</v>
      </c>
      <c r="X244" s="17">
        <v>100264.98</v>
      </c>
      <c r="Y244" s="9">
        <f t="shared" si="10"/>
        <v>11.515571760439713</v>
      </c>
      <c r="Z244" s="18">
        <f t="shared" si="12"/>
        <v>3.1962537831054405E-2</v>
      </c>
      <c r="AA244" s="13">
        <v>0.74193548399999998</v>
      </c>
      <c r="AB244" s="10">
        <v>0</v>
      </c>
      <c r="AC244" s="19">
        <v>24.67</v>
      </c>
      <c r="AD244" s="19">
        <v>0</v>
      </c>
      <c r="AE244" s="19">
        <v>0</v>
      </c>
      <c r="AF244" s="20">
        <v>0</v>
      </c>
    </row>
    <row r="245" spans="1:32" ht="15.75" customHeight="1" x14ac:dyDescent="0.25">
      <c r="A245" s="8">
        <v>48305</v>
      </c>
      <c r="G245" s="9"/>
      <c r="H245" s="9"/>
      <c r="I245" s="10">
        <v>0</v>
      </c>
      <c r="J245" s="10">
        <v>0</v>
      </c>
      <c r="K245" s="10">
        <v>1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21">
        <v>177.35810000000001</v>
      </c>
      <c r="U245" s="9">
        <f t="shared" si="9"/>
        <v>5.1781708525758896</v>
      </c>
      <c r="V245" s="18">
        <f t="shared" si="11"/>
        <v>3.2362098119913085E-2</v>
      </c>
      <c r="W245" s="17">
        <v>94828.850999999995</v>
      </c>
      <c r="X245" s="17">
        <v>102167.7</v>
      </c>
      <c r="Y245" s="9">
        <f t="shared" si="10"/>
        <v>11.534370859831641</v>
      </c>
      <c r="Z245" s="18">
        <f t="shared" si="12"/>
        <v>3.2075595773862986E-2</v>
      </c>
      <c r="AA245" s="13">
        <v>0.86666666699999995</v>
      </c>
      <c r="AB245" s="10">
        <v>0</v>
      </c>
      <c r="AC245" s="19">
        <v>24.54</v>
      </c>
      <c r="AD245" s="19">
        <v>0</v>
      </c>
      <c r="AE245" s="19">
        <v>0</v>
      </c>
      <c r="AF245" s="20">
        <v>0</v>
      </c>
    </row>
    <row r="246" spans="1:32" ht="15.75" customHeight="1" x14ac:dyDescent="0.25">
      <c r="A246" s="8">
        <v>48335</v>
      </c>
      <c r="G246" s="9"/>
      <c r="H246" s="9"/>
      <c r="I246" s="10">
        <v>0</v>
      </c>
      <c r="J246" s="10">
        <v>0</v>
      </c>
      <c r="K246" s="10">
        <v>0</v>
      </c>
      <c r="L246" s="10">
        <v>1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21">
        <v>177.8288</v>
      </c>
      <c r="U246" s="9">
        <f t="shared" si="9"/>
        <v>5.1808212897150314</v>
      </c>
      <c r="V246" s="18">
        <f t="shared" si="11"/>
        <v>3.227504062660902E-2</v>
      </c>
      <c r="W246" s="17">
        <v>97110.301000000007</v>
      </c>
      <c r="X246" s="17">
        <v>103865.49</v>
      </c>
      <c r="Y246" s="9">
        <f t="shared" si="10"/>
        <v>11.550851975620008</v>
      </c>
      <c r="Z246" s="18">
        <f t="shared" si="12"/>
        <v>3.210568457597951E-2</v>
      </c>
      <c r="AA246" s="13">
        <v>0.74193548399999998</v>
      </c>
      <c r="AB246" s="10">
        <v>0</v>
      </c>
      <c r="AC246" s="19">
        <v>24.32</v>
      </c>
      <c r="AD246" s="19">
        <v>0</v>
      </c>
      <c r="AE246" s="19">
        <v>0</v>
      </c>
      <c r="AF246" s="20">
        <v>0</v>
      </c>
    </row>
    <row r="247" spans="1:32" ht="15.75" customHeight="1" x14ac:dyDescent="0.25">
      <c r="A247" s="8">
        <v>48366</v>
      </c>
      <c r="G247" s="9"/>
      <c r="H247" s="9"/>
      <c r="I247" s="10">
        <v>0</v>
      </c>
      <c r="J247" s="10">
        <v>0</v>
      </c>
      <c r="K247" s="10">
        <v>0</v>
      </c>
      <c r="L247" s="10">
        <v>0</v>
      </c>
      <c r="M247" s="10">
        <v>1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21">
        <v>178.29939999999999</v>
      </c>
      <c r="U247" s="9">
        <f t="shared" si="9"/>
        <v>5.1834641597484579</v>
      </c>
      <c r="V247" s="18">
        <f t="shared" si="11"/>
        <v>3.2188468651604296E-2</v>
      </c>
      <c r="W247" s="17">
        <v>98868.972999999998</v>
      </c>
      <c r="X247" s="17">
        <v>105358.35</v>
      </c>
      <c r="Y247" s="9">
        <f t="shared" si="10"/>
        <v>11.565122675702279</v>
      </c>
      <c r="Z247" s="18">
        <f t="shared" si="12"/>
        <v>3.2056895360867088E-2</v>
      </c>
      <c r="AA247" s="13">
        <v>0.86666666699999995</v>
      </c>
      <c r="AB247" s="10">
        <v>0</v>
      </c>
      <c r="AC247" s="19">
        <v>24.33</v>
      </c>
      <c r="AD247" s="19">
        <v>0</v>
      </c>
      <c r="AE247" s="19">
        <v>0</v>
      </c>
      <c r="AF247" s="20">
        <v>0</v>
      </c>
    </row>
    <row r="248" spans="1:32" ht="15.75" customHeight="1" x14ac:dyDescent="0.25">
      <c r="A248" s="8">
        <v>48396</v>
      </c>
      <c r="G248" s="9"/>
      <c r="H248" s="9"/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1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21">
        <v>178.77010000000001</v>
      </c>
      <c r="U248" s="9">
        <f t="shared" si="9"/>
        <v>5.1861006228048128</v>
      </c>
      <c r="V248" s="18">
        <f t="shared" si="11"/>
        <v>3.2102341652693767E-2</v>
      </c>
      <c r="W248" s="17">
        <v>100104.87</v>
      </c>
      <c r="X248" s="17">
        <v>106646.27</v>
      </c>
      <c r="Y248" s="9">
        <f t="shared" si="10"/>
        <v>11.577272749073163</v>
      </c>
      <c r="Z248" s="18">
        <f t="shared" si="12"/>
        <v>3.1932273448733284E-2</v>
      </c>
      <c r="AA248" s="13">
        <v>0.80645161300000001</v>
      </c>
      <c r="AB248" s="10">
        <v>0</v>
      </c>
      <c r="AC248" s="19">
        <v>24.34</v>
      </c>
      <c r="AD248" s="19">
        <v>0</v>
      </c>
      <c r="AE248" s="19">
        <v>0</v>
      </c>
      <c r="AF248" s="20">
        <v>0</v>
      </c>
    </row>
    <row r="249" spans="1:32" ht="15.75" customHeight="1" x14ac:dyDescent="0.25">
      <c r="A249" s="8">
        <v>48427</v>
      </c>
      <c r="G249" s="9"/>
      <c r="H249" s="9"/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1</v>
      </c>
      <c r="P249" s="10">
        <v>0</v>
      </c>
      <c r="Q249" s="10">
        <v>0</v>
      </c>
      <c r="R249" s="10">
        <v>0</v>
      </c>
      <c r="S249" s="10">
        <v>0</v>
      </c>
      <c r="T249" s="21">
        <v>179.2407</v>
      </c>
      <c r="U249" s="9">
        <f t="shared" si="9"/>
        <v>5.1887295952885797</v>
      </c>
      <c r="V249" s="18">
        <f t="shared" si="11"/>
        <v>3.2016692516212863E-2</v>
      </c>
      <c r="W249" s="17">
        <v>103029.74</v>
      </c>
      <c r="X249" s="17">
        <v>109974.18</v>
      </c>
      <c r="Y249" s="9">
        <f t="shared" si="10"/>
        <v>11.608000889949068</v>
      </c>
      <c r="Z249" s="18">
        <f t="shared" si="12"/>
        <v>3.1879335749913196E-2</v>
      </c>
      <c r="AA249" s="13">
        <v>0.77419354799999995</v>
      </c>
      <c r="AB249" s="10">
        <v>0</v>
      </c>
      <c r="AC249" s="19">
        <v>24.48</v>
      </c>
      <c r="AD249" s="19">
        <v>0</v>
      </c>
      <c r="AE249" s="19">
        <v>0</v>
      </c>
      <c r="AF249" s="20">
        <v>0</v>
      </c>
    </row>
    <row r="250" spans="1:32" ht="15.75" customHeight="1" x14ac:dyDescent="0.25">
      <c r="A250" s="8">
        <v>48458</v>
      </c>
      <c r="G250" s="9"/>
      <c r="H250" s="9"/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1</v>
      </c>
      <c r="Q250" s="10">
        <v>0</v>
      </c>
      <c r="R250" s="10">
        <v>0</v>
      </c>
      <c r="S250" s="10">
        <v>0</v>
      </c>
      <c r="T250" s="21">
        <v>179.7114</v>
      </c>
      <c r="U250" s="9">
        <f t="shared" si="9"/>
        <v>5.1913522308424493</v>
      </c>
      <c r="V250" s="18">
        <f t="shared" si="11"/>
        <v>3.1931481171694642E-2</v>
      </c>
      <c r="W250" s="17">
        <v>107643.58</v>
      </c>
      <c r="X250" s="17">
        <v>115342.05</v>
      </c>
      <c r="Y250" s="9">
        <f t="shared" si="10"/>
        <v>11.655657340550558</v>
      </c>
      <c r="Z250" s="18">
        <f t="shared" si="12"/>
        <v>3.1894505308827092E-2</v>
      </c>
      <c r="AA250" s="13">
        <v>0.86666666699999995</v>
      </c>
      <c r="AB250" s="10">
        <v>0</v>
      </c>
      <c r="AC250" s="19">
        <v>24.27</v>
      </c>
      <c r="AD250" s="19">
        <v>0</v>
      </c>
      <c r="AE250" s="19">
        <v>0</v>
      </c>
      <c r="AF250" s="20">
        <v>0</v>
      </c>
    </row>
    <row r="251" spans="1:32" ht="15.75" customHeight="1" x14ac:dyDescent="0.25">
      <c r="A251" s="8">
        <v>48488</v>
      </c>
      <c r="G251" s="9"/>
      <c r="H251" s="9"/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1</v>
      </c>
      <c r="R251" s="10">
        <v>0</v>
      </c>
      <c r="S251" s="10">
        <v>0</v>
      </c>
      <c r="T251" s="21">
        <v>180.18199999999999</v>
      </c>
      <c r="U251" s="9">
        <f t="shared" si="9"/>
        <v>5.1939674511727896</v>
      </c>
      <c r="V251" s="18">
        <f t="shared" si="11"/>
        <v>3.1846740194870549E-2</v>
      </c>
      <c r="W251" s="17">
        <v>113946.4</v>
      </c>
      <c r="X251" s="17">
        <v>122749.9</v>
      </c>
      <c r="Y251" s="9">
        <f t="shared" si="10"/>
        <v>11.717904230992485</v>
      </c>
      <c r="Z251" s="18">
        <f t="shared" si="12"/>
        <v>3.1968256133669826E-2</v>
      </c>
      <c r="AA251" s="13">
        <v>0.80645161300000001</v>
      </c>
      <c r="AB251" s="10">
        <v>0</v>
      </c>
      <c r="AC251" s="19">
        <v>24.12</v>
      </c>
      <c r="AD251" s="19">
        <v>0</v>
      </c>
      <c r="AE251" s="19">
        <v>0</v>
      </c>
      <c r="AF251" s="20">
        <v>0</v>
      </c>
    </row>
    <row r="252" spans="1:32" ht="15.75" customHeight="1" x14ac:dyDescent="0.25">
      <c r="A252" s="8">
        <v>48519</v>
      </c>
      <c r="G252" s="9"/>
      <c r="H252" s="9"/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1</v>
      </c>
      <c r="S252" s="10">
        <v>0</v>
      </c>
      <c r="T252" s="21">
        <v>180.65270000000001</v>
      </c>
      <c r="U252" s="9">
        <f t="shared" si="9"/>
        <v>5.19657640351019</v>
      </c>
      <c r="V252" s="18">
        <f t="shared" si="11"/>
        <v>3.1762429978668294E-2</v>
      </c>
      <c r="W252" s="17">
        <v>114942.73</v>
      </c>
      <c r="X252" s="17">
        <v>124505.27</v>
      </c>
      <c r="Y252" s="9">
        <f t="shared" si="10"/>
        <v>11.732103323308309</v>
      </c>
      <c r="Z252" s="18">
        <f t="shared" si="12"/>
        <v>3.1962877231457298E-2</v>
      </c>
      <c r="AA252" s="13">
        <v>0.8</v>
      </c>
      <c r="AB252" s="10">
        <v>0</v>
      </c>
      <c r="AC252" s="19">
        <v>24.09</v>
      </c>
      <c r="AD252" s="19">
        <v>0</v>
      </c>
      <c r="AE252" s="19">
        <v>0</v>
      </c>
      <c r="AF252" s="20">
        <v>0</v>
      </c>
    </row>
    <row r="253" spans="1:32" ht="15.75" customHeight="1" x14ac:dyDescent="0.25">
      <c r="A253" s="8">
        <v>48549</v>
      </c>
      <c r="G253" s="9"/>
      <c r="H253" s="9"/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1</v>
      </c>
      <c r="T253" s="21">
        <v>181.1233</v>
      </c>
      <c r="U253" s="9">
        <f t="shared" si="9"/>
        <v>5.1991780148135005</v>
      </c>
      <c r="V253" s="18">
        <f t="shared" si="11"/>
        <v>3.1678582792326715E-2</v>
      </c>
      <c r="W253" s="17">
        <v>110632.59</v>
      </c>
      <c r="X253" s="17">
        <v>120608.17</v>
      </c>
      <c r="Y253" s="9">
        <f t="shared" si="10"/>
        <v>11.700302305590942</v>
      </c>
      <c r="Z253" s="18">
        <f t="shared" si="12"/>
        <v>3.1881237037572063E-2</v>
      </c>
      <c r="AA253" s="13">
        <v>0.80645161300000001</v>
      </c>
      <c r="AB253" s="10">
        <v>0</v>
      </c>
      <c r="AC253" s="19">
        <v>24.21</v>
      </c>
      <c r="AD253" s="19">
        <v>0</v>
      </c>
      <c r="AE253" s="19">
        <v>0</v>
      </c>
      <c r="AF253" s="20">
        <v>0</v>
      </c>
    </row>
    <row r="254" spans="1:32" ht="15.75" customHeight="1" x14ac:dyDescent="0.25">
      <c r="A254" s="8">
        <v>48580</v>
      </c>
      <c r="G254" s="9"/>
      <c r="H254" s="9"/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21">
        <v>181.59399999999999</v>
      </c>
      <c r="U254" s="9">
        <f t="shared" si="9"/>
        <v>5.2017734259737942</v>
      </c>
      <c r="V254" s="18">
        <f t="shared" si="11"/>
        <v>3.1595159484034241E-2</v>
      </c>
      <c r="W254" s="17">
        <v>101015.97</v>
      </c>
      <c r="X254" s="17">
        <v>111058.58</v>
      </c>
      <c r="Y254" s="9">
        <f t="shared" si="10"/>
        <v>11.617813088832353</v>
      </c>
      <c r="Z254" s="18">
        <f t="shared" si="12"/>
        <v>3.1702498829417891E-2</v>
      </c>
      <c r="AA254" s="13">
        <v>0.77419354799999995</v>
      </c>
      <c r="AB254" s="10">
        <v>0</v>
      </c>
      <c r="AC254" s="19">
        <v>24.45</v>
      </c>
      <c r="AD254" s="19">
        <v>0</v>
      </c>
      <c r="AE254" s="19">
        <v>0</v>
      </c>
      <c r="AF254" s="20">
        <v>0</v>
      </c>
    </row>
    <row r="255" spans="1:32" ht="15.75" customHeight="1" x14ac:dyDescent="0.25">
      <c r="A255" s="8">
        <v>48611</v>
      </c>
      <c r="G255" s="9"/>
      <c r="H255" s="9"/>
      <c r="I255" s="10">
        <v>1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21">
        <v>182.06460000000001</v>
      </c>
      <c r="U255" s="9">
        <f t="shared" si="9"/>
        <v>5.2043615691536464</v>
      </c>
      <c r="V255" s="18">
        <f t="shared" si="11"/>
        <v>3.1512192020576535E-2</v>
      </c>
      <c r="W255" s="17">
        <v>95585.127999999997</v>
      </c>
      <c r="X255" s="17">
        <v>105350.08</v>
      </c>
      <c r="Y255" s="9">
        <f t="shared" si="10"/>
        <v>11.565044178605564</v>
      </c>
      <c r="Z255" s="18">
        <f t="shared" si="12"/>
        <v>3.1596737289596888E-2</v>
      </c>
      <c r="AA255" s="13">
        <v>0.85714285700000004</v>
      </c>
      <c r="AB255" s="10">
        <v>0</v>
      </c>
      <c r="AC255" s="19">
        <v>24.63</v>
      </c>
      <c r="AD255" s="19">
        <v>0</v>
      </c>
      <c r="AE255" s="19">
        <v>0</v>
      </c>
      <c r="AF255" s="20">
        <v>0</v>
      </c>
    </row>
    <row r="256" spans="1:32" ht="15.75" customHeight="1" x14ac:dyDescent="0.25">
      <c r="A256" s="8">
        <v>48639</v>
      </c>
      <c r="G256" s="9"/>
      <c r="H256" s="9"/>
      <c r="I256" s="10">
        <v>0</v>
      </c>
      <c r="J256" s="10">
        <v>1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21">
        <v>182.53530000000001</v>
      </c>
      <c r="U256" s="9">
        <f t="shared" si="9"/>
        <v>5.2069435789759435</v>
      </c>
      <c r="V256" s="18">
        <f t="shared" si="11"/>
        <v>3.1429641697453548E-2</v>
      </c>
      <c r="W256" s="17">
        <v>94340.055999999997</v>
      </c>
      <c r="X256" s="17">
        <v>103482.68</v>
      </c>
      <c r="Y256" s="9">
        <f t="shared" si="10"/>
        <v>11.547159534688991</v>
      </c>
      <c r="Z256" s="18">
        <f t="shared" si="12"/>
        <v>3.1587774249278056E-2</v>
      </c>
      <c r="AA256" s="13">
        <v>0.83870967699999999</v>
      </c>
      <c r="AB256" s="10">
        <v>0</v>
      </c>
      <c r="AC256" s="19">
        <v>24.65</v>
      </c>
      <c r="AD256" s="19">
        <v>0</v>
      </c>
      <c r="AE256" s="19">
        <v>0</v>
      </c>
      <c r="AF256" s="20">
        <v>0</v>
      </c>
    </row>
    <row r="257" spans="1:32" ht="15.75" customHeight="1" x14ac:dyDescent="0.25">
      <c r="A257" s="8">
        <v>48670</v>
      </c>
      <c r="G257" s="9"/>
      <c r="H257" s="9"/>
      <c r="I257" s="10">
        <v>0</v>
      </c>
      <c r="J257" s="10">
        <v>0</v>
      </c>
      <c r="K257" s="10">
        <v>1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21">
        <v>183.0059</v>
      </c>
      <c r="U257" s="9">
        <f t="shared" si="9"/>
        <v>5.2095183927588673</v>
      </c>
      <c r="V257" s="18">
        <f t="shared" si="11"/>
        <v>3.1347540182977696E-2</v>
      </c>
      <c r="W257" s="17">
        <v>97280.758000000002</v>
      </c>
      <c r="X257" s="17">
        <v>105456.37</v>
      </c>
      <c r="Y257" s="9">
        <f t="shared" si="10"/>
        <v>11.566052591858641</v>
      </c>
      <c r="Z257" s="18">
        <f t="shared" si="12"/>
        <v>3.1681732026999754E-2</v>
      </c>
      <c r="AA257" s="13">
        <v>0.76666666699999997</v>
      </c>
      <c r="AB257" s="10">
        <v>0</v>
      </c>
      <c r="AC257" s="19">
        <v>24.49</v>
      </c>
      <c r="AD257" s="19">
        <v>0</v>
      </c>
      <c r="AE257" s="19">
        <v>0</v>
      </c>
      <c r="AF257" s="20">
        <v>0</v>
      </c>
    </row>
    <row r="258" spans="1:32" ht="15.75" customHeight="1" x14ac:dyDescent="0.25">
      <c r="A258" s="8">
        <v>48700</v>
      </c>
      <c r="G258" s="9"/>
      <c r="H258" s="9"/>
      <c r="I258" s="10">
        <v>0</v>
      </c>
      <c r="J258" s="10">
        <v>0</v>
      </c>
      <c r="K258" s="10">
        <v>0</v>
      </c>
      <c r="L258" s="10">
        <v>1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21">
        <v>183.47659999999999</v>
      </c>
      <c r="U258" s="9">
        <f t="shared" si="9"/>
        <v>5.2120871389272354</v>
      </c>
      <c r="V258" s="18">
        <f t="shared" si="11"/>
        <v>3.1265849212203989E-2</v>
      </c>
      <c r="W258" s="17">
        <v>99623.459000000003</v>
      </c>
      <c r="X258" s="17">
        <v>107211.38</v>
      </c>
      <c r="Y258" s="9">
        <f t="shared" si="10"/>
        <v>11.582557678701031</v>
      </c>
      <c r="Z258" s="18">
        <f t="shared" si="12"/>
        <v>3.1705703081023273E-2</v>
      </c>
      <c r="AA258" s="13">
        <v>0.77419354799999995</v>
      </c>
      <c r="AB258" s="10">
        <v>0</v>
      </c>
      <c r="AC258" s="19">
        <v>24.22</v>
      </c>
      <c r="AD258" s="19">
        <v>0</v>
      </c>
      <c r="AE258" s="19">
        <v>0</v>
      </c>
      <c r="AF258" s="20">
        <v>0</v>
      </c>
    </row>
    <row r="259" spans="1:32" ht="15.75" customHeight="1" x14ac:dyDescent="0.25">
      <c r="A259" s="8">
        <v>48731</v>
      </c>
      <c r="G259" s="9"/>
      <c r="H259" s="9"/>
      <c r="I259" s="10">
        <v>0</v>
      </c>
      <c r="J259" s="10">
        <v>0</v>
      </c>
      <c r="K259" s="10">
        <v>0</v>
      </c>
      <c r="L259" s="10">
        <v>0</v>
      </c>
      <c r="M259" s="10">
        <v>1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21">
        <v>183.94720000000001</v>
      </c>
      <c r="U259" s="9">
        <f t="shared" si="9"/>
        <v>5.2146487599073454</v>
      </c>
      <c r="V259" s="18">
        <f t="shared" si="11"/>
        <v>3.1184600158887577E-2</v>
      </c>
      <c r="W259" s="17">
        <v>101368.16</v>
      </c>
      <c r="X259" s="17">
        <v>108747.69</v>
      </c>
      <c r="Y259" s="9">
        <f t="shared" si="10"/>
        <v>11.596785707346019</v>
      </c>
      <c r="Z259" s="18">
        <f t="shared" si="12"/>
        <v>3.1663031643740069E-2</v>
      </c>
      <c r="AA259" s="13">
        <v>0.83333333300000001</v>
      </c>
      <c r="AB259" s="10">
        <v>0</v>
      </c>
      <c r="AC259" s="19">
        <v>24.31</v>
      </c>
      <c r="AD259" s="19">
        <v>0</v>
      </c>
      <c r="AE259" s="19">
        <v>0</v>
      </c>
      <c r="AF259" s="20">
        <v>0</v>
      </c>
    </row>
    <row r="260" spans="1:32" ht="15.75" customHeight="1" x14ac:dyDescent="0.25">
      <c r="A260" s="8">
        <v>48761</v>
      </c>
      <c r="G260" s="9"/>
      <c r="H260" s="9"/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1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21">
        <v>184.4179</v>
      </c>
      <c r="U260" s="9">
        <f t="shared" si="9"/>
        <v>5.2172043779948662</v>
      </c>
      <c r="V260" s="18">
        <f t="shared" si="11"/>
        <v>3.1103755190053484E-2</v>
      </c>
      <c r="W260" s="17">
        <v>102514.86</v>
      </c>
      <c r="X260" s="17">
        <v>110065.32</v>
      </c>
      <c r="Y260" s="9">
        <f t="shared" si="10"/>
        <v>11.608829286716121</v>
      </c>
      <c r="Z260" s="18">
        <f t="shared" si="12"/>
        <v>3.1556537642957849E-2</v>
      </c>
      <c r="AA260" s="13">
        <v>0.77419354799999995</v>
      </c>
      <c r="AB260" s="10">
        <v>0</v>
      </c>
      <c r="AC260" s="19">
        <v>24.28</v>
      </c>
      <c r="AD260" s="19">
        <v>0</v>
      </c>
      <c r="AE260" s="19">
        <v>0</v>
      </c>
      <c r="AF260" s="20">
        <v>0</v>
      </c>
    </row>
    <row r="261" spans="1:32" ht="15.75" customHeight="1" x14ac:dyDescent="0.25">
      <c r="A261" s="8">
        <v>48792</v>
      </c>
      <c r="G261" s="9"/>
      <c r="H261" s="9"/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1</v>
      </c>
      <c r="P261" s="10">
        <v>0</v>
      </c>
      <c r="Q261" s="10">
        <v>0</v>
      </c>
      <c r="R261" s="10">
        <v>0</v>
      </c>
      <c r="S261" s="10">
        <v>0</v>
      </c>
      <c r="T261" s="21">
        <v>184.88849999999999</v>
      </c>
      <c r="U261" s="9">
        <f t="shared" si="9"/>
        <v>5.2197529406773375</v>
      </c>
      <c r="V261" s="18">
        <f t="shared" si="11"/>
        <v>3.1023345388757839E-2</v>
      </c>
      <c r="W261" s="17">
        <v>105462.83</v>
      </c>
      <c r="X261" s="17">
        <v>113495.88</v>
      </c>
      <c r="Y261" s="9">
        <f t="shared" si="10"/>
        <v>11.639521815685278</v>
      </c>
      <c r="Z261" s="18">
        <f t="shared" si="12"/>
        <v>3.1520925736209904E-2</v>
      </c>
      <c r="AA261" s="13">
        <v>0.80645161300000001</v>
      </c>
      <c r="AB261" s="10">
        <v>0</v>
      </c>
      <c r="AC261" s="19">
        <v>24.43</v>
      </c>
      <c r="AD261" s="19">
        <v>0</v>
      </c>
      <c r="AE261" s="19">
        <v>0</v>
      </c>
      <c r="AF261" s="20">
        <v>0</v>
      </c>
    </row>
    <row r="262" spans="1:32" ht="15.75" customHeight="1" x14ac:dyDescent="0.25">
      <c r="A262" s="8">
        <v>48823</v>
      </c>
      <c r="G262" s="9"/>
      <c r="H262" s="9"/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1</v>
      </c>
      <c r="Q262" s="10">
        <v>0</v>
      </c>
      <c r="R262" s="10">
        <v>0</v>
      </c>
      <c r="S262" s="10">
        <v>0</v>
      </c>
      <c r="T262" s="21">
        <v>185.35919999999999</v>
      </c>
      <c r="U262" s="9">
        <f t="shared" si="9"/>
        <v>5.2222955641890412</v>
      </c>
      <c r="V262" s="18">
        <f t="shared" si="11"/>
        <v>3.0943333346591828E-2</v>
      </c>
      <c r="W262" s="17">
        <v>110212.09</v>
      </c>
      <c r="X262" s="17">
        <v>119039.37</v>
      </c>
      <c r="Y262" s="9">
        <f t="shared" si="10"/>
        <v>11.687209557714205</v>
      </c>
      <c r="Z262" s="18">
        <f t="shared" si="12"/>
        <v>3.1552217163646645E-2</v>
      </c>
      <c r="AA262" s="13">
        <v>0.86666666699999995</v>
      </c>
      <c r="AB262" s="10">
        <v>0</v>
      </c>
      <c r="AC262" s="19">
        <v>24.28</v>
      </c>
      <c r="AD262" s="19">
        <v>0</v>
      </c>
      <c r="AE262" s="19">
        <v>0</v>
      </c>
      <c r="AF262" s="20">
        <v>0</v>
      </c>
    </row>
    <row r="263" spans="1:32" ht="15.75" customHeight="1" x14ac:dyDescent="0.25">
      <c r="A263" s="8">
        <v>48853</v>
      </c>
      <c r="G263" s="9"/>
      <c r="H263" s="9"/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1</v>
      </c>
      <c r="R263" s="10">
        <v>0</v>
      </c>
      <c r="S263" s="10">
        <v>0</v>
      </c>
      <c r="T263" s="21">
        <v>185.82990000000001</v>
      </c>
      <c r="U263" s="9">
        <f t="shared" si="9"/>
        <v>5.2248317391591703</v>
      </c>
      <c r="V263" s="18">
        <f t="shared" si="11"/>
        <v>3.0864287986380745E-2</v>
      </c>
      <c r="W263" s="17">
        <v>116762.62</v>
      </c>
      <c r="X263" s="17">
        <v>126695.79</v>
      </c>
      <c r="Y263" s="9">
        <f t="shared" si="10"/>
        <v>11.749544137659296</v>
      </c>
      <c r="Z263" s="18">
        <f t="shared" si="12"/>
        <v>3.1639906666811157E-2</v>
      </c>
      <c r="AA263" s="13">
        <v>0.80645161300000001</v>
      </c>
      <c r="AB263" s="10">
        <v>0</v>
      </c>
      <c r="AC263" s="19">
        <v>24.13</v>
      </c>
      <c r="AD263" s="19">
        <v>0</v>
      </c>
      <c r="AE263" s="19">
        <v>0</v>
      </c>
      <c r="AF263" s="20">
        <v>0</v>
      </c>
    </row>
    <row r="264" spans="1:32" ht="15.75" customHeight="1" x14ac:dyDescent="0.25">
      <c r="A264" s="8">
        <v>48884</v>
      </c>
      <c r="G264" s="9"/>
      <c r="H264" s="9"/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1</v>
      </c>
      <c r="S264" s="10">
        <v>0</v>
      </c>
      <c r="T264" s="21">
        <v>186.3005</v>
      </c>
      <c r="U264" s="9">
        <f t="shared" si="9"/>
        <v>5.2273609614472045</v>
      </c>
      <c r="V264" s="18">
        <f t="shared" si="11"/>
        <v>3.0784557937014512E-2</v>
      </c>
      <c r="W264" s="17">
        <v>117831.14</v>
      </c>
      <c r="X264" s="17">
        <v>128509.44</v>
      </c>
      <c r="Y264" s="9">
        <f t="shared" si="10"/>
        <v>11.763757643654154</v>
      </c>
      <c r="Z264" s="18">
        <f t="shared" si="12"/>
        <v>3.1654320345845477E-2</v>
      </c>
      <c r="AA264" s="13">
        <v>0.8</v>
      </c>
      <c r="AB264" s="10">
        <v>0</v>
      </c>
      <c r="AC264" s="19">
        <v>24.07</v>
      </c>
      <c r="AD264" s="19">
        <v>0</v>
      </c>
      <c r="AE264" s="19">
        <v>0</v>
      </c>
      <c r="AF264" s="20">
        <v>0</v>
      </c>
    </row>
    <row r="265" spans="1:32" ht="15.75" customHeight="1" x14ac:dyDescent="0.25">
      <c r="A265" s="8">
        <v>48914</v>
      </c>
      <c r="G265" s="9"/>
      <c r="H265" s="9"/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1</v>
      </c>
      <c r="T265" s="21">
        <v>186.77119999999999</v>
      </c>
      <c r="U265" s="9">
        <f t="shared" si="9"/>
        <v>5.2298843383195992</v>
      </c>
      <c r="V265" s="18">
        <f t="shared" si="11"/>
        <v>3.0706323506098698E-2</v>
      </c>
      <c r="W265" s="17">
        <v>113417.65</v>
      </c>
      <c r="X265" s="17">
        <v>124480.3</v>
      </c>
      <c r="Y265" s="9">
        <f t="shared" si="10"/>
        <v>11.731902749435021</v>
      </c>
      <c r="Z265" s="18">
        <f t="shared" si="12"/>
        <v>3.1600443844078896E-2</v>
      </c>
      <c r="AA265" s="13">
        <v>0.80645161300000001</v>
      </c>
      <c r="AB265" s="10">
        <v>0</v>
      </c>
      <c r="AC265" s="19">
        <v>24.19</v>
      </c>
      <c r="AD265" s="19">
        <v>0</v>
      </c>
      <c r="AE265" s="19">
        <v>0</v>
      </c>
      <c r="AF265" s="20">
        <v>0</v>
      </c>
    </row>
    <row r="266" spans="1:32" ht="15.75" customHeight="1" x14ac:dyDescent="0.25">
      <c r="A266" s="8">
        <v>48945</v>
      </c>
      <c r="G266" s="9"/>
      <c r="H266" s="9"/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21">
        <v>187.24180000000001</v>
      </c>
      <c r="U266" s="9">
        <f t="shared" si="9"/>
        <v>5.2324008297161475</v>
      </c>
      <c r="V266" s="18">
        <f t="shared" si="11"/>
        <v>3.0627403742353287E-2</v>
      </c>
      <c r="W266" s="17">
        <v>103522.14</v>
      </c>
      <c r="X266" s="17">
        <v>114608.39</v>
      </c>
      <c r="Y266" s="9">
        <f t="shared" si="10"/>
        <v>11.649276291752253</v>
      </c>
      <c r="Z266" s="18">
        <f t="shared" si="12"/>
        <v>3.1463202919900013E-2</v>
      </c>
      <c r="AA266" s="13">
        <v>0.77419354799999995</v>
      </c>
      <c r="AB266" s="10">
        <v>0</v>
      </c>
      <c r="AC266" s="19">
        <v>24.51</v>
      </c>
      <c r="AD266" s="19">
        <v>0</v>
      </c>
      <c r="AE266" s="19">
        <v>0</v>
      </c>
      <c r="AF266" s="20">
        <v>0</v>
      </c>
    </row>
    <row r="267" spans="1:32" ht="15.75" customHeight="1" x14ac:dyDescent="0.25">
      <c r="A267" s="8">
        <v>48976</v>
      </c>
      <c r="G267" s="9"/>
      <c r="H267" s="9"/>
      <c r="I267" s="10">
        <v>1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21">
        <v>187.71250000000001</v>
      </c>
      <c r="U267" s="9">
        <f t="shared" si="9"/>
        <v>5.2349115370063988</v>
      </c>
      <c r="V267" s="18">
        <f t="shared" si="11"/>
        <v>3.0549967852752324E-2</v>
      </c>
      <c r="W267" s="17">
        <v>97952.774999999994</v>
      </c>
      <c r="X267" s="17">
        <v>108710.41</v>
      </c>
      <c r="Y267" s="9">
        <f t="shared" si="10"/>
        <v>11.596442836693095</v>
      </c>
      <c r="Z267" s="18">
        <f t="shared" si="12"/>
        <v>3.1398658087530507E-2</v>
      </c>
      <c r="AA267" s="13">
        <v>0.85714285700000004</v>
      </c>
      <c r="AB267" s="10">
        <v>0</v>
      </c>
      <c r="AC267" s="19">
        <v>24.71</v>
      </c>
      <c r="AD267" s="19">
        <v>0</v>
      </c>
      <c r="AE267" s="19">
        <v>0</v>
      </c>
      <c r="AF267" s="20">
        <v>0</v>
      </c>
    </row>
    <row r="268" spans="1:32" ht="15.75" customHeight="1" x14ac:dyDescent="0.25">
      <c r="A268" s="8">
        <v>49004</v>
      </c>
      <c r="G268" s="9"/>
      <c r="H268" s="9"/>
      <c r="I268" s="10">
        <v>0</v>
      </c>
      <c r="J268" s="10">
        <v>1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21">
        <v>188.1831</v>
      </c>
      <c r="U268" s="9">
        <f t="shared" si="9"/>
        <v>5.2374154250320482</v>
      </c>
      <c r="V268" s="18">
        <f t="shared" si="11"/>
        <v>3.0471846056104646E-2</v>
      </c>
      <c r="W268" s="17">
        <v>96709.554999999993</v>
      </c>
      <c r="X268" s="17">
        <v>106786.36</v>
      </c>
      <c r="Y268" s="9">
        <f t="shared" si="10"/>
        <v>11.578585481996125</v>
      </c>
      <c r="Z268" s="18">
        <f t="shared" si="12"/>
        <v>3.142594730713455E-2</v>
      </c>
      <c r="AA268" s="13">
        <v>0.83870967699999999</v>
      </c>
      <c r="AB268" s="10">
        <v>0</v>
      </c>
      <c r="AC268" s="19">
        <v>24.68</v>
      </c>
      <c r="AD268" s="19">
        <v>0</v>
      </c>
      <c r="AE268" s="19">
        <v>0</v>
      </c>
      <c r="AF268" s="20">
        <v>0</v>
      </c>
    </row>
    <row r="269" spans="1:32" ht="15.75" customHeight="1" x14ac:dyDescent="0.25">
      <c r="A269" s="8">
        <v>49035</v>
      </c>
      <c r="G269" s="9"/>
      <c r="H269" s="9"/>
      <c r="I269" s="10">
        <v>0</v>
      </c>
      <c r="J269" s="10">
        <v>0</v>
      </c>
      <c r="K269" s="10">
        <v>1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21">
        <v>188.65379999999999</v>
      </c>
      <c r="U269" s="9">
        <f t="shared" si="9"/>
        <v>5.2399135893296336</v>
      </c>
      <c r="V269" s="18">
        <f t="shared" si="11"/>
        <v>3.0395196570766281E-2</v>
      </c>
      <c r="W269" s="17">
        <v>99792.479000000007</v>
      </c>
      <c r="X269" s="17">
        <v>108836.24</v>
      </c>
      <c r="Y269" s="9">
        <f t="shared" si="10"/>
        <v>11.597599646177702</v>
      </c>
      <c r="Z269" s="18">
        <f t="shared" si="12"/>
        <v>3.1547054319061019E-2</v>
      </c>
      <c r="AA269" s="13">
        <v>0.73333333300000003</v>
      </c>
      <c r="AB269" s="10">
        <v>0</v>
      </c>
      <c r="AC269" s="19">
        <v>24.58</v>
      </c>
      <c r="AD269" s="19">
        <v>0</v>
      </c>
      <c r="AE269" s="19">
        <v>0</v>
      </c>
      <c r="AF269" s="20">
        <v>0</v>
      </c>
    </row>
    <row r="270" spans="1:32" ht="15.75" customHeight="1" x14ac:dyDescent="0.25">
      <c r="A270" s="8">
        <v>49065</v>
      </c>
      <c r="G270" s="9"/>
      <c r="H270" s="9"/>
      <c r="I270" s="10">
        <v>0</v>
      </c>
      <c r="J270" s="10">
        <v>0</v>
      </c>
      <c r="K270" s="10">
        <v>0</v>
      </c>
      <c r="L270" s="10">
        <v>1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21">
        <v>189.12440000000001</v>
      </c>
      <c r="U270" s="9">
        <f t="shared" si="9"/>
        <v>5.2424049995985307</v>
      </c>
      <c r="V270" s="18">
        <f t="shared" si="11"/>
        <v>3.0317860671295271E-2</v>
      </c>
      <c r="W270" s="17">
        <v>102199.21</v>
      </c>
      <c r="X270" s="17">
        <v>110653.33</v>
      </c>
      <c r="Y270" s="9">
        <f t="shared" si="10"/>
        <v>11.614157439920163</v>
      </c>
      <c r="Z270" s="18">
        <f t="shared" si="12"/>
        <v>3.1599761219132105E-2</v>
      </c>
      <c r="AA270" s="13">
        <v>0.80645161300000001</v>
      </c>
      <c r="AB270" s="10">
        <v>0</v>
      </c>
      <c r="AC270" s="19">
        <v>24.37</v>
      </c>
      <c r="AD270" s="19">
        <v>0</v>
      </c>
      <c r="AE270" s="19">
        <v>0</v>
      </c>
      <c r="AF270" s="20">
        <v>0</v>
      </c>
    </row>
    <row r="271" spans="1:32" ht="15.75" customHeight="1" x14ac:dyDescent="0.25">
      <c r="A271" s="8">
        <v>49096</v>
      </c>
      <c r="G271" s="9"/>
      <c r="H271" s="9"/>
      <c r="I271" s="10">
        <v>0</v>
      </c>
      <c r="J271" s="10">
        <v>0</v>
      </c>
      <c r="K271" s="10">
        <v>0</v>
      </c>
      <c r="L271" s="10">
        <v>0</v>
      </c>
      <c r="M271" s="10">
        <v>1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21">
        <v>189.5951</v>
      </c>
      <c r="U271" s="9">
        <f t="shared" si="9"/>
        <v>5.2448907456051064</v>
      </c>
      <c r="V271" s="18">
        <f t="shared" si="11"/>
        <v>3.0241985697760931E-2</v>
      </c>
      <c r="W271" s="17">
        <v>103929.75</v>
      </c>
      <c r="X271" s="17">
        <v>112237.63</v>
      </c>
      <c r="Y271" s="9">
        <f t="shared" si="10"/>
        <v>11.628373599086551</v>
      </c>
      <c r="Z271" s="18">
        <f t="shared" si="12"/>
        <v>3.1587891740532115E-2</v>
      </c>
      <c r="AA271" s="13">
        <v>0.83333333300000001</v>
      </c>
      <c r="AB271" s="10">
        <v>0</v>
      </c>
      <c r="AC271" s="19">
        <v>24.38</v>
      </c>
      <c r="AD271" s="19">
        <v>0</v>
      </c>
      <c r="AE271" s="19">
        <v>0</v>
      </c>
      <c r="AF271" s="20">
        <v>0</v>
      </c>
    </row>
    <row r="272" spans="1:32" ht="15.75" customHeight="1" x14ac:dyDescent="0.25">
      <c r="A272" s="8">
        <v>49126</v>
      </c>
      <c r="G272" s="9"/>
      <c r="H272" s="9"/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1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21">
        <v>190.06569999999999</v>
      </c>
      <c r="U272" s="9">
        <f t="shared" si="9"/>
        <v>5.247369801862769</v>
      </c>
      <c r="V272" s="18">
        <f t="shared" si="11"/>
        <v>3.0165423867902774E-2</v>
      </c>
      <c r="W272" s="17">
        <v>104984.1</v>
      </c>
      <c r="X272" s="17">
        <v>113589.14</v>
      </c>
      <c r="Y272" s="9">
        <f t="shared" si="10"/>
        <v>11.640343182107802</v>
      </c>
      <c r="Z272" s="18">
        <f t="shared" si="12"/>
        <v>3.1513895391681146E-2</v>
      </c>
      <c r="AA272" s="13">
        <v>0.77419354799999995</v>
      </c>
      <c r="AB272" s="10">
        <v>0</v>
      </c>
      <c r="AC272" s="19">
        <v>24.42</v>
      </c>
      <c r="AD272" s="19">
        <v>0</v>
      </c>
      <c r="AE272" s="19">
        <v>0</v>
      </c>
      <c r="AF272" s="20">
        <v>0</v>
      </c>
    </row>
    <row r="273" spans="1:32" ht="15.75" customHeight="1" x14ac:dyDescent="0.25">
      <c r="A273" s="8">
        <v>49157</v>
      </c>
      <c r="G273" s="9"/>
      <c r="H273" s="9"/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1</v>
      </c>
      <c r="P273" s="10">
        <v>0</v>
      </c>
      <c r="Q273" s="10">
        <v>0</v>
      </c>
      <c r="R273" s="10">
        <v>0</v>
      </c>
      <c r="S273" s="10">
        <v>0</v>
      </c>
      <c r="T273" s="21">
        <v>190.53639999999999</v>
      </c>
      <c r="U273" s="9">
        <f t="shared" si="9"/>
        <v>5.2498432524295255</v>
      </c>
      <c r="V273" s="18">
        <f t="shared" si="11"/>
        <v>3.0090311752188015E-2</v>
      </c>
      <c r="W273" s="17">
        <v>107955.84</v>
      </c>
      <c r="X273" s="17">
        <v>117128.01</v>
      </c>
      <c r="Y273" s="9">
        <f t="shared" si="10"/>
        <v>11.671022718249997</v>
      </c>
      <c r="Z273" s="18">
        <f t="shared" si="12"/>
        <v>3.1500902564719269E-2</v>
      </c>
      <c r="AA273" s="13">
        <v>0.80645161300000001</v>
      </c>
      <c r="AB273" s="10">
        <v>0</v>
      </c>
      <c r="AC273" s="19">
        <v>24.55</v>
      </c>
      <c r="AD273" s="19">
        <v>0</v>
      </c>
      <c r="AE273" s="19">
        <v>0</v>
      </c>
      <c r="AF273" s="20">
        <v>0</v>
      </c>
    </row>
    <row r="274" spans="1:32" ht="15.75" customHeight="1" x14ac:dyDescent="0.25">
      <c r="A274" s="8">
        <v>49188</v>
      </c>
      <c r="G274" s="9"/>
      <c r="H274" s="9"/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1</v>
      </c>
      <c r="Q274" s="10">
        <v>0</v>
      </c>
      <c r="R274" s="10">
        <v>0</v>
      </c>
      <c r="S274" s="10">
        <v>0</v>
      </c>
      <c r="T274" s="21">
        <v>191.00700000000001</v>
      </c>
      <c r="U274" s="9">
        <f t="shared" si="9"/>
        <v>5.2523100765897235</v>
      </c>
      <c r="V274" s="18">
        <f t="shared" si="11"/>
        <v>3.0014512400682314E-2</v>
      </c>
      <c r="W274" s="17">
        <v>112845</v>
      </c>
      <c r="X274" s="17">
        <v>122854.23</v>
      </c>
      <c r="Y274" s="9">
        <f t="shared" si="10"/>
        <v>11.718753809590982</v>
      </c>
      <c r="Z274" s="18">
        <f t="shared" si="12"/>
        <v>3.1544251876777452E-2</v>
      </c>
      <c r="AA274" s="13">
        <v>0.86666666699999995</v>
      </c>
      <c r="AB274" s="10">
        <v>0</v>
      </c>
      <c r="AC274" s="19">
        <v>24.44</v>
      </c>
      <c r="AD274" s="19">
        <v>0</v>
      </c>
      <c r="AE274" s="19">
        <v>0</v>
      </c>
      <c r="AF274" s="20">
        <v>0</v>
      </c>
    </row>
    <row r="275" spans="1:32" ht="15.75" customHeight="1" x14ac:dyDescent="0.25">
      <c r="A275" s="8">
        <v>49218</v>
      </c>
      <c r="G275" s="9"/>
      <c r="H275" s="9"/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1</v>
      </c>
      <c r="R275" s="10">
        <v>0</v>
      </c>
      <c r="S275" s="10">
        <v>0</v>
      </c>
      <c r="T275" s="21">
        <v>191.4777</v>
      </c>
      <c r="U275" s="9">
        <f t="shared" si="9"/>
        <v>5.2547713527538171</v>
      </c>
      <c r="V275" s="18">
        <f t="shared" si="11"/>
        <v>2.9939613594646808E-2</v>
      </c>
      <c r="W275" s="17">
        <v>119651.55</v>
      </c>
      <c r="X275" s="17">
        <v>130767.81</v>
      </c>
      <c r="Y275" s="9">
        <f t="shared" si="10"/>
        <v>11.781178586800005</v>
      </c>
      <c r="Z275" s="18">
        <f t="shared" si="12"/>
        <v>3.1634449140709009E-2</v>
      </c>
      <c r="AA275" s="13">
        <v>0.80645161300000001</v>
      </c>
      <c r="AB275" s="10">
        <v>0</v>
      </c>
      <c r="AC275" s="19">
        <v>24.19</v>
      </c>
      <c r="AD275" s="19">
        <v>0</v>
      </c>
      <c r="AE275" s="19">
        <v>0</v>
      </c>
      <c r="AF275" s="20">
        <v>0</v>
      </c>
    </row>
    <row r="276" spans="1:32" ht="15.75" customHeight="1" x14ac:dyDescent="0.25">
      <c r="A276" s="8">
        <v>49249</v>
      </c>
      <c r="G276" s="9"/>
      <c r="H276" s="9"/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1</v>
      </c>
      <c r="S276" s="10">
        <v>0</v>
      </c>
      <c r="T276" s="21">
        <v>191.94829999999999</v>
      </c>
      <c r="U276" s="9">
        <f t="shared" si="9"/>
        <v>5.2572260649345477</v>
      </c>
      <c r="V276" s="18">
        <f t="shared" si="11"/>
        <v>2.986510348734317E-2</v>
      </c>
      <c r="W276" s="17">
        <v>120794.94</v>
      </c>
      <c r="X276" s="17">
        <v>132642.82</v>
      </c>
      <c r="Y276" s="9">
        <f t="shared" si="10"/>
        <v>11.795415230698005</v>
      </c>
      <c r="Z276" s="18">
        <f t="shared" si="12"/>
        <v>3.165758704385091E-2</v>
      </c>
      <c r="AA276" s="13">
        <v>0.8</v>
      </c>
      <c r="AB276" s="10">
        <v>0</v>
      </c>
      <c r="AC276" s="19">
        <v>24.21</v>
      </c>
      <c r="AD276" s="19">
        <v>0</v>
      </c>
      <c r="AE276" s="19">
        <v>0</v>
      </c>
      <c r="AF276" s="20">
        <v>0</v>
      </c>
    </row>
    <row r="277" spans="1:32" ht="15.75" customHeight="1" x14ac:dyDescent="0.25">
      <c r="A277" s="8">
        <v>49279</v>
      </c>
      <c r="G277" s="9"/>
      <c r="H277" s="9"/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1</v>
      </c>
      <c r="T277" s="21">
        <v>192.41900000000001</v>
      </c>
      <c r="U277" s="9">
        <f t="shared" si="9"/>
        <v>5.2596752859546418</v>
      </c>
      <c r="V277" s="18">
        <f t="shared" si="11"/>
        <v>2.9790947635042642E-2</v>
      </c>
      <c r="W277" s="17">
        <v>116275.16</v>
      </c>
      <c r="X277" s="17">
        <v>128479.24</v>
      </c>
      <c r="Y277" s="9">
        <f t="shared" si="10"/>
        <v>11.763522613845534</v>
      </c>
      <c r="Z277" s="18">
        <f t="shared" si="12"/>
        <v>3.1619864410513898E-2</v>
      </c>
      <c r="AA277" s="13">
        <v>0.77419354799999995</v>
      </c>
      <c r="AB277" s="10">
        <v>0</v>
      </c>
      <c r="AC277" s="19">
        <v>24.34</v>
      </c>
      <c r="AD277" s="19">
        <v>0</v>
      </c>
      <c r="AE277" s="19">
        <v>0</v>
      </c>
      <c r="AF277" s="20">
        <v>0</v>
      </c>
    </row>
    <row r="278" spans="1:32" ht="15.75" customHeight="1" x14ac:dyDescent="0.25">
      <c r="A278" s="8">
        <v>49310</v>
      </c>
      <c r="G278" s="9"/>
      <c r="H278" s="9"/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21">
        <v>192.8896</v>
      </c>
      <c r="U278" s="9">
        <f t="shared" si="9"/>
        <v>5.2621180045132254</v>
      </c>
      <c r="V278" s="18">
        <f t="shared" si="11"/>
        <v>2.9717174797077917E-2</v>
      </c>
      <c r="W278" s="17">
        <v>106092.22</v>
      </c>
      <c r="X278" s="17">
        <v>118277.1</v>
      </c>
      <c r="Y278" s="9">
        <f t="shared" si="10"/>
        <v>11.680785455573179</v>
      </c>
      <c r="Z278" s="18">
        <f t="shared" si="12"/>
        <v>3.1509163820926389E-2</v>
      </c>
      <c r="AA278" s="13">
        <v>0.80645161300000001</v>
      </c>
      <c r="AB278" s="10">
        <v>0</v>
      </c>
      <c r="AC278" s="19">
        <v>24.58</v>
      </c>
      <c r="AD278" s="19">
        <v>0</v>
      </c>
      <c r="AE278" s="19">
        <v>0</v>
      </c>
      <c r="AF278" s="20">
        <v>0</v>
      </c>
    </row>
    <row r="279" spans="1:32" ht="15.75" customHeight="1" x14ac:dyDescent="0.25">
      <c r="A279" s="8">
        <v>49341</v>
      </c>
      <c r="G279" s="9"/>
      <c r="H279" s="9"/>
      <c r="I279" s="10">
        <v>1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21">
        <v>193.3603</v>
      </c>
      <c r="U279" s="9">
        <f t="shared" si="9"/>
        <v>5.2645552879041606</v>
      </c>
      <c r="V279" s="18">
        <f t="shared" si="11"/>
        <v>2.9643750897761834E-2</v>
      </c>
      <c r="W279" s="17">
        <v>100380.35</v>
      </c>
      <c r="X279" s="17">
        <v>112187.31</v>
      </c>
      <c r="Y279" s="9">
        <f t="shared" si="10"/>
        <v>11.627925164069985</v>
      </c>
      <c r="Z279" s="18">
        <f t="shared" si="12"/>
        <v>3.1482327376890495E-2</v>
      </c>
      <c r="AA279" s="13">
        <v>0.85714285700000004</v>
      </c>
      <c r="AB279" s="10">
        <v>0</v>
      </c>
      <c r="AC279" s="19">
        <v>24.81</v>
      </c>
      <c r="AD279" s="19">
        <v>0</v>
      </c>
      <c r="AE279" s="19">
        <v>0</v>
      </c>
      <c r="AF279" s="20">
        <v>0</v>
      </c>
    </row>
    <row r="280" spans="1:32" ht="15.75" customHeight="1" x14ac:dyDescent="0.25">
      <c r="A280" s="8">
        <v>49369</v>
      </c>
      <c r="G280" s="9"/>
      <c r="H280" s="9"/>
      <c r="I280" s="10">
        <v>0</v>
      </c>
      <c r="J280" s="10">
        <v>1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21">
        <v>193.83090000000001</v>
      </c>
      <c r="U280" s="9">
        <f t="shared" si="9"/>
        <v>5.2669861294714835</v>
      </c>
      <c r="V280" s="18">
        <f t="shared" si="11"/>
        <v>2.9570704439435325E-2</v>
      </c>
      <c r="W280" s="17">
        <v>99139.555999999997</v>
      </c>
      <c r="X280" s="17">
        <v>110209.88</v>
      </c>
      <c r="Y280" s="9">
        <f t="shared" si="10"/>
        <v>11.61014182685458</v>
      </c>
      <c r="Z280" s="18">
        <f t="shared" si="12"/>
        <v>3.1556344858454821E-2</v>
      </c>
      <c r="AA280" s="13">
        <v>0.77419354799999995</v>
      </c>
      <c r="AB280" s="10">
        <v>0</v>
      </c>
      <c r="AC280" s="19">
        <v>24.71</v>
      </c>
      <c r="AD280" s="19">
        <v>0</v>
      </c>
      <c r="AE280" s="19">
        <v>0</v>
      </c>
      <c r="AF280" s="20">
        <v>0</v>
      </c>
    </row>
    <row r="281" spans="1:32" ht="15.75" customHeight="1" x14ac:dyDescent="0.25">
      <c r="A281" s="8">
        <v>49400</v>
      </c>
      <c r="G281" s="9"/>
      <c r="H281" s="9"/>
      <c r="I281" s="10">
        <v>0</v>
      </c>
      <c r="J281" s="10">
        <v>0</v>
      </c>
      <c r="K281" s="10">
        <v>1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21">
        <v>194.30160000000001</v>
      </c>
      <c r="U281" s="9">
        <f t="shared" si="9"/>
        <v>5.2694115910381152</v>
      </c>
      <c r="V281" s="18">
        <f t="shared" si="11"/>
        <v>2.9498001708481603E-2</v>
      </c>
      <c r="W281" s="17">
        <v>102369.84</v>
      </c>
      <c r="X281" s="17">
        <v>112344.81</v>
      </c>
      <c r="Y281" s="9">
        <f t="shared" si="10"/>
        <v>11.629328081619889</v>
      </c>
      <c r="Z281" s="18">
        <f t="shared" si="12"/>
        <v>3.1728435442186509E-2</v>
      </c>
      <c r="AA281" s="13">
        <v>0.83333333300000001</v>
      </c>
      <c r="AB281" s="10">
        <v>0</v>
      </c>
      <c r="AC281" s="19">
        <v>24.54</v>
      </c>
      <c r="AD281" s="19">
        <v>0</v>
      </c>
      <c r="AE281" s="19">
        <v>0</v>
      </c>
      <c r="AF281" s="20">
        <v>0</v>
      </c>
    </row>
    <row r="282" spans="1:32" ht="15.75" customHeight="1" x14ac:dyDescent="0.25">
      <c r="A282" s="8">
        <v>49430</v>
      </c>
      <c r="G282" s="9"/>
      <c r="H282" s="9"/>
      <c r="I282" s="10">
        <v>0</v>
      </c>
      <c r="J282" s="10">
        <v>0</v>
      </c>
      <c r="K282" s="10">
        <v>0</v>
      </c>
      <c r="L282" s="10">
        <v>1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21">
        <v>194.7722</v>
      </c>
      <c r="U282" s="9">
        <f t="shared" si="9"/>
        <v>5.2718306705520472</v>
      </c>
      <c r="V282" s="18">
        <f t="shared" si="11"/>
        <v>2.9425670953516558E-2</v>
      </c>
      <c r="W282" s="17">
        <v>104842.59</v>
      </c>
      <c r="X282" s="17">
        <v>114229.8</v>
      </c>
      <c r="Y282" s="9">
        <f t="shared" si="10"/>
        <v>11.64596748787292</v>
      </c>
      <c r="Z282" s="18">
        <f t="shared" si="12"/>
        <v>3.1810047952756548E-2</v>
      </c>
      <c r="AA282" s="13">
        <v>0.77419354799999995</v>
      </c>
      <c r="AB282" s="10">
        <v>0</v>
      </c>
      <c r="AC282" s="19">
        <v>24.37</v>
      </c>
      <c r="AD282" s="19">
        <v>0</v>
      </c>
      <c r="AE282" s="19">
        <v>0</v>
      </c>
      <c r="AF282" s="20">
        <v>0</v>
      </c>
    </row>
    <row r="283" spans="1:32" ht="15.75" customHeight="1" x14ac:dyDescent="0.25">
      <c r="A283" s="8">
        <v>49461</v>
      </c>
      <c r="G283" s="9"/>
      <c r="H283" s="9"/>
      <c r="I283" s="10">
        <v>0</v>
      </c>
      <c r="J283" s="10">
        <v>0</v>
      </c>
      <c r="K283" s="10">
        <v>0</v>
      </c>
      <c r="L283" s="10">
        <v>0</v>
      </c>
      <c r="M283" s="10">
        <v>1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21">
        <v>195.24289999999999</v>
      </c>
      <c r="U283" s="9">
        <f t="shared" si="9"/>
        <v>5.2742444244222586</v>
      </c>
      <c r="V283" s="18">
        <f t="shared" si="11"/>
        <v>2.9353678817152229E-2</v>
      </c>
      <c r="W283" s="17">
        <v>106557.82</v>
      </c>
      <c r="X283" s="17">
        <v>115864.83</v>
      </c>
      <c r="Y283" s="9">
        <f t="shared" si="10"/>
        <v>11.660179532026117</v>
      </c>
      <c r="Z283" s="18">
        <f t="shared" si="12"/>
        <v>3.1805932939565906E-2</v>
      </c>
      <c r="AA283" s="13">
        <v>0.86666666699999995</v>
      </c>
      <c r="AB283" s="10">
        <v>0</v>
      </c>
      <c r="AC283" s="19">
        <v>24.31</v>
      </c>
      <c r="AD283" s="19">
        <v>0</v>
      </c>
      <c r="AE283" s="19">
        <v>0</v>
      </c>
      <c r="AF283" s="20">
        <v>0</v>
      </c>
    </row>
    <row r="284" spans="1:32" ht="15.75" customHeight="1" x14ac:dyDescent="0.25">
      <c r="A284" s="8">
        <v>49491</v>
      </c>
      <c r="G284" s="9"/>
      <c r="H284" s="9"/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1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21">
        <v>195.71350000000001</v>
      </c>
      <c r="U284" s="9">
        <f t="shared" si="9"/>
        <v>5.2766518551602584</v>
      </c>
      <c r="V284" s="18">
        <f t="shared" si="11"/>
        <v>2.9282053297489341E-2</v>
      </c>
      <c r="W284" s="17">
        <v>107515.53</v>
      </c>
      <c r="X284" s="17">
        <v>117249.91</v>
      </c>
      <c r="Y284" s="9">
        <f t="shared" si="10"/>
        <v>11.672062918717613</v>
      </c>
      <c r="Z284" s="18">
        <f t="shared" si="12"/>
        <v>3.1719736609810312E-2</v>
      </c>
      <c r="AA284" s="13">
        <v>0.77419354799999995</v>
      </c>
      <c r="AB284" s="10">
        <v>0</v>
      </c>
      <c r="AC284" s="19">
        <v>24.36</v>
      </c>
      <c r="AD284" s="19">
        <v>0</v>
      </c>
      <c r="AE284" s="19">
        <v>0</v>
      </c>
      <c r="AF284" s="20">
        <v>0</v>
      </c>
    </row>
    <row r="285" spans="1:32" ht="15.75" customHeight="1" x14ac:dyDescent="0.25">
      <c r="A285" s="8">
        <v>49522</v>
      </c>
      <c r="G285" s="9"/>
      <c r="H285" s="9"/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1</v>
      </c>
      <c r="P285" s="10">
        <v>0</v>
      </c>
      <c r="Q285" s="10">
        <v>0</v>
      </c>
      <c r="R285" s="10">
        <v>0</v>
      </c>
      <c r="S285" s="10">
        <v>0</v>
      </c>
      <c r="T285" s="21">
        <v>196.1842</v>
      </c>
      <c r="U285" s="9">
        <f t="shared" si="9"/>
        <v>5.2790540138171869</v>
      </c>
      <c r="V285" s="18">
        <f t="shared" si="11"/>
        <v>2.9210761387661321E-2</v>
      </c>
      <c r="W285" s="17">
        <v>110510.96</v>
      </c>
      <c r="X285" s="17">
        <v>120906.72</v>
      </c>
      <c r="Y285" s="9">
        <f t="shared" si="10"/>
        <v>11.702774618184749</v>
      </c>
      <c r="Z285" s="18">
        <f t="shared" si="12"/>
        <v>3.1751899934752359E-2</v>
      </c>
      <c r="AA285" s="13">
        <v>0.80645161300000001</v>
      </c>
      <c r="AB285" s="10">
        <v>0</v>
      </c>
      <c r="AC285" s="19">
        <v>24.54</v>
      </c>
      <c r="AD285" s="19">
        <v>0</v>
      </c>
      <c r="AE285" s="19">
        <v>0</v>
      </c>
      <c r="AF285" s="20">
        <v>0</v>
      </c>
    </row>
    <row r="286" spans="1:32" ht="15.75" customHeight="1" x14ac:dyDescent="0.25">
      <c r="A286" s="8">
        <v>49553</v>
      </c>
      <c r="G286" s="9"/>
      <c r="H286" s="9"/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1</v>
      </c>
      <c r="Q286" s="10">
        <v>0</v>
      </c>
      <c r="R286" s="10">
        <v>0</v>
      </c>
      <c r="S286" s="10">
        <v>0</v>
      </c>
      <c r="T286" s="21">
        <v>196.65479999999999</v>
      </c>
      <c r="U286" s="9">
        <f t="shared" si="9"/>
        <v>5.2814499074281347</v>
      </c>
      <c r="V286" s="18">
        <f t="shared" si="11"/>
        <v>2.9139830838411207E-2</v>
      </c>
      <c r="W286" s="17">
        <v>115544.11</v>
      </c>
      <c r="X286" s="17">
        <v>126835.24</v>
      </c>
      <c r="Y286" s="9">
        <f t="shared" ref="Y286:Y301" si="13">LN(X286)</f>
        <v>11.750644200354287</v>
      </c>
      <c r="Z286" s="18">
        <f t="shared" si="12"/>
        <v>3.1890390763305021E-2</v>
      </c>
      <c r="AA286" s="13">
        <v>0.83333333300000001</v>
      </c>
      <c r="AB286" s="10">
        <v>0</v>
      </c>
      <c r="AC286" s="19">
        <v>24.39</v>
      </c>
      <c r="AD286" s="19">
        <v>0</v>
      </c>
      <c r="AE286" s="19">
        <v>0</v>
      </c>
      <c r="AF286" s="20">
        <v>0</v>
      </c>
    </row>
    <row r="287" spans="1:32" ht="15.75" customHeight="1" x14ac:dyDescent="0.25">
      <c r="A287" s="8">
        <v>49583</v>
      </c>
      <c r="G287" s="9"/>
      <c r="H287" s="9"/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1</v>
      </c>
      <c r="R287" s="10">
        <v>0</v>
      </c>
      <c r="S287" s="10">
        <v>0</v>
      </c>
      <c r="T287" s="21">
        <v>197.12549999999999</v>
      </c>
      <c r="U287" s="9">
        <f t="shared" si="9"/>
        <v>5.2838405817416216</v>
      </c>
      <c r="V287" s="18">
        <f t="shared" si="11"/>
        <v>2.9069228987804507E-2</v>
      </c>
      <c r="W287" s="17">
        <v>122615</v>
      </c>
      <c r="X287" s="17">
        <v>135035.48000000001</v>
      </c>
      <c r="Y287" s="9">
        <f t="shared" si="13"/>
        <v>11.813292837705617</v>
      </c>
      <c r="Z287" s="18">
        <f t="shared" si="12"/>
        <v>3.2114250905612707E-2</v>
      </c>
      <c r="AA287" s="13">
        <v>0.83870967699999999</v>
      </c>
      <c r="AB287" s="10">
        <v>0</v>
      </c>
      <c r="AC287" s="19">
        <v>24.23</v>
      </c>
      <c r="AD287" s="19">
        <v>0</v>
      </c>
      <c r="AE287" s="19">
        <v>0</v>
      </c>
      <c r="AF287" s="20">
        <v>0</v>
      </c>
    </row>
    <row r="288" spans="1:32" ht="15.75" customHeight="1" x14ac:dyDescent="0.25">
      <c r="A288" s="8">
        <v>49614</v>
      </c>
      <c r="G288" s="9"/>
      <c r="H288" s="9"/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1</v>
      </c>
      <c r="S288" s="10">
        <v>0</v>
      </c>
      <c r="T288" s="21">
        <v>197.59610000000001</v>
      </c>
      <c r="U288" s="9">
        <f t="shared" si="9"/>
        <v>5.2862250482768882</v>
      </c>
      <c r="V288" s="18">
        <f t="shared" si="11"/>
        <v>2.8998983342340523E-2</v>
      </c>
      <c r="W288" s="17">
        <v>123835.91</v>
      </c>
      <c r="X288" s="17">
        <v>136961.82999999999</v>
      </c>
      <c r="Y288" s="9">
        <f t="shared" si="13"/>
        <v>11.827457552851724</v>
      </c>
      <c r="Z288" s="18">
        <f t="shared" si="12"/>
        <v>3.2042322153719383E-2</v>
      </c>
      <c r="AA288" s="13">
        <v>0.8</v>
      </c>
      <c r="AB288" s="10">
        <v>0</v>
      </c>
      <c r="AC288" s="19">
        <v>24.2</v>
      </c>
      <c r="AD288" s="19">
        <v>0</v>
      </c>
      <c r="AE288" s="19">
        <v>0</v>
      </c>
      <c r="AF288" s="20">
        <v>0</v>
      </c>
    </row>
    <row r="289" spans="1:32" ht="15.75" customHeight="1" x14ac:dyDescent="0.25">
      <c r="A289" s="8">
        <v>49644</v>
      </c>
      <c r="G289" s="9"/>
      <c r="H289" s="9"/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1</v>
      </c>
      <c r="T289" s="21">
        <v>198.0668</v>
      </c>
      <c r="U289" s="9">
        <f t="shared" si="9"/>
        <v>5.2886043475341866</v>
      </c>
      <c r="V289" s="18">
        <f t="shared" si="11"/>
        <v>2.8929061579544779E-2</v>
      </c>
      <c r="W289" s="17">
        <v>119206.85</v>
      </c>
      <c r="X289" s="17">
        <v>132614.28</v>
      </c>
      <c r="Y289" s="9">
        <f t="shared" si="13"/>
        <v>11.795200043243192</v>
      </c>
      <c r="Z289" s="18">
        <f t="shared" si="12"/>
        <v>3.1677429397657164E-2</v>
      </c>
      <c r="AA289" s="13">
        <v>0.77419354799999995</v>
      </c>
      <c r="AB289" s="10">
        <v>0</v>
      </c>
      <c r="AC289" s="19">
        <v>24.3</v>
      </c>
      <c r="AD289" s="19">
        <v>0</v>
      </c>
      <c r="AE289" s="19">
        <v>0</v>
      </c>
      <c r="AF289" s="20">
        <v>0</v>
      </c>
    </row>
    <row r="290" spans="1:32" ht="15.75" customHeight="1" x14ac:dyDescent="0.25">
      <c r="A290" s="8">
        <v>49675</v>
      </c>
      <c r="G290" s="9"/>
      <c r="H290" s="9"/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21">
        <v>198.53739999999999</v>
      </c>
      <c r="U290" s="9">
        <f t="shared" si="9"/>
        <v>5.2909774954779634</v>
      </c>
      <c r="V290" s="18">
        <f t="shared" si="11"/>
        <v>2.8859490964737944E-2</v>
      </c>
      <c r="W290" s="17">
        <v>108727.81</v>
      </c>
      <c r="X290" s="17">
        <v>121992.84</v>
      </c>
      <c r="Y290" s="9">
        <f t="shared" si="13"/>
        <v>11.711717633468565</v>
      </c>
      <c r="Z290" s="18">
        <f t="shared" si="12"/>
        <v>3.0932177895385493E-2</v>
      </c>
      <c r="AA290" s="22">
        <v>0.80645161300000001</v>
      </c>
      <c r="AB290" s="10">
        <v>0</v>
      </c>
      <c r="AC290" s="23">
        <v>24.169545454545499</v>
      </c>
      <c r="AD290" s="19">
        <v>0</v>
      </c>
      <c r="AE290" s="19">
        <v>0</v>
      </c>
      <c r="AF290" s="20">
        <v>0</v>
      </c>
    </row>
    <row r="291" spans="1:32" ht="15.75" customHeight="1" x14ac:dyDescent="0.25">
      <c r="A291" s="8">
        <v>49706</v>
      </c>
      <c r="G291" s="9"/>
      <c r="H291" s="9"/>
      <c r="I291" s="10">
        <v>1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21">
        <v>199.00810000000001</v>
      </c>
      <c r="U291" s="9">
        <f t="shared" si="9"/>
        <v>5.2933455274137149</v>
      </c>
      <c r="V291" s="18">
        <f t="shared" si="11"/>
        <v>2.8790239509554283E-2</v>
      </c>
      <c r="W291" s="17">
        <v>102869.42</v>
      </c>
      <c r="X291" s="17">
        <v>115658.28</v>
      </c>
      <c r="Y291" s="9">
        <f t="shared" si="13"/>
        <v>11.658395260427501</v>
      </c>
      <c r="Z291" s="18">
        <f t="shared" si="12"/>
        <v>3.0470096357515075E-2</v>
      </c>
      <c r="AA291" s="22">
        <v>0.82758620699999996</v>
      </c>
      <c r="AB291" s="10">
        <v>0</v>
      </c>
      <c r="AC291" s="23">
        <v>24.1271678321678</v>
      </c>
      <c r="AD291" s="19">
        <v>0</v>
      </c>
      <c r="AE291" s="19">
        <v>0</v>
      </c>
      <c r="AF291" s="20">
        <v>0</v>
      </c>
    </row>
    <row r="292" spans="1:32" ht="15.75" customHeight="1" x14ac:dyDescent="0.25">
      <c r="A292" s="8">
        <v>49735</v>
      </c>
      <c r="G292" s="9"/>
      <c r="H292" s="9"/>
      <c r="I292" s="10">
        <v>0</v>
      </c>
      <c r="J292" s="10">
        <v>1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21">
        <v>199.4787</v>
      </c>
      <c r="U292" s="9">
        <f t="shared" si="9"/>
        <v>5.295707463712632</v>
      </c>
      <c r="V292" s="18">
        <f t="shared" si="11"/>
        <v>2.8721334241148533E-2</v>
      </c>
      <c r="W292" s="17">
        <v>101631.67</v>
      </c>
      <c r="X292" s="17">
        <v>113610.6</v>
      </c>
      <c r="Y292" s="9">
        <f t="shared" si="13"/>
        <v>11.640532090775249</v>
      </c>
      <c r="Z292" s="18">
        <f t="shared" si="12"/>
        <v>3.0390263920669014E-2</v>
      </c>
      <c r="AA292" s="22">
        <v>0.74193548399999998</v>
      </c>
      <c r="AB292" s="10">
        <v>0</v>
      </c>
      <c r="AC292" s="23">
        <v>24.084790209790199</v>
      </c>
      <c r="AD292" s="19">
        <v>0</v>
      </c>
      <c r="AE292" s="19">
        <v>0</v>
      </c>
      <c r="AF292" s="20">
        <v>0</v>
      </c>
    </row>
    <row r="293" spans="1:32" ht="15.75" customHeight="1" x14ac:dyDescent="0.25">
      <c r="A293" s="8">
        <v>49766</v>
      </c>
      <c r="G293" s="9"/>
      <c r="H293" s="9"/>
      <c r="I293" s="10">
        <v>0</v>
      </c>
      <c r="J293" s="10">
        <v>0</v>
      </c>
      <c r="K293" s="10">
        <v>1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21">
        <v>199.9494</v>
      </c>
      <c r="U293" s="9">
        <f t="shared" si="9"/>
        <v>5.2980643345381377</v>
      </c>
      <c r="V293" s="18">
        <f t="shared" si="11"/>
        <v>2.8652743500022559E-2</v>
      </c>
      <c r="W293" s="17">
        <v>105014.56</v>
      </c>
      <c r="X293" s="17">
        <v>115849.79</v>
      </c>
      <c r="Y293" s="9">
        <f t="shared" si="13"/>
        <v>11.660049717170057</v>
      </c>
      <c r="Z293" s="18">
        <f t="shared" si="12"/>
        <v>3.0721635550168713E-2</v>
      </c>
      <c r="AA293" s="22">
        <v>0.86666666699999995</v>
      </c>
      <c r="AB293" s="10">
        <v>0</v>
      </c>
      <c r="AC293" s="23">
        <v>24.042412587412599</v>
      </c>
      <c r="AD293" s="19">
        <v>0</v>
      </c>
      <c r="AE293" s="19">
        <v>0</v>
      </c>
      <c r="AF293" s="20">
        <v>0</v>
      </c>
    </row>
    <row r="294" spans="1:32" ht="15.75" customHeight="1" x14ac:dyDescent="0.25">
      <c r="A294" s="8">
        <v>49796</v>
      </c>
      <c r="G294" s="9"/>
      <c r="H294" s="9"/>
      <c r="I294" s="10">
        <v>0</v>
      </c>
      <c r="J294" s="10">
        <v>0</v>
      </c>
      <c r="K294" s="10">
        <v>0</v>
      </c>
      <c r="L294" s="10">
        <v>1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21">
        <v>200.42</v>
      </c>
      <c r="U294" s="9">
        <f t="shared" si="9"/>
        <v>5.3004151646301825</v>
      </c>
      <c r="V294" s="18">
        <f t="shared" si="11"/>
        <v>2.8584494078135236E-2</v>
      </c>
      <c r="W294" s="17">
        <v>107555.38</v>
      </c>
      <c r="X294" s="17">
        <v>117813.36</v>
      </c>
      <c r="Y294" s="9">
        <f t="shared" si="13"/>
        <v>11.676856956332571</v>
      </c>
      <c r="Z294" s="18">
        <f t="shared" si="12"/>
        <v>3.0889468459651681E-2</v>
      </c>
      <c r="AA294" s="22">
        <v>0.74193548399999998</v>
      </c>
      <c r="AB294" s="10">
        <v>0</v>
      </c>
      <c r="AC294" s="23">
        <v>24.000034965034999</v>
      </c>
      <c r="AD294" s="19">
        <v>0</v>
      </c>
      <c r="AE294" s="19">
        <v>0</v>
      </c>
      <c r="AF294" s="20">
        <v>0</v>
      </c>
    </row>
    <row r="295" spans="1:32" ht="15.75" customHeight="1" x14ac:dyDescent="0.25">
      <c r="A295" s="8">
        <v>49827</v>
      </c>
      <c r="G295" s="9"/>
      <c r="H295" s="9"/>
      <c r="I295" s="10">
        <v>0</v>
      </c>
      <c r="J295" s="10">
        <v>0</v>
      </c>
      <c r="K295" s="10">
        <v>0</v>
      </c>
      <c r="L295" s="10">
        <v>0</v>
      </c>
      <c r="M295" s="10">
        <v>1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21">
        <v>200.89070000000001</v>
      </c>
      <c r="U295" s="9">
        <f t="shared" si="9"/>
        <v>5.302760979061989</v>
      </c>
      <c r="V295" s="18">
        <f t="shared" si="11"/>
        <v>2.8516554639730352E-2</v>
      </c>
      <c r="W295" s="17">
        <v>109254.12</v>
      </c>
      <c r="X295" s="17">
        <v>119501.32</v>
      </c>
      <c r="Y295" s="9">
        <f t="shared" si="13"/>
        <v>11.6910826963178</v>
      </c>
      <c r="Z295" s="18">
        <f t="shared" si="12"/>
        <v>3.0903164291682828E-2</v>
      </c>
      <c r="AA295" s="22">
        <v>0.86666666699999995</v>
      </c>
      <c r="AB295" s="10">
        <v>0</v>
      </c>
      <c r="AC295" s="23">
        <v>23.957657342657299</v>
      </c>
      <c r="AD295" s="19">
        <v>0</v>
      </c>
      <c r="AE295" s="19">
        <v>0</v>
      </c>
      <c r="AF295" s="20">
        <v>0</v>
      </c>
    </row>
    <row r="296" spans="1:32" ht="15.75" customHeight="1" x14ac:dyDescent="0.25">
      <c r="A296" s="8">
        <v>49857</v>
      </c>
      <c r="G296" s="9"/>
      <c r="H296" s="9"/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1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21">
        <v>201.3613</v>
      </c>
      <c r="U296" s="9">
        <f t="shared" si="9"/>
        <v>5.3051008069047496</v>
      </c>
      <c r="V296" s="18">
        <f t="shared" si="11"/>
        <v>2.8448951744491247E-2</v>
      </c>
      <c r="W296" s="17">
        <v>110110.79</v>
      </c>
      <c r="X296" s="17">
        <v>120913.65</v>
      </c>
      <c r="Y296" s="9">
        <f t="shared" si="13"/>
        <v>11.702831933455601</v>
      </c>
      <c r="Z296" s="18">
        <f t="shared" si="12"/>
        <v>3.0769014737987987E-2</v>
      </c>
      <c r="AA296" s="22">
        <v>0.80645161300000001</v>
      </c>
      <c r="AB296" s="10">
        <v>0</v>
      </c>
      <c r="AC296" s="23">
        <v>23.915279720279699</v>
      </c>
      <c r="AD296" s="19">
        <v>0</v>
      </c>
      <c r="AE296" s="19">
        <v>0</v>
      </c>
      <c r="AF296" s="20">
        <v>0</v>
      </c>
    </row>
    <row r="297" spans="1:32" ht="15.75" customHeight="1" x14ac:dyDescent="0.25">
      <c r="A297" s="8">
        <v>49888</v>
      </c>
      <c r="G297" s="9"/>
      <c r="H297" s="9"/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1</v>
      </c>
      <c r="P297" s="10">
        <v>0</v>
      </c>
      <c r="Q297" s="10">
        <v>0</v>
      </c>
      <c r="R297" s="10">
        <v>0</v>
      </c>
      <c r="S297" s="10">
        <v>0</v>
      </c>
      <c r="T297" s="21">
        <v>201.83199999999999</v>
      </c>
      <c r="U297" s="9">
        <f t="shared" si="9"/>
        <v>5.3074356681925643</v>
      </c>
      <c r="V297" s="18">
        <f t="shared" si="11"/>
        <v>2.838165437537743E-2</v>
      </c>
      <c r="W297" s="17">
        <v>113129.83</v>
      </c>
      <c r="X297" s="17">
        <v>124680.12</v>
      </c>
      <c r="Y297" s="9">
        <f t="shared" si="13"/>
        <v>11.733506696344717</v>
      </c>
      <c r="Z297" s="18">
        <f t="shared" si="12"/>
        <v>3.0732078159967813E-2</v>
      </c>
      <c r="AA297" s="22">
        <v>0.77419354799999995</v>
      </c>
      <c r="AB297" s="10">
        <v>0</v>
      </c>
      <c r="AC297" s="23">
        <v>23.872902097902099</v>
      </c>
      <c r="AD297" s="19">
        <v>0</v>
      </c>
      <c r="AE297" s="19">
        <v>0</v>
      </c>
      <c r="AF297" s="20">
        <v>0</v>
      </c>
    </row>
    <row r="298" spans="1:32" ht="15.75" customHeight="1" x14ac:dyDescent="0.25">
      <c r="A298" s="8">
        <v>49919</v>
      </c>
      <c r="G298" s="9"/>
      <c r="H298" s="9"/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1</v>
      </c>
      <c r="Q298" s="10">
        <v>0</v>
      </c>
      <c r="R298" s="10">
        <v>0</v>
      </c>
      <c r="S298" s="10">
        <v>0</v>
      </c>
      <c r="T298" s="21">
        <v>202.30260000000001</v>
      </c>
      <c r="U298" s="9">
        <f t="shared" si="9"/>
        <v>5.3097645962908144</v>
      </c>
      <c r="V298" s="18">
        <f t="shared" si="11"/>
        <v>2.8314688862679738E-2</v>
      </c>
      <c r="W298" s="17">
        <v>118311.23</v>
      </c>
      <c r="X298" s="17">
        <v>130800.72</v>
      </c>
      <c r="Y298" s="9">
        <f t="shared" si="13"/>
        <v>11.78143022257724</v>
      </c>
      <c r="Z298" s="18">
        <f t="shared" si="12"/>
        <v>3.0786022222953235E-2</v>
      </c>
      <c r="AA298" s="22">
        <v>0.86666666699999995</v>
      </c>
      <c r="AB298" s="10">
        <v>0</v>
      </c>
      <c r="AC298" s="23">
        <v>23.830524475524498</v>
      </c>
      <c r="AD298" s="19">
        <v>0</v>
      </c>
      <c r="AE298" s="19">
        <v>0</v>
      </c>
      <c r="AF298" s="20">
        <v>0</v>
      </c>
    </row>
    <row r="299" spans="1:32" ht="15.75" customHeight="1" x14ac:dyDescent="0.25">
      <c r="A299" s="8">
        <v>49949</v>
      </c>
      <c r="G299" s="9"/>
      <c r="H299" s="9"/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1</v>
      </c>
      <c r="R299" s="10">
        <v>0</v>
      </c>
      <c r="S299" s="10">
        <v>0</v>
      </c>
      <c r="T299" s="21">
        <v>202.77330000000001</v>
      </c>
      <c r="U299" s="9">
        <f t="shared" si="9"/>
        <v>5.3120886062447763</v>
      </c>
      <c r="V299" s="18">
        <f t="shared" si="11"/>
        <v>2.8248024503154667E-2</v>
      </c>
      <c r="W299" s="17">
        <v>125654.99</v>
      </c>
      <c r="X299" s="17">
        <v>139275.46</v>
      </c>
      <c r="Y299" s="9">
        <f t="shared" si="13"/>
        <v>11.844208977701728</v>
      </c>
      <c r="Z299" s="18">
        <f t="shared" si="12"/>
        <v>3.0916139996110203E-2</v>
      </c>
      <c r="AA299" s="22">
        <v>0.80645161300000001</v>
      </c>
      <c r="AB299" s="10">
        <v>0</v>
      </c>
      <c r="AC299" s="23">
        <v>23.788146853146898</v>
      </c>
      <c r="AD299" s="19">
        <v>0</v>
      </c>
      <c r="AE299" s="19">
        <v>0</v>
      </c>
      <c r="AF299" s="20">
        <v>0</v>
      </c>
    </row>
    <row r="300" spans="1:32" ht="15.75" customHeight="1" x14ac:dyDescent="0.25">
      <c r="A300" s="8">
        <v>49980</v>
      </c>
      <c r="G300" s="9"/>
      <c r="H300" s="9"/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1</v>
      </c>
      <c r="S300" s="10">
        <v>0</v>
      </c>
      <c r="T300" s="21">
        <v>203.2439</v>
      </c>
      <c r="U300" s="9">
        <f t="shared" si="9"/>
        <v>5.3144067356774185</v>
      </c>
      <c r="V300" s="18">
        <f t="shared" si="11"/>
        <v>2.8181687400530286E-2</v>
      </c>
      <c r="W300" s="17">
        <v>126956.16</v>
      </c>
      <c r="X300" s="17">
        <v>141266.35</v>
      </c>
      <c r="Y300" s="9">
        <f t="shared" si="13"/>
        <v>11.858402394522306</v>
      </c>
      <c r="Z300" s="18">
        <f t="shared" si="12"/>
        <v>3.094484167058198E-2</v>
      </c>
      <c r="AA300" s="22">
        <v>0.8</v>
      </c>
      <c r="AB300" s="10">
        <v>0</v>
      </c>
      <c r="AC300" s="23">
        <v>23.745769230769199</v>
      </c>
      <c r="AD300" s="19">
        <v>0</v>
      </c>
      <c r="AE300" s="19">
        <v>0</v>
      </c>
      <c r="AF300" s="20">
        <v>0</v>
      </c>
    </row>
    <row r="301" spans="1:32" ht="15.75" customHeight="1" x14ac:dyDescent="0.25">
      <c r="A301" s="8">
        <v>50010</v>
      </c>
      <c r="G301" s="9"/>
      <c r="H301" s="9"/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1</v>
      </c>
      <c r="T301" s="21">
        <v>203.71459999999999</v>
      </c>
      <c r="U301" s="9">
        <f t="shared" si="9"/>
        <v>5.3167199946947363</v>
      </c>
      <c r="V301" s="18">
        <f t="shared" si="11"/>
        <v>2.8115647160549706E-2</v>
      </c>
      <c r="W301" s="17">
        <v>122214.73</v>
      </c>
      <c r="X301" s="17">
        <v>136773.41</v>
      </c>
      <c r="Y301" s="9">
        <f t="shared" si="13"/>
        <v>11.826080893933</v>
      </c>
      <c r="Z301" s="18">
        <f t="shared" si="12"/>
        <v>3.088085068980817E-2</v>
      </c>
      <c r="AA301" s="22">
        <v>0.80645161300000001</v>
      </c>
      <c r="AB301" s="10">
        <v>0</v>
      </c>
      <c r="AC301" s="23">
        <v>23.703391608391598</v>
      </c>
      <c r="AD301" s="19">
        <v>0</v>
      </c>
      <c r="AE301" s="19">
        <v>0</v>
      </c>
      <c r="AF301" s="20">
        <v>0</v>
      </c>
    </row>
    <row r="302" spans="1:32" ht="15.75" customHeight="1" x14ac:dyDescent="0.25">
      <c r="AA302" s="22"/>
      <c r="AF302" s="24"/>
    </row>
    <row r="303" spans="1:32" ht="15.75" customHeight="1" x14ac:dyDescent="0.25">
      <c r="AA303" s="25"/>
      <c r="AF303" s="24"/>
    </row>
    <row r="304" spans="1:32" ht="15.75" customHeight="1" x14ac:dyDescent="0.25">
      <c r="AA304" s="25"/>
      <c r="AF304" s="24"/>
    </row>
    <row r="305" spans="27:32" ht="15.75" customHeight="1" x14ac:dyDescent="0.25">
      <c r="AA305" s="25"/>
      <c r="AF305" s="24"/>
    </row>
    <row r="306" spans="27:32" ht="15.75" customHeight="1" x14ac:dyDescent="0.25">
      <c r="AA306" s="25"/>
      <c r="AF306" s="24"/>
    </row>
    <row r="307" spans="27:32" ht="15.75" customHeight="1" x14ac:dyDescent="0.25">
      <c r="AA307" s="25"/>
      <c r="AF307" s="24"/>
    </row>
    <row r="308" spans="27:32" ht="15.75" customHeight="1" x14ac:dyDescent="0.25">
      <c r="AA308" s="25"/>
      <c r="AF308" s="24"/>
    </row>
    <row r="309" spans="27:32" ht="15.75" customHeight="1" x14ac:dyDescent="0.25">
      <c r="AA309" s="25"/>
      <c r="AF309" s="24"/>
    </row>
    <row r="310" spans="27:32" ht="15.75" customHeight="1" x14ac:dyDescent="0.25">
      <c r="AA310" s="25"/>
      <c r="AF310" s="24"/>
    </row>
    <row r="311" spans="27:32" ht="15.75" customHeight="1" x14ac:dyDescent="0.25">
      <c r="AA311" s="25"/>
      <c r="AF311" s="24"/>
    </row>
    <row r="312" spans="27:32" ht="15.75" customHeight="1" x14ac:dyDescent="0.25">
      <c r="AA312" s="25"/>
      <c r="AF312" s="24"/>
    </row>
    <row r="313" spans="27:32" ht="15.75" customHeight="1" x14ac:dyDescent="0.25">
      <c r="AA313" s="25"/>
      <c r="AF313" s="24"/>
    </row>
    <row r="314" spans="27:32" ht="15.75" customHeight="1" x14ac:dyDescent="0.25">
      <c r="AA314" s="25"/>
      <c r="AF314" s="24"/>
    </row>
    <row r="315" spans="27:32" ht="15.75" customHeight="1" x14ac:dyDescent="0.25">
      <c r="AA315" s="25"/>
      <c r="AF315" s="24"/>
    </row>
    <row r="316" spans="27:32" ht="15.75" customHeight="1" x14ac:dyDescent="0.25">
      <c r="AA316" s="25"/>
      <c r="AF316" s="24"/>
    </row>
    <row r="317" spans="27:32" ht="15.75" customHeight="1" x14ac:dyDescent="0.25">
      <c r="AA317" s="25"/>
      <c r="AF317" s="24"/>
    </row>
    <row r="318" spans="27:32" ht="15.75" customHeight="1" x14ac:dyDescent="0.25">
      <c r="AA318" s="25"/>
      <c r="AF318" s="24"/>
    </row>
    <row r="319" spans="27:32" ht="15.75" customHeight="1" x14ac:dyDescent="0.25">
      <c r="AA319" s="25"/>
      <c r="AF319" s="24"/>
    </row>
    <row r="320" spans="27:32" ht="15.75" customHeight="1" x14ac:dyDescent="0.25">
      <c r="AA320" s="25"/>
      <c r="AF320" s="24"/>
    </row>
    <row r="321" spans="27:32" ht="15.75" customHeight="1" x14ac:dyDescent="0.25">
      <c r="AA321" s="25"/>
      <c r="AF321" s="24"/>
    </row>
    <row r="322" spans="27:32" ht="15.75" customHeight="1" x14ac:dyDescent="0.25">
      <c r="AA322" s="25"/>
      <c r="AF322" s="24"/>
    </row>
    <row r="323" spans="27:32" ht="15.75" customHeight="1" x14ac:dyDescent="0.25">
      <c r="AA323" s="25"/>
      <c r="AF323" s="24"/>
    </row>
    <row r="324" spans="27:32" ht="15.75" customHeight="1" x14ac:dyDescent="0.25">
      <c r="AA324" s="25"/>
      <c r="AF324" s="24"/>
    </row>
    <row r="325" spans="27:32" ht="15.75" customHeight="1" x14ac:dyDescent="0.25">
      <c r="AA325" s="25"/>
      <c r="AF325" s="24"/>
    </row>
    <row r="326" spans="27:32" ht="15.75" customHeight="1" x14ac:dyDescent="0.25">
      <c r="AA326" s="25"/>
      <c r="AF326" s="24"/>
    </row>
    <row r="327" spans="27:32" ht="15.75" customHeight="1" x14ac:dyDescent="0.25">
      <c r="AA327" s="25"/>
      <c r="AF327" s="24"/>
    </row>
    <row r="328" spans="27:32" ht="15.75" customHeight="1" x14ac:dyDescent="0.25">
      <c r="AA328" s="25"/>
      <c r="AF328" s="24"/>
    </row>
    <row r="329" spans="27:32" ht="15.75" customHeight="1" x14ac:dyDescent="0.25">
      <c r="AA329" s="25"/>
      <c r="AF329" s="24"/>
    </row>
    <row r="330" spans="27:32" ht="15.75" customHeight="1" x14ac:dyDescent="0.25">
      <c r="AA330" s="25"/>
      <c r="AF330" s="24"/>
    </row>
    <row r="331" spans="27:32" ht="15.75" customHeight="1" x14ac:dyDescent="0.25">
      <c r="AA331" s="25"/>
      <c r="AF331" s="24"/>
    </row>
    <row r="332" spans="27:32" ht="15.75" customHeight="1" x14ac:dyDescent="0.25">
      <c r="AA332" s="25"/>
      <c r="AF332" s="24"/>
    </row>
    <row r="333" spans="27:32" ht="15.75" customHeight="1" x14ac:dyDescent="0.25">
      <c r="AA333" s="25"/>
      <c r="AF333" s="24"/>
    </row>
    <row r="334" spans="27:32" ht="15.75" customHeight="1" x14ac:dyDescent="0.25">
      <c r="AA334" s="25"/>
      <c r="AF334" s="24"/>
    </row>
    <row r="335" spans="27:32" ht="15.75" customHeight="1" x14ac:dyDescent="0.25">
      <c r="AA335" s="25"/>
      <c r="AF335" s="24"/>
    </row>
    <row r="336" spans="27:32" ht="15.75" customHeight="1" x14ac:dyDescent="0.25">
      <c r="AA336" s="25"/>
      <c r="AF336" s="24"/>
    </row>
    <row r="337" spans="27:32" ht="15.75" customHeight="1" x14ac:dyDescent="0.25">
      <c r="AA337" s="25"/>
      <c r="AF337" s="24"/>
    </row>
    <row r="338" spans="27:32" ht="15.75" customHeight="1" x14ac:dyDescent="0.25">
      <c r="AA338" s="25"/>
      <c r="AF338" s="24"/>
    </row>
    <row r="339" spans="27:32" ht="15.75" customHeight="1" x14ac:dyDescent="0.25">
      <c r="AA339" s="25"/>
      <c r="AF339" s="24"/>
    </row>
    <row r="340" spans="27:32" ht="15.75" customHeight="1" x14ac:dyDescent="0.25">
      <c r="AA340" s="25"/>
      <c r="AF340" s="24"/>
    </row>
    <row r="341" spans="27:32" ht="15.75" customHeight="1" x14ac:dyDescent="0.25">
      <c r="AA341" s="25"/>
      <c r="AF341" s="24"/>
    </row>
    <row r="342" spans="27:32" ht="15.75" customHeight="1" x14ac:dyDescent="0.25">
      <c r="AA342" s="25"/>
      <c r="AF342" s="24"/>
    </row>
    <row r="343" spans="27:32" ht="15.75" customHeight="1" x14ac:dyDescent="0.25">
      <c r="AA343" s="25"/>
      <c r="AF343" s="24"/>
    </row>
    <row r="344" spans="27:32" ht="15.75" customHeight="1" x14ac:dyDescent="0.25">
      <c r="AA344" s="25"/>
      <c r="AF344" s="24"/>
    </row>
    <row r="345" spans="27:32" ht="15.75" customHeight="1" x14ac:dyDescent="0.25">
      <c r="AA345" s="25"/>
      <c r="AF345" s="24"/>
    </row>
    <row r="346" spans="27:32" ht="15.75" customHeight="1" x14ac:dyDescent="0.25">
      <c r="AA346" s="25"/>
      <c r="AF346" s="24"/>
    </row>
    <row r="347" spans="27:32" ht="15.75" customHeight="1" x14ac:dyDescent="0.25">
      <c r="AA347" s="25"/>
      <c r="AF347" s="24"/>
    </row>
    <row r="348" spans="27:32" ht="15.75" customHeight="1" x14ac:dyDescent="0.25">
      <c r="AA348" s="25"/>
      <c r="AF348" s="24"/>
    </row>
    <row r="349" spans="27:32" ht="15.75" customHeight="1" x14ac:dyDescent="0.25">
      <c r="AA349" s="25"/>
      <c r="AF349" s="24"/>
    </row>
    <row r="350" spans="27:32" ht="15.75" customHeight="1" x14ac:dyDescent="0.2">
      <c r="AF350" s="24"/>
    </row>
    <row r="351" spans="27:32" ht="15.75" customHeight="1" x14ac:dyDescent="0.2">
      <c r="AF351" s="24"/>
    </row>
    <row r="352" spans="27:32" ht="15.75" customHeight="1" x14ac:dyDescent="0.2">
      <c r="AF352" s="24"/>
    </row>
    <row r="353" spans="32:32" ht="15.75" customHeight="1" x14ac:dyDescent="0.2">
      <c r="AF353" s="24"/>
    </row>
    <row r="354" spans="32:32" ht="15.75" customHeight="1" x14ac:dyDescent="0.2">
      <c r="AF354" s="24"/>
    </row>
    <row r="355" spans="32:32" ht="15.75" customHeight="1" x14ac:dyDescent="0.2">
      <c r="AF355" s="24"/>
    </row>
    <row r="356" spans="32:32" ht="15.75" customHeight="1" x14ac:dyDescent="0.2">
      <c r="AF356" s="24"/>
    </row>
    <row r="357" spans="32:32" ht="15.75" customHeight="1" x14ac:dyDescent="0.2">
      <c r="AF357" s="24"/>
    </row>
    <row r="358" spans="32:32" ht="15.75" customHeight="1" x14ac:dyDescent="0.2">
      <c r="AF358" s="24"/>
    </row>
    <row r="359" spans="32:32" ht="15.75" customHeight="1" x14ac:dyDescent="0.2">
      <c r="AF359" s="24"/>
    </row>
    <row r="360" spans="32:32" ht="15.75" customHeight="1" x14ac:dyDescent="0.2">
      <c r="AF360" s="24"/>
    </row>
    <row r="361" spans="32:32" ht="15.75" customHeight="1" x14ac:dyDescent="0.2">
      <c r="AF361" s="24"/>
    </row>
    <row r="362" spans="32:32" ht="15.75" customHeight="1" x14ac:dyDescent="0.2">
      <c r="AF362" s="24"/>
    </row>
    <row r="363" spans="32:32" ht="15.75" customHeight="1" x14ac:dyDescent="0.2">
      <c r="AF363" s="24"/>
    </row>
    <row r="364" spans="32:32" ht="15.75" customHeight="1" x14ac:dyDescent="0.2">
      <c r="AF364" s="24"/>
    </row>
    <row r="365" spans="32:32" ht="15.75" customHeight="1" x14ac:dyDescent="0.2">
      <c r="AF365" s="24"/>
    </row>
    <row r="366" spans="32:32" ht="15.75" customHeight="1" x14ac:dyDescent="0.2">
      <c r="AF366" s="24"/>
    </row>
    <row r="367" spans="32:32" ht="15.75" customHeight="1" x14ac:dyDescent="0.2">
      <c r="AF367" s="24"/>
    </row>
    <row r="368" spans="32:32" ht="15.75" customHeight="1" x14ac:dyDescent="0.2">
      <c r="AF368" s="24"/>
    </row>
    <row r="369" spans="32:32" ht="15.75" customHeight="1" x14ac:dyDescent="0.2">
      <c r="AF369" s="24"/>
    </row>
    <row r="370" spans="32:32" ht="15.75" customHeight="1" x14ac:dyDescent="0.2">
      <c r="AF370" s="24"/>
    </row>
    <row r="371" spans="32:32" ht="15.75" customHeight="1" x14ac:dyDescent="0.2">
      <c r="AF371" s="24"/>
    </row>
    <row r="372" spans="32:32" ht="15.75" customHeight="1" x14ac:dyDescent="0.2">
      <c r="AF372" s="24"/>
    </row>
    <row r="373" spans="32:32" ht="15.75" customHeight="1" x14ac:dyDescent="0.2">
      <c r="AF373" s="24"/>
    </row>
    <row r="374" spans="32:32" ht="15.75" customHeight="1" x14ac:dyDescent="0.2">
      <c r="AF374" s="24"/>
    </row>
    <row r="375" spans="32:32" ht="15.75" customHeight="1" x14ac:dyDescent="0.2">
      <c r="AF375" s="24"/>
    </row>
    <row r="376" spans="32:32" ht="15.75" customHeight="1" x14ac:dyDescent="0.2">
      <c r="AF376" s="24"/>
    </row>
    <row r="377" spans="32:32" ht="15.75" customHeight="1" x14ac:dyDescent="0.2">
      <c r="AF377" s="24"/>
    </row>
    <row r="378" spans="32:32" ht="15.75" customHeight="1" x14ac:dyDescent="0.2">
      <c r="AF378" s="24"/>
    </row>
    <row r="379" spans="32:32" ht="15.75" customHeight="1" x14ac:dyDescent="0.2">
      <c r="AF379" s="24"/>
    </row>
    <row r="380" spans="32:32" ht="15.75" customHeight="1" x14ac:dyDescent="0.2">
      <c r="AF380" s="24"/>
    </row>
    <row r="381" spans="32:32" ht="15.75" customHeight="1" x14ac:dyDescent="0.2">
      <c r="AF381" s="24"/>
    </row>
    <row r="382" spans="32:32" ht="15.75" customHeight="1" x14ac:dyDescent="0.2">
      <c r="AF382" s="24"/>
    </row>
    <row r="383" spans="32:32" ht="15.75" customHeight="1" x14ac:dyDescent="0.2">
      <c r="AF383" s="24"/>
    </row>
    <row r="384" spans="32:32" ht="15.75" customHeight="1" x14ac:dyDescent="0.2">
      <c r="AF384" s="24"/>
    </row>
    <row r="385" spans="32:32" ht="15.75" customHeight="1" x14ac:dyDescent="0.2">
      <c r="AF385" s="24"/>
    </row>
    <row r="386" spans="32:32" ht="15.75" customHeight="1" x14ac:dyDescent="0.2">
      <c r="AF386" s="24"/>
    </row>
    <row r="387" spans="32:32" ht="15.75" customHeight="1" x14ac:dyDescent="0.2">
      <c r="AF387" s="24"/>
    </row>
    <row r="388" spans="32:32" ht="15.75" customHeight="1" x14ac:dyDescent="0.2">
      <c r="AF388" s="24"/>
    </row>
    <row r="389" spans="32:32" ht="15.75" customHeight="1" x14ac:dyDescent="0.2">
      <c r="AF389" s="24"/>
    </row>
    <row r="390" spans="32:32" ht="15.75" customHeight="1" x14ac:dyDescent="0.2">
      <c r="AF390" s="24"/>
    </row>
    <row r="391" spans="32:32" ht="15.75" customHeight="1" x14ac:dyDescent="0.2">
      <c r="AF391" s="24"/>
    </row>
    <row r="392" spans="32:32" ht="15.75" customHeight="1" x14ac:dyDescent="0.2">
      <c r="AF392" s="24"/>
    </row>
    <row r="393" spans="32:32" ht="15.75" customHeight="1" x14ac:dyDescent="0.2">
      <c r="AF393" s="24"/>
    </row>
    <row r="394" spans="32:32" ht="15.75" customHeight="1" x14ac:dyDescent="0.2">
      <c r="AF394" s="24"/>
    </row>
    <row r="395" spans="32:32" ht="15.75" customHeight="1" x14ac:dyDescent="0.2">
      <c r="AF395" s="24"/>
    </row>
    <row r="396" spans="32:32" ht="15.75" customHeight="1" x14ac:dyDescent="0.2">
      <c r="AF396" s="24"/>
    </row>
    <row r="397" spans="32:32" ht="15.75" customHeight="1" x14ac:dyDescent="0.2">
      <c r="AF397" s="24"/>
    </row>
    <row r="398" spans="32:32" ht="15.75" customHeight="1" x14ac:dyDescent="0.2">
      <c r="AF398" s="24"/>
    </row>
    <row r="399" spans="32:32" ht="15.75" customHeight="1" x14ac:dyDescent="0.2">
      <c r="AF399" s="24"/>
    </row>
    <row r="400" spans="32:32" ht="15.75" customHeight="1" x14ac:dyDescent="0.2">
      <c r="AF400" s="24"/>
    </row>
    <row r="401" spans="32:32" ht="15.75" customHeight="1" x14ac:dyDescent="0.2">
      <c r="AF401" s="24"/>
    </row>
    <row r="402" spans="32:32" ht="15.75" customHeight="1" x14ac:dyDescent="0.2">
      <c r="AF402" s="24"/>
    </row>
    <row r="403" spans="32:32" ht="15.75" customHeight="1" x14ac:dyDescent="0.2">
      <c r="AF403" s="24"/>
    </row>
    <row r="404" spans="32:32" ht="15.75" customHeight="1" x14ac:dyDescent="0.2">
      <c r="AF404" s="24"/>
    </row>
    <row r="405" spans="32:32" ht="15.75" customHeight="1" x14ac:dyDescent="0.2">
      <c r="AF405" s="24"/>
    </row>
    <row r="406" spans="32:32" ht="15.75" customHeight="1" x14ac:dyDescent="0.2">
      <c r="AF406" s="24"/>
    </row>
    <row r="407" spans="32:32" ht="15.75" customHeight="1" x14ac:dyDescent="0.2">
      <c r="AF407" s="24"/>
    </row>
    <row r="408" spans="32:32" ht="15.75" customHeight="1" x14ac:dyDescent="0.2">
      <c r="AF408" s="24"/>
    </row>
    <row r="409" spans="32:32" ht="15.75" customHeight="1" x14ac:dyDescent="0.2">
      <c r="AF409" s="24"/>
    </row>
    <row r="410" spans="32:32" ht="15.75" customHeight="1" x14ac:dyDescent="0.2">
      <c r="AF410" s="24"/>
    </row>
    <row r="411" spans="32:32" ht="15.75" customHeight="1" x14ac:dyDescent="0.2">
      <c r="AF411" s="24"/>
    </row>
    <row r="412" spans="32:32" ht="15.75" customHeight="1" x14ac:dyDescent="0.2">
      <c r="AF412" s="24"/>
    </row>
    <row r="413" spans="32:32" ht="15.75" customHeight="1" x14ac:dyDescent="0.2">
      <c r="AF413" s="24"/>
    </row>
    <row r="414" spans="32:32" ht="15.75" customHeight="1" x14ac:dyDescent="0.2">
      <c r="AF414" s="24"/>
    </row>
    <row r="415" spans="32:32" ht="15.75" customHeight="1" x14ac:dyDescent="0.2">
      <c r="AF415" s="24"/>
    </row>
    <row r="416" spans="32:32" ht="15.75" customHeight="1" x14ac:dyDescent="0.2">
      <c r="AF416" s="24"/>
    </row>
    <row r="417" spans="32:32" ht="15.75" customHeight="1" x14ac:dyDescent="0.2">
      <c r="AF417" s="24"/>
    </row>
    <row r="418" spans="32:32" ht="15.75" customHeight="1" x14ac:dyDescent="0.2">
      <c r="AF418" s="24"/>
    </row>
    <row r="419" spans="32:32" ht="15.75" customHeight="1" x14ac:dyDescent="0.2">
      <c r="AF419" s="24"/>
    </row>
    <row r="420" spans="32:32" ht="15.75" customHeight="1" x14ac:dyDescent="0.2">
      <c r="AF420" s="24"/>
    </row>
    <row r="421" spans="32:32" ht="15.75" customHeight="1" x14ac:dyDescent="0.2">
      <c r="AF421" s="24"/>
    </row>
    <row r="422" spans="32:32" ht="15.75" customHeight="1" x14ac:dyDescent="0.2">
      <c r="AF422" s="24"/>
    </row>
    <row r="423" spans="32:32" ht="15.75" customHeight="1" x14ac:dyDescent="0.2">
      <c r="AF423" s="24"/>
    </row>
    <row r="424" spans="32:32" ht="15.75" customHeight="1" x14ac:dyDescent="0.2">
      <c r="AF424" s="24"/>
    </row>
    <row r="425" spans="32:32" ht="15.75" customHeight="1" x14ac:dyDescent="0.2">
      <c r="AF425" s="24"/>
    </row>
    <row r="426" spans="32:32" ht="15.75" customHeight="1" x14ac:dyDescent="0.2">
      <c r="AF426" s="24"/>
    </row>
    <row r="427" spans="32:32" ht="15.75" customHeight="1" x14ac:dyDescent="0.2">
      <c r="AF427" s="24"/>
    </row>
    <row r="428" spans="32:32" ht="15.75" customHeight="1" x14ac:dyDescent="0.2">
      <c r="AF428" s="24"/>
    </row>
    <row r="429" spans="32:32" ht="15.75" customHeight="1" x14ac:dyDescent="0.2">
      <c r="AF429" s="24"/>
    </row>
    <row r="430" spans="32:32" ht="15.75" customHeight="1" x14ac:dyDescent="0.2">
      <c r="AF430" s="24"/>
    </row>
    <row r="431" spans="32:32" ht="15.75" customHeight="1" x14ac:dyDescent="0.2">
      <c r="AF431" s="24"/>
    </row>
    <row r="432" spans="32:32" ht="15.75" customHeight="1" x14ac:dyDescent="0.2">
      <c r="AF432" s="24"/>
    </row>
    <row r="433" spans="32:32" ht="15.75" customHeight="1" x14ac:dyDescent="0.2">
      <c r="AF433" s="24"/>
    </row>
    <row r="434" spans="32:32" ht="15.75" customHeight="1" x14ac:dyDescent="0.2">
      <c r="AF434" s="24"/>
    </row>
    <row r="435" spans="32:32" ht="15.75" customHeight="1" x14ac:dyDescent="0.2">
      <c r="AF435" s="24"/>
    </row>
    <row r="436" spans="32:32" ht="15.75" customHeight="1" x14ac:dyDescent="0.2">
      <c r="AF436" s="24"/>
    </row>
    <row r="437" spans="32:32" ht="15.75" customHeight="1" x14ac:dyDescent="0.2">
      <c r="AF437" s="24"/>
    </row>
    <row r="438" spans="32:32" ht="15.75" customHeight="1" x14ac:dyDescent="0.2">
      <c r="AF438" s="24"/>
    </row>
    <row r="439" spans="32:32" ht="15.75" customHeight="1" x14ac:dyDescent="0.2">
      <c r="AF439" s="24"/>
    </row>
    <row r="440" spans="32:32" ht="15.75" customHeight="1" x14ac:dyDescent="0.2">
      <c r="AF440" s="24"/>
    </row>
    <row r="441" spans="32:32" ht="15.75" customHeight="1" x14ac:dyDescent="0.2">
      <c r="AF441" s="24"/>
    </row>
    <row r="442" spans="32:32" ht="15.75" customHeight="1" x14ac:dyDescent="0.2">
      <c r="AF442" s="24"/>
    </row>
    <row r="443" spans="32:32" ht="15.75" customHeight="1" x14ac:dyDescent="0.2">
      <c r="AF443" s="24"/>
    </row>
    <row r="444" spans="32:32" ht="15.75" customHeight="1" x14ac:dyDescent="0.2">
      <c r="AF444" s="24"/>
    </row>
    <row r="445" spans="32:32" ht="15.75" customHeight="1" x14ac:dyDescent="0.2">
      <c r="AF445" s="24"/>
    </row>
    <row r="446" spans="32:32" ht="15.75" customHeight="1" x14ac:dyDescent="0.2">
      <c r="AF446" s="24"/>
    </row>
    <row r="447" spans="32:32" ht="15.75" customHeight="1" x14ac:dyDescent="0.2">
      <c r="AF447" s="24"/>
    </row>
    <row r="448" spans="32:32" ht="15.75" customHeight="1" x14ac:dyDescent="0.2">
      <c r="AF448" s="24"/>
    </row>
    <row r="449" spans="32:32" ht="15.75" customHeight="1" x14ac:dyDescent="0.2">
      <c r="AF449" s="24"/>
    </row>
    <row r="450" spans="32:32" ht="15.75" customHeight="1" x14ac:dyDescent="0.2">
      <c r="AF450" s="24"/>
    </row>
    <row r="451" spans="32:32" ht="15.75" customHeight="1" x14ac:dyDescent="0.2">
      <c r="AF451" s="24"/>
    </row>
    <row r="452" spans="32:32" ht="15.75" customHeight="1" x14ac:dyDescent="0.2">
      <c r="AF452" s="24"/>
    </row>
    <row r="453" spans="32:32" ht="15.75" customHeight="1" x14ac:dyDescent="0.2">
      <c r="AF453" s="24"/>
    </row>
    <row r="454" spans="32:32" ht="15.75" customHeight="1" x14ac:dyDescent="0.2">
      <c r="AF454" s="24"/>
    </row>
    <row r="455" spans="32:32" ht="15.75" customHeight="1" x14ac:dyDescent="0.2">
      <c r="AF455" s="24"/>
    </row>
    <row r="456" spans="32:32" ht="15.75" customHeight="1" x14ac:dyDescent="0.2">
      <c r="AF456" s="24"/>
    </row>
    <row r="457" spans="32:32" ht="15.75" customHeight="1" x14ac:dyDescent="0.2">
      <c r="AF457" s="24"/>
    </row>
    <row r="458" spans="32:32" ht="15.75" customHeight="1" x14ac:dyDescent="0.2">
      <c r="AF458" s="24"/>
    </row>
    <row r="459" spans="32:32" ht="15.75" customHeight="1" x14ac:dyDescent="0.2">
      <c r="AF459" s="24"/>
    </row>
    <row r="460" spans="32:32" ht="15.75" customHeight="1" x14ac:dyDescent="0.2">
      <c r="AF460" s="24"/>
    </row>
    <row r="461" spans="32:32" ht="15.75" customHeight="1" x14ac:dyDescent="0.2">
      <c r="AF461" s="24"/>
    </row>
    <row r="462" spans="32:32" ht="15.75" customHeight="1" x14ac:dyDescent="0.2">
      <c r="AF462" s="24"/>
    </row>
    <row r="463" spans="32:32" ht="15.75" customHeight="1" x14ac:dyDescent="0.2">
      <c r="AF463" s="24"/>
    </row>
    <row r="464" spans="32:32" ht="15.75" customHeight="1" x14ac:dyDescent="0.2">
      <c r="AF464" s="24"/>
    </row>
    <row r="465" spans="32:32" ht="15.75" customHeight="1" x14ac:dyDescent="0.2">
      <c r="AF465" s="24"/>
    </row>
    <row r="466" spans="32:32" ht="15.75" customHeight="1" x14ac:dyDescent="0.2">
      <c r="AF466" s="24"/>
    </row>
    <row r="467" spans="32:32" ht="15.75" customHeight="1" x14ac:dyDescent="0.2">
      <c r="AF467" s="24"/>
    </row>
    <row r="468" spans="32:32" ht="15.75" customHeight="1" x14ac:dyDescent="0.2">
      <c r="AF468" s="24"/>
    </row>
    <row r="469" spans="32:32" ht="15.75" customHeight="1" x14ac:dyDescent="0.2">
      <c r="AF469" s="24"/>
    </row>
    <row r="470" spans="32:32" ht="15.75" customHeight="1" x14ac:dyDescent="0.2">
      <c r="AF470" s="24"/>
    </row>
    <row r="471" spans="32:32" ht="15.75" customHeight="1" x14ac:dyDescent="0.2">
      <c r="AF471" s="24"/>
    </row>
    <row r="472" spans="32:32" ht="15.75" customHeight="1" x14ac:dyDescent="0.2">
      <c r="AF472" s="24"/>
    </row>
    <row r="473" spans="32:32" ht="15.75" customHeight="1" x14ac:dyDescent="0.2">
      <c r="AF473" s="24"/>
    </row>
    <row r="474" spans="32:32" ht="15.75" customHeight="1" x14ac:dyDescent="0.2">
      <c r="AF474" s="24"/>
    </row>
    <row r="475" spans="32:32" ht="15.75" customHeight="1" x14ac:dyDescent="0.2">
      <c r="AF475" s="24"/>
    </row>
    <row r="476" spans="32:32" ht="15.75" customHeight="1" x14ac:dyDescent="0.2">
      <c r="AF476" s="24"/>
    </row>
    <row r="477" spans="32:32" ht="15.75" customHeight="1" x14ac:dyDescent="0.2">
      <c r="AF477" s="24"/>
    </row>
    <row r="478" spans="32:32" ht="15.75" customHeight="1" x14ac:dyDescent="0.2">
      <c r="AF478" s="24"/>
    </row>
    <row r="479" spans="32:32" ht="15.75" customHeight="1" x14ac:dyDescent="0.2">
      <c r="AF479" s="24"/>
    </row>
    <row r="480" spans="32:32" ht="15.75" customHeight="1" x14ac:dyDescent="0.2">
      <c r="AF480" s="24"/>
    </row>
    <row r="481" spans="32:32" ht="15.75" customHeight="1" x14ac:dyDescent="0.2">
      <c r="AF481" s="24"/>
    </row>
    <row r="482" spans="32:32" ht="15.75" customHeight="1" x14ac:dyDescent="0.2">
      <c r="AF482" s="24"/>
    </row>
    <row r="483" spans="32:32" ht="15.75" customHeight="1" x14ac:dyDescent="0.2">
      <c r="AF483" s="24"/>
    </row>
    <row r="484" spans="32:32" ht="15.75" customHeight="1" x14ac:dyDescent="0.2">
      <c r="AF484" s="24"/>
    </row>
    <row r="485" spans="32:32" ht="15.75" customHeight="1" x14ac:dyDescent="0.2">
      <c r="AF485" s="24"/>
    </row>
    <row r="486" spans="32:32" ht="15.75" customHeight="1" x14ac:dyDescent="0.2">
      <c r="AF486" s="24"/>
    </row>
    <row r="487" spans="32:32" ht="15.75" customHeight="1" x14ac:dyDescent="0.2">
      <c r="AF487" s="24"/>
    </row>
    <row r="488" spans="32:32" ht="15.75" customHeight="1" x14ac:dyDescent="0.2">
      <c r="AF488" s="24"/>
    </row>
    <row r="489" spans="32:32" ht="15.75" customHeight="1" x14ac:dyDescent="0.2">
      <c r="AF489" s="24"/>
    </row>
    <row r="490" spans="32:32" ht="15.75" customHeight="1" x14ac:dyDescent="0.2">
      <c r="AF490" s="24"/>
    </row>
    <row r="491" spans="32:32" ht="15.75" customHeight="1" x14ac:dyDescent="0.2">
      <c r="AF491" s="24"/>
    </row>
    <row r="492" spans="32:32" ht="15.75" customHeight="1" x14ac:dyDescent="0.2">
      <c r="AF492" s="24"/>
    </row>
    <row r="493" spans="32:32" ht="15.75" customHeight="1" x14ac:dyDescent="0.2">
      <c r="AF493" s="24"/>
    </row>
    <row r="494" spans="32:32" ht="15.75" customHeight="1" x14ac:dyDescent="0.2">
      <c r="AF494" s="24"/>
    </row>
    <row r="495" spans="32:32" ht="15.75" customHeight="1" x14ac:dyDescent="0.2">
      <c r="AF495" s="24"/>
    </row>
    <row r="496" spans="32:32" ht="15.75" customHeight="1" x14ac:dyDescent="0.2">
      <c r="AF496" s="24"/>
    </row>
    <row r="497" spans="32:32" ht="15.75" customHeight="1" x14ac:dyDescent="0.2">
      <c r="AF497" s="24"/>
    </row>
    <row r="498" spans="32:32" ht="15.75" customHeight="1" x14ac:dyDescent="0.2">
      <c r="AF498" s="24"/>
    </row>
    <row r="499" spans="32:32" ht="15.75" customHeight="1" x14ac:dyDescent="0.2">
      <c r="AF499" s="24"/>
    </row>
    <row r="500" spans="32:32" ht="15.75" customHeight="1" x14ac:dyDescent="0.2">
      <c r="AF500" s="24"/>
    </row>
    <row r="501" spans="32:32" ht="15.75" customHeight="1" x14ac:dyDescent="0.2">
      <c r="AF501" s="24"/>
    </row>
    <row r="502" spans="32:32" ht="15.75" customHeight="1" x14ac:dyDescent="0.2">
      <c r="AF502" s="24"/>
    </row>
    <row r="503" spans="32:32" ht="15.75" customHeight="1" x14ac:dyDescent="0.2">
      <c r="AF503" s="24"/>
    </row>
    <row r="504" spans="32:32" ht="15.75" customHeight="1" x14ac:dyDescent="0.2">
      <c r="AF504" s="24"/>
    </row>
    <row r="505" spans="32:32" ht="15.75" customHeight="1" x14ac:dyDescent="0.2">
      <c r="AF505" s="24"/>
    </row>
    <row r="506" spans="32:32" ht="15.75" customHeight="1" x14ac:dyDescent="0.2">
      <c r="AF506" s="24"/>
    </row>
    <row r="507" spans="32:32" ht="15.75" customHeight="1" x14ac:dyDescent="0.2">
      <c r="AF507" s="24"/>
    </row>
    <row r="508" spans="32:32" ht="15.75" customHeight="1" x14ac:dyDescent="0.2">
      <c r="AF508" s="24"/>
    </row>
    <row r="509" spans="32:32" ht="15.75" customHeight="1" x14ac:dyDescent="0.2">
      <c r="AF509" s="24"/>
    </row>
    <row r="510" spans="32:32" ht="15.75" customHeight="1" x14ac:dyDescent="0.2">
      <c r="AF510" s="24"/>
    </row>
    <row r="511" spans="32:32" ht="15.75" customHeight="1" x14ac:dyDescent="0.2">
      <c r="AF511" s="24"/>
    </row>
    <row r="512" spans="32:32" ht="15.75" customHeight="1" x14ac:dyDescent="0.2">
      <c r="AF512" s="24"/>
    </row>
    <row r="513" spans="32:32" ht="15.75" customHeight="1" x14ac:dyDescent="0.2">
      <c r="AF513" s="24"/>
    </row>
    <row r="514" spans="32:32" ht="15.75" customHeight="1" x14ac:dyDescent="0.2">
      <c r="AF514" s="24"/>
    </row>
    <row r="515" spans="32:32" ht="15.75" customHeight="1" x14ac:dyDescent="0.2">
      <c r="AF515" s="24"/>
    </row>
    <row r="516" spans="32:32" ht="15.75" customHeight="1" x14ac:dyDescent="0.2">
      <c r="AF516" s="24"/>
    </row>
    <row r="517" spans="32:32" ht="15.75" customHeight="1" x14ac:dyDescent="0.2">
      <c r="AF517" s="24"/>
    </row>
    <row r="518" spans="32:32" ht="15.75" customHeight="1" x14ac:dyDescent="0.2">
      <c r="AF518" s="24"/>
    </row>
    <row r="519" spans="32:32" ht="15.75" customHeight="1" x14ac:dyDescent="0.2">
      <c r="AF519" s="24"/>
    </row>
    <row r="520" spans="32:32" ht="15.75" customHeight="1" x14ac:dyDescent="0.2">
      <c r="AF520" s="24"/>
    </row>
    <row r="521" spans="32:32" ht="15.75" customHeight="1" x14ac:dyDescent="0.2">
      <c r="AF521" s="24"/>
    </row>
    <row r="522" spans="32:32" ht="15.75" customHeight="1" x14ac:dyDescent="0.2">
      <c r="AF522" s="24"/>
    </row>
    <row r="523" spans="32:32" ht="15.75" customHeight="1" x14ac:dyDescent="0.2">
      <c r="AF523" s="24"/>
    </row>
    <row r="524" spans="32:32" ht="15.75" customHeight="1" x14ac:dyDescent="0.2">
      <c r="AF524" s="24"/>
    </row>
    <row r="525" spans="32:32" ht="15.75" customHeight="1" x14ac:dyDescent="0.2">
      <c r="AF525" s="24"/>
    </row>
    <row r="526" spans="32:32" ht="15.75" customHeight="1" x14ac:dyDescent="0.2">
      <c r="AF526" s="24"/>
    </row>
    <row r="527" spans="32:32" ht="15.75" customHeight="1" x14ac:dyDescent="0.2">
      <c r="AF527" s="24"/>
    </row>
    <row r="528" spans="32:32" ht="15.75" customHeight="1" x14ac:dyDescent="0.2">
      <c r="AF528" s="24"/>
    </row>
    <row r="529" spans="32:32" ht="15.75" customHeight="1" x14ac:dyDescent="0.2">
      <c r="AF529" s="24"/>
    </row>
    <row r="530" spans="32:32" ht="15.75" customHeight="1" x14ac:dyDescent="0.2">
      <c r="AF530" s="24"/>
    </row>
    <row r="531" spans="32:32" ht="15.75" customHeight="1" x14ac:dyDescent="0.2">
      <c r="AF531" s="24"/>
    </row>
    <row r="532" spans="32:32" ht="15.75" customHeight="1" x14ac:dyDescent="0.2">
      <c r="AF532" s="24"/>
    </row>
    <row r="533" spans="32:32" ht="15.75" customHeight="1" x14ac:dyDescent="0.2">
      <c r="AF533" s="24"/>
    </row>
    <row r="534" spans="32:32" ht="15.75" customHeight="1" x14ac:dyDescent="0.2">
      <c r="AF534" s="24"/>
    </row>
    <row r="535" spans="32:32" ht="15.75" customHeight="1" x14ac:dyDescent="0.2">
      <c r="AF535" s="24"/>
    </row>
    <row r="536" spans="32:32" ht="15.75" customHeight="1" x14ac:dyDescent="0.2">
      <c r="AF536" s="24"/>
    </row>
    <row r="537" spans="32:32" ht="15.75" customHeight="1" x14ac:dyDescent="0.2">
      <c r="AF537" s="24"/>
    </row>
    <row r="538" spans="32:32" ht="15.75" customHeight="1" x14ac:dyDescent="0.2">
      <c r="AF538" s="24"/>
    </row>
    <row r="539" spans="32:32" ht="15.75" customHeight="1" x14ac:dyDescent="0.2">
      <c r="AF539" s="24"/>
    </row>
    <row r="540" spans="32:32" ht="15.75" customHeight="1" x14ac:dyDescent="0.2">
      <c r="AF540" s="24"/>
    </row>
    <row r="541" spans="32:32" ht="15.75" customHeight="1" x14ac:dyDescent="0.2">
      <c r="AF541" s="24"/>
    </row>
    <row r="542" spans="32:32" ht="15.75" customHeight="1" x14ac:dyDescent="0.2">
      <c r="AF542" s="24"/>
    </row>
    <row r="543" spans="32:32" ht="15.75" customHeight="1" x14ac:dyDescent="0.2">
      <c r="AF543" s="24"/>
    </row>
    <row r="544" spans="32:32" ht="15.75" customHeight="1" x14ac:dyDescent="0.2">
      <c r="AF544" s="24"/>
    </row>
    <row r="545" spans="32:32" ht="15.75" customHeight="1" x14ac:dyDescent="0.2">
      <c r="AF545" s="24"/>
    </row>
    <row r="546" spans="32:32" ht="15.75" customHeight="1" x14ac:dyDescent="0.2">
      <c r="AF546" s="24"/>
    </row>
    <row r="547" spans="32:32" ht="15.75" customHeight="1" x14ac:dyDescent="0.2">
      <c r="AF547" s="24"/>
    </row>
    <row r="548" spans="32:32" ht="15.75" customHeight="1" x14ac:dyDescent="0.2">
      <c r="AF548" s="24"/>
    </row>
    <row r="549" spans="32:32" ht="15.75" customHeight="1" x14ac:dyDescent="0.2">
      <c r="AF549" s="24"/>
    </row>
    <row r="550" spans="32:32" ht="15.75" customHeight="1" x14ac:dyDescent="0.2">
      <c r="AF550" s="24"/>
    </row>
    <row r="551" spans="32:32" ht="15.75" customHeight="1" x14ac:dyDescent="0.2">
      <c r="AF551" s="24"/>
    </row>
    <row r="552" spans="32:32" ht="15.75" customHeight="1" x14ac:dyDescent="0.2">
      <c r="AF552" s="24"/>
    </row>
    <row r="553" spans="32:32" ht="15.75" customHeight="1" x14ac:dyDescent="0.2">
      <c r="AF553" s="24"/>
    </row>
    <row r="554" spans="32:32" ht="15.75" customHeight="1" x14ac:dyDescent="0.2">
      <c r="AF554" s="24"/>
    </row>
    <row r="555" spans="32:32" ht="15.75" customHeight="1" x14ac:dyDescent="0.2">
      <c r="AF555" s="24"/>
    </row>
    <row r="556" spans="32:32" ht="15.75" customHeight="1" x14ac:dyDescent="0.2">
      <c r="AF556" s="24"/>
    </row>
    <row r="557" spans="32:32" ht="15.75" customHeight="1" x14ac:dyDescent="0.2">
      <c r="AF557" s="24"/>
    </row>
    <row r="558" spans="32:32" ht="15.75" customHeight="1" x14ac:dyDescent="0.2">
      <c r="AF558" s="24"/>
    </row>
    <row r="559" spans="32:32" ht="15.75" customHeight="1" x14ac:dyDescent="0.2">
      <c r="AF559" s="24"/>
    </row>
    <row r="560" spans="32:32" ht="15.75" customHeight="1" x14ac:dyDescent="0.2">
      <c r="AF560" s="24"/>
    </row>
    <row r="561" spans="32:32" ht="15.75" customHeight="1" x14ac:dyDescent="0.2">
      <c r="AF561" s="24"/>
    </row>
    <row r="562" spans="32:32" ht="15.75" customHeight="1" x14ac:dyDescent="0.2">
      <c r="AF562" s="24"/>
    </row>
    <row r="563" spans="32:32" ht="15.75" customHeight="1" x14ac:dyDescent="0.2">
      <c r="AF563" s="24"/>
    </row>
    <row r="564" spans="32:32" ht="15.75" customHeight="1" x14ac:dyDescent="0.2">
      <c r="AF564" s="24"/>
    </row>
    <row r="565" spans="32:32" ht="15.75" customHeight="1" x14ac:dyDescent="0.2">
      <c r="AF565" s="24"/>
    </row>
    <row r="566" spans="32:32" ht="15.75" customHeight="1" x14ac:dyDescent="0.2">
      <c r="AF566" s="24"/>
    </row>
    <row r="567" spans="32:32" ht="15.75" customHeight="1" x14ac:dyDescent="0.2">
      <c r="AF567" s="24"/>
    </row>
    <row r="568" spans="32:32" ht="15.75" customHeight="1" x14ac:dyDescent="0.2">
      <c r="AF568" s="24"/>
    </row>
    <row r="569" spans="32:32" ht="15.75" customHeight="1" x14ac:dyDescent="0.2">
      <c r="AF569" s="24"/>
    </row>
    <row r="570" spans="32:32" ht="15.75" customHeight="1" x14ac:dyDescent="0.2">
      <c r="AF570" s="24"/>
    </row>
    <row r="571" spans="32:32" ht="15.75" customHeight="1" x14ac:dyDescent="0.2">
      <c r="AF571" s="24"/>
    </row>
    <row r="572" spans="32:32" ht="15.75" customHeight="1" x14ac:dyDescent="0.2">
      <c r="AF572" s="24"/>
    </row>
    <row r="573" spans="32:32" ht="15.75" customHeight="1" x14ac:dyDescent="0.2">
      <c r="AF573" s="24"/>
    </row>
    <row r="574" spans="32:32" ht="15.75" customHeight="1" x14ac:dyDescent="0.2">
      <c r="AF574" s="24"/>
    </row>
    <row r="575" spans="32:32" ht="15.75" customHeight="1" x14ac:dyDescent="0.2">
      <c r="AF575" s="24"/>
    </row>
    <row r="576" spans="32:32" ht="15.75" customHeight="1" x14ac:dyDescent="0.2">
      <c r="AF576" s="24"/>
    </row>
    <row r="577" spans="32:32" ht="15.75" customHeight="1" x14ac:dyDescent="0.2">
      <c r="AF577" s="24"/>
    </row>
    <row r="578" spans="32:32" ht="15.75" customHeight="1" x14ac:dyDescent="0.2">
      <c r="AF578" s="24"/>
    </row>
    <row r="579" spans="32:32" ht="15.75" customHeight="1" x14ac:dyDescent="0.2">
      <c r="AF579" s="24"/>
    </row>
    <row r="580" spans="32:32" ht="15.75" customHeight="1" x14ac:dyDescent="0.2">
      <c r="AF580" s="24"/>
    </row>
    <row r="581" spans="32:32" ht="15.75" customHeight="1" x14ac:dyDescent="0.2">
      <c r="AF581" s="24"/>
    </row>
    <row r="582" spans="32:32" ht="15.75" customHeight="1" x14ac:dyDescent="0.2">
      <c r="AF582" s="24"/>
    </row>
    <row r="583" spans="32:32" ht="15.75" customHeight="1" x14ac:dyDescent="0.2">
      <c r="AF583" s="24"/>
    </row>
    <row r="584" spans="32:32" ht="15.75" customHeight="1" x14ac:dyDescent="0.2">
      <c r="AF584" s="24"/>
    </row>
    <row r="585" spans="32:32" ht="15.75" customHeight="1" x14ac:dyDescent="0.2">
      <c r="AF585" s="24"/>
    </row>
    <row r="586" spans="32:32" ht="15.75" customHeight="1" x14ac:dyDescent="0.2">
      <c r="AF586" s="24"/>
    </row>
    <row r="587" spans="32:32" ht="15.75" customHeight="1" x14ac:dyDescent="0.2">
      <c r="AF587" s="24"/>
    </row>
    <row r="588" spans="32:32" ht="15.75" customHeight="1" x14ac:dyDescent="0.2">
      <c r="AF588" s="24"/>
    </row>
    <row r="589" spans="32:32" ht="15.75" customHeight="1" x14ac:dyDescent="0.2">
      <c r="AF589" s="24"/>
    </row>
    <row r="590" spans="32:32" ht="15.75" customHeight="1" x14ac:dyDescent="0.2">
      <c r="AF590" s="24"/>
    </row>
    <row r="591" spans="32:32" ht="15.75" customHeight="1" x14ac:dyDescent="0.2">
      <c r="AF591" s="24"/>
    </row>
    <row r="592" spans="32:32" ht="15.75" customHeight="1" x14ac:dyDescent="0.2">
      <c r="AF592" s="24"/>
    </row>
    <row r="593" spans="32:32" ht="15.75" customHeight="1" x14ac:dyDescent="0.2">
      <c r="AF593" s="24"/>
    </row>
    <row r="594" spans="32:32" ht="15.75" customHeight="1" x14ac:dyDescent="0.2">
      <c r="AF594" s="24"/>
    </row>
    <row r="595" spans="32:32" ht="15.75" customHeight="1" x14ac:dyDescent="0.2">
      <c r="AF595" s="24"/>
    </row>
    <row r="596" spans="32:32" ht="15.75" customHeight="1" x14ac:dyDescent="0.2">
      <c r="AF596" s="24"/>
    </row>
    <row r="597" spans="32:32" ht="15.75" customHeight="1" x14ac:dyDescent="0.2">
      <c r="AF597" s="24"/>
    </row>
    <row r="598" spans="32:32" ht="15.75" customHeight="1" x14ac:dyDescent="0.2">
      <c r="AF598" s="24"/>
    </row>
    <row r="599" spans="32:32" ht="15.75" customHeight="1" x14ac:dyDescent="0.2">
      <c r="AF599" s="24"/>
    </row>
    <row r="600" spans="32:32" ht="15.75" customHeight="1" x14ac:dyDescent="0.2">
      <c r="AF600" s="24"/>
    </row>
    <row r="601" spans="32:32" ht="15.75" customHeight="1" x14ac:dyDescent="0.2">
      <c r="AF601" s="24"/>
    </row>
    <row r="602" spans="32:32" ht="15.75" customHeight="1" x14ac:dyDescent="0.2">
      <c r="AF602" s="24"/>
    </row>
    <row r="603" spans="32:32" ht="15.75" customHeight="1" x14ac:dyDescent="0.2">
      <c r="AF603" s="24"/>
    </row>
    <row r="604" spans="32:32" ht="15.75" customHeight="1" x14ac:dyDescent="0.2">
      <c r="AF604" s="24"/>
    </row>
    <row r="605" spans="32:32" ht="15.75" customHeight="1" x14ac:dyDescent="0.2">
      <c r="AF605" s="24"/>
    </row>
    <row r="606" spans="32:32" ht="15.75" customHeight="1" x14ac:dyDescent="0.2">
      <c r="AF606" s="24"/>
    </row>
    <row r="607" spans="32:32" ht="15.75" customHeight="1" x14ac:dyDescent="0.2">
      <c r="AF607" s="24"/>
    </row>
    <row r="608" spans="32:32" ht="15.75" customHeight="1" x14ac:dyDescent="0.2">
      <c r="AF608" s="24"/>
    </row>
    <row r="609" spans="32:32" ht="15.75" customHeight="1" x14ac:dyDescent="0.2">
      <c r="AF609" s="24"/>
    </row>
    <row r="610" spans="32:32" ht="15.75" customHeight="1" x14ac:dyDescent="0.2">
      <c r="AF610" s="24"/>
    </row>
    <row r="611" spans="32:32" ht="15.75" customHeight="1" x14ac:dyDescent="0.2">
      <c r="AF611" s="24"/>
    </row>
    <row r="612" spans="32:32" ht="15.75" customHeight="1" x14ac:dyDescent="0.2">
      <c r="AF612" s="24"/>
    </row>
    <row r="613" spans="32:32" ht="15.75" customHeight="1" x14ac:dyDescent="0.2">
      <c r="AF613" s="24"/>
    </row>
    <row r="614" spans="32:32" ht="15.75" customHeight="1" x14ac:dyDescent="0.2">
      <c r="AF614" s="24"/>
    </row>
    <row r="615" spans="32:32" ht="15.75" customHeight="1" x14ac:dyDescent="0.2">
      <c r="AF615" s="24"/>
    </row>
    <row r="616" spans="32:32" ht="15.75" customHeight="1" x14ac:dyDescent="0.2">
      <c r="AF616" s="24"/>
    </row>
    <row r="617" spans="32:32" ht="15.75" customHeight="1" x14ac:dyDescent="0.2">
      <c r="AF617" s="24"/>
    </row>
    <row r="618" spans="32:32" ht="15.75" customHeight="1" x14ac:dyDescent="0.2">
      <c r="AF618" s="24"/>
    </row>
    <row r="619" spans="32:32" ht="15.75" customHeight="1" x14ac:dyDescent="0.2">
      <c r="AF619" s="24"/>
    </row>
    <row r="620" spans="32:32" ht="15.75" customHeight="1" x14ac:dyDescent="0.2">
      <c r="AF620" s="24"/>
    </row>
    <row r="621" spans="32:32" ht="15.75" customHeight="1" x14ac:dyDescent="0.2">
      <c r="AF621" s="24"/>
    </row>
    <row r="622" spans="32:32" ht="15.75" customHeight="1" x14ac:dyDescent="0.2">
      <c r="AF622" s="24"/>
    </row>
    <row r="623" spans="32:32" ht="15.75" customHeight="1" x14ac:dyDescent="0.2">
      <c r="AF623" s="24"/>
    </row>
    <row r="624" spans="32:32" ht="15.75" customHeight="1" x14ac:dyDescent="0.2">
      <c r="AF624" s="24"/>
    </row>
    <row r="625" spans="32:32" ht="15.75" customHeight="1" x14ac:dyDescent="0.2">
      <c r="AF625" s="24"/>
    </row>
    <row r="626" spans="32:32" ht="15.75" customHeight="1" x14ac:dyDescent="0.2">
      <c r="AF626" s="24"/>
    </row>
    <row r="627" spans="32:32" ht="15.75" customHeight="1" x14ac:dyDescent="0.2">
      <c r="AF627" s="24"/>
    </row>
    <row r="628" spans="32:32" ht="15.75" customHeight="1" x14ac:dyDescent="0.2">
      <c r="AF628" s="24"/>
    </row>
    <row r="629" spans="32:32" ht="15.75" customHeight="1" x14ac:dyDescent="0.2">
      <c r="AF629" s="24"/>
    </row>
    <row r="630" spans="32:32" ht="15.75" customHeight="1" x14ac:dyDescent="0.2">
      <c r="AF630" s="24"/>
    </row>
    <row r="631" spans="32:32" ht="15.75" customHeight="1" x14ac:dyDescent="0.2">
      <c r="AF631" s="24"/>
    </row>
    <row r="632" spans="32:32" ht="15.75" customHeight="1" x14ac:dyDescent="0.2">
      <c r="AF632" s="24"/>
    </row>
    <row r="633" spans="32:32" ht="15.75" customHeight="1" x14ac:dyDescent="0.2">
      <c r="AF633" s="24"/>
    </row>
    <row r="634" spans="32:32" ht="15.75" customHeight="1" x14ac:dyDescent="0.2">
      <c r="AF634" s="24"/>
    </row>
    <row r="635" spans="32:32" ht="15.75" customHeight="1" x14ac:dyDescent="0.2">
      <c r="AF635" s="24"/>
    </row>
    <row r="636" spans="32:32" ht="15.75" customHeight="1" x14ac:dyDescent="0.2">
      <c r="AF636" s="24"/>
    </row>
    <row r="637" spans="32:32" ht="15.75" customHeight="1" x14ac:dyDescent="0.2">
      <c r="AF637" s="24"/>
    </row>
    <row r="638" spans="32:32" ht="15.75" customHeight="1" x14ac:dyDescent="0.2">
      <c r="AF638" s="24"/>
    </row>
    <row r="639" spans="32:32" ht="15.75" customHeight="1" x14ac:dyDescent="0.2">
      <c r="AF639" s="24"/>
    </row>
    <row r="640" spans="32:32" ht="15.75" customHeight="1" x14ac:dyDescent="0.2">
      <c r="AF640" s="24"/>
    </row>
    <row r="641" spans="32:32" ht="15.75" customHeight="1" x14ac:dyDescent="0.2">
      <c r="AF641" s="24"/>
    </row>
    <row r="642" spans="32:32" ht="15.75" customHeight="1" x14ac:dyDescent="0.2">
      <c r="AF642" s="24"/>
    </row>
    <row r="643" spans="32:32" ht="15.75" customHeight="1" x14ac:dyDescent="0.2">
      <c r="AF643" s="24"/>
    </row>
    <row r="644" spans="32:32" ht="15.75" customHeight="1" x14ac:dyDescent="0.2">
      <c r="AF644" s="24"/>
    </row>
    <row r="645" spans="32:32" ht="15.75" customHeight="1" x14ac:dyDescent="0.2">
      <c r="AF645" s="24"/>
    </row>
    <row r="646" spans="32:32" ht="15.75" customHeight="1" x14ac:dyDescent="0.2">
      <c r="AF646" s="24"/>
    </row>
    <row r="647" spans="32:32" ht="15.75" customHeight="1" x14ac:dyDescent="0.2">
      <c r="AF647" s="24"/>
    </row>
    <row r="648" spans="32:32" ht="15.75" customHeight="1" x14ac:dyDescent="0.2">
      <c r="AF648" s="24"/>
    </row>
    <row r="649" spans="32:32" ht="15.75" customHeight="1" x14ac:dyDescent="0.2">
      <c r="AF649" s="24"/>
    </row>
    <row r="650" spans="32:32" ht="15.75" customHeight="1" x14ac:dyDescent="0.2">
      <c r="AF650" s="24"/>
    </row>
    <row r="651" spans="32:32" ht="15.75" customHeight="1" x14ac:dyDescent="0.2">
      <c r="AF651" s="24"/>
    </row>
    <row r="652" spans="32:32" ht="15.75" customHeight="1" x14ac:dyDescent="0.2">
      <c r="AF652" s="24"/>
    </row>
    <row r="653" spans="32:32" ht="15.75" customHeight="1" x14ac:dyDescent="0.2">
      <c r="AF653" s="24"/>
    </row>
    <row r="654" spans="32:32" ht="15.75" customHeight="1" x14ac:dyDescent="0.2">
      <c r="AF654" s="24"/>
    </row>
    <row r="655" spans="32:32" ht="15.75" customHeight="1" x14ac:dyDescent="0.2">
      <c r="AF655" s="24"/>
    </row>
    <row r="656" spans="32:32" ht="15.75" customHeight="1" x14ac:dyDescent="0.2">
      <c r="AF656" s="24"/>
    </row>
    <row r="657" spans="32:32" ht="15.75" customHeight="1" x14ac:dyDescent="0.2">
      <c r="AF657" s="24"/>
    </row>
    <row r="658" spans="32:32" ht="15.75" customHeight="1" x14ac:dyDescent="0.2">
      <c r="AF658" s="24"/>
    </row>
    <row r="659" spans="32:32" ht="15.75" customHeight="1" x14ac:dyDescent="0.2">
      <c r="AF659" s="24"/>
    </row>
    <row r="660" spans="32:32" ht="15.75" customHeight="1" x14ac:dyDescent="0.2">
      <c r="AF660" s="24"/>
    </row>
    <row r="661" spans="32:32" ht="15.75" customHeight="1" x14ac:dyDescent="0.2">
      <c r="AF661" s="24"/>
    </row>
    <row r="662" spans="32:32" ht="15.75" customHeight="1" x14ac:dyDescent="0.2">
      <c r="AF662" s="24"/>
    </row>
    <row r="663" spans="32:32" ht="15.75" customHeight="1" x14ac:dyDescent="0.2">
      <c r="AF663" s="24"/>
    </row>
    <row r="664" spans="32:32" ht="15.75" customHeight="1" x14ac:dyDescent="0.2">
      <c r="AF664" s="24"/>
    </row>
    <row r="665" spans="32:32" ht="15.75" customHeight="1" x14ac:dyDescent="0.2">
      <c r="AF665" s="24"/>
    </row>
    <row r="666" spans="32:32" ht="15.75" customHeight="1" x14ac:dyDescent="0.2">
      <c r="AF666" s="24"/>
    </row>
    <row r="667" spans="32:32" ht="15.75" customHeight="1" x14ac:dyDescent="0.2">
      <c r="AF667" s="24"/>
    </row>
    <row r="668" spans="32:32" ht="15.75" customHeight="1" x14ac:dyDescent="0.2">
      <c r="AF668" s="24"/>
    </row>
    <row r="669" spans="32:32" ht="15.75" customHeight="1" x14ac:dyDescent="0.2">
      <c r="AF669" s="24"/>
    </row>
    <row r="670" spans="32:32" ht="15.75" customHeight="1" x14ac:dyDescent="0.2">
      <c r="AF670" s="24"/>
    </row>
    <row r="671" spans="32:32" ht="15.75" customHeight="1" x14ac:dyDescent="0.2">
      <c r="AF671" s="24"/>
    </row>
    <row r="672" spans="32:32" ht="15.75" customHeight="1" x14ac:dyDescent="0.2">
      <c r="AF672" s="24"/>
    </row>
    <row r="673" spans="32:32" ht="15.75" customHeight="1" x14ac:dyDescent="0.2">
      <c r="AF673" s="24"/>
    </row>
    <row r="674" spans="32:32" ht="15.75" customHeight="1" x14ac:dyDescent="0.2">
      <c r="AF674" s="24"/>
    </row>
    <row r="675" spans="32:32" ht="15.75" customHeight="1" x14ac:dyDescent="0.2">
      <c r="AF675" s="24"/>
    </row>
    <row r="676" spans="32:32" ht="15.75" customHeight="1" x14ac:dyDescent="0.2">
      <c r="AF676" s="24"/>
    </row>
    <row r="677" spans="32:32" ht="15.75" customHeight="1" x14ac:dyDescent="0.2">
      <c r="AF677" s="24"/>
    </row>
    <row r="678" spans="32:32" ht="15.75" customHeight="1" x14ac:dyDescent="0.2">
      <c r="AF678" s="24"/>
    </row>
    <row r="679" spans="32:32" ht="15.75" customHeight="1" x14ac:dyDescent="0.2">
      <c r="AF679" s="24"/>
    </row>
    <row r="680" spans="32:32" ht="15.75" customHeight="1" x14ac:dyDescent="0.2">
      <c r="AF680" s="24"/>
    </row>
    <row r="681" spans="32:32" ht="15.75" customHeight="1" x14ac:dyDescent="0.2">
      <c r="AF681" s="24"/>
    </row>
    <row r="682" spans="32:32" ht="15.75" customHeight="1" x14ac:dyDescent="0.2">
      <c r="AF682" s="24"/>
    </row>
    <row r="683" spans="32:32" ht="15.75" customHeight="1" x14ac:dyDescent="0.2">
      <c r="AF683" s="24"/>
    </row>
    <row r="684" spans="32:32" ht="15.75" customHeight="1" x14ac:dyDescent="0.2">
      <c r="AF684" s="24"/>
    </row>
    <row r="685" spans="32:32" ht="15.75" customHeight="1" x14ac:dyDescent="0.2">
      <c r="AF685" s="24"/>
    </row>
    <row r="686" spans="32:32" ht="15.75" customHeight="1" x14ac:dyDescent="0.2">
      <c r="AF686" s="24"/>
    </row>
    <row r="687" spans="32:32" ht="15.75" customHeight="1" x14ac:dyDescent="0.2">
      <c r="AF687" s="24"/>
    </row>
    <row r="688" spans="32:32" ht="15.75" customHeight="1" x14ac:dyDescent="0.2">
      <c r="AF688" s="24"/>
    </row>
    <row r="689" spans="32:32" ht="15.75" customHeight="1" x14ac:dyDescent="0.2">
      <c r="AF689" s="24"/>
    </row>
    <row r="690" spans="32:32" ht="15.75" customHeight="1" x14ac:dyDescent="0.2">
      <c r="AF690" s="24"/>
    </row>
    <row r="691" spans="32:32" ht="15.75" customHeight="1" x14ac:dyDescent="0.2">
      <c r="AF691" s="24"/>
    </row>
    <row r="692" spans="32:32" ht="15.75" customHeight="1" x14ac:dyDescent="0.2">
      <c r="AF692" s="24"/>
    </row>
    <row r="693" spans="32:32" ht="15.75" customHeight="1" x14ac:dyDescent="0.2">
      <c r="AF693" s="24"/>
    </row>
    <row r="694" spans="32:32" ht="15.75" customHeight="1" x14ac:dyDescent="0.2">
      <c r="AF694" s="24"/>
    </row>
    <row r="695" spans="32:32" ht="15.75" customHeight="1" x14ac:dyDescent="0.2">
      <c r="AF695" s="24"/>
    </row>
    <row r="696" spans="32:32" ht="15.75" customHeight="1" x14ac:dyDescent="0.2">
      <c r="AF696" s="24"/>
    </row>
    <row r="697" spans="32:32" ht="15.75" customHeight="1" x14ac:dyDescent="0.2">
      <c r="AF697" s="24"/>
    </row>
    <row r="698" spans="32:32" ht="15.75" customHeight="1" x14ac:dyDescent="0.2">
      <c r="AF698" s="24"/>
    </row>
    <row r="699" spans="32:32" ht="15.75" customHeight="1" x14ac:dyDescent="0.2">
      <c r="AF699" s="24"/>
    </row>
    <row r="700" spans="32:32" ht="15.75" customHeight="1" x14ac:dyDescent="0.2">
      <c r="AF700" s="24"/>
    </row>
    <row r="701" spans="32:32" ht="15.75" customHeight="1" x14ac:dyDescent="0.2">
      <c r="AF701" s="24"/>
    </row>
    <row r="702" spans="32:32" ht="15.75" customHeight="1" x14ac:dyDescent="0.2">
      <c r="AF702" s="24"/>
    </row>
    <row r="703" spans="32:32" ht="15.75" customHeight="1" x14ac:dyDescent="0.2">
      <c r="AF703" s="24"/>
    </row>
    <row r="704" spans="32:32" ht="15.75" customHeight="1" x14ac:dyDescent="0.2">
      <c r="AF704" s="24"/>
    </row>
    <row r="705" spans="32:32" ht="15.75" customHeight="1" x14ac:dyDescent="0.2">
      <c r="AF705" s="24"/>
    </row>
    <row r="706" spans="32:32" ht="15.75" customHeight="1" x14ac:dyDescent="0.2">
      <c r="AF706" s="24"/>
    </row>
    <row r="707" spans="32:32" ht="15.75" customHeight="1" x14ac:dyDescent="0.2">
      <c r="AF707" s="24"/>
    </row>
    <row r="708" spans="32:32" ht="15.75" customHeight="1" x14ac:dyDescent="0.2">
      <c r="AF708" s="24"/>
    </row>
    <row r="709" spans="32:32" ht="15.75" customHeight="1" x14ac:dyDescent="0.2">
      <c r="AF709" s="24"/>
    </row>
    <row r="710" spans="32:32" ht="15.75" customHeight="1" x14ac:dyDescent="0.2">
      <c r="AF710" s="24"/>
    </row>
    <row r="711" spans="32:32" ht="15.75" customHeight="1" x14ac:dyDescent="0.2">
      <c r="AF711" s="24"/>
    </row>
    <row r="712" spans="32:32" ht="15.75" customHeight="1" x14ac:dyDescent="0.2">
      <c r="AF712" s="24"/>
    </row>
    <row r="713" spans="32:32" ht="15.75" customHeight="1" x14ac:dyDescent="0.2">
      <c r="AF713" s="24"/>
    </row>
    <row r="714" spans="32:32" ht="15.75" customHeight="1" x14ac:dyDescent="0.2">
      <c r="AF714" s="24"/>
    </row>
    <row r="715" spans="32:32" ht="15.75" customHeight="1" x14ac:dyDescent="0.2">
      <c r="AF715" s="24"/>
    </row>
    <row r="716" spans="32:32" ht="15.75" customHeight="1" x14ac:dyDescent="0.2">
      <c r="AF716" s="24"/>
    </row>
    <row r="717" spans="32:32" ht="15.75" customHeight="1" x14ac:dyDescent="0.2">
      <c r="AF717" s="24"/>
    </row>
    <row r="718" spans="32:32" ht="15.75" customHeight="1" x14ac:dyDescent="0.2">
      <c r="AF718" s="24"/>
    </row>
    <row r="719" spans="32:32" ht="15.75" customHeight="1" x14ac:dyDescent="0.2">
      <c r="AF719" s="24"/>
    </row>
    <row r="720" spans="32:32" ht="15.75" customHeight="1" x14ac:dyDescent="0.2">
      <c r="AF720" s="24"/>
    </row>
    <row r="721" spans="32:32" ht="15.75" customHeight="1" x14ac:dyDescent="0.2">
      <c r="AF721" s="24"/>
    </row>
    <row r="722" spans="32:32" ht="15.75" customHeight="1" x14ac:dyDescent="0.2">
      <c r="AF722" s="24"/>
    </row>
    <row r="723" spans="32:32" ht="15.75" customHeight="1" x14ac:dyDescent="0.2">
      <c r="AF723" s="24"/>
    </row>
    <row r="724" spans="32:32" ht="15.75" customHeight="1" x14ac:dyDescent="0.2">
      <c r="AF724" s="24"/>
    </row>
    <row r="725" spans="32:32" ht="15.75" customHeight="1" x14ac:dyDescent="0.2">
      <c r="AF725" s="24"/>
    </row>
    <row r="726" spans="32:32" ht="15.75" customHeight="1" x14ac:dyDescent="0.2">
      <c r="AF726" s="24"/>
    </row>
    <row r="727" spans="32:32" ht="15.75" customHeight="1" x14ac:dyDescent="0.2">
      <c r="AF727" s="24"/>
    </row>
    <row r="728" spans="32:32" ht="15.75" customHeight="1" x14ac:dyDescent="0.2">
      <c r="AF728" s="24"/>
    </row>
    <row r="729" spans="32:32" ht="15.75" customHeight="1" x14ac:dyDescent="0.2">
      <c r="AF729" s="24"/>
    </row>
    <row r="730" spans="32:32" ht="15.75" customHeight="1" x14ac:dyDescent="0.2">
      <c r="AF730" s="24"/>
    </row>
    <row r="731" spans="32:32" ht="15.75" customHeight="1" x14ac:dyDescent="0.2">
      <c r="AF731" s="24"/>
    </row>
    <row r="732" spans="32:32" ht="15.75" customHeight="1" x14ac:dyDescent="0.2">
      <c r="AF732" s="24"/>
    </row>
    <row r="733" spans="32:32" ht="15.75" customHeight="1" x14ac:dyDescent="0.2">
      <c r="AF733" s="24"/>
    </row>
    <row r="734" spans="32:32" ht="15.75" customHeight="1" x14ac:dyDescent="0.2">
      <c r="AF734" s="24"/>
    </row>
    <row r="735" spans="32:32" ht="15.75" customHeight="1" x14ac:dyDescent="0.2">
      <c r="AF735" s="24"/>
    </row>
    <row r="736" spans="32:32" ht="15.75" customHeight="1" x14ac:dyDescent="0.2">
      <c r="AF736" s="24"/>
    </row>
    <row r="737" spans="32:32" ht="15.75" customHeight="1" x14ac:dyDescent="0.2">
      <c r="AF737" s="24"/>
    </row>
    <row r="738" spans="32:32" ht="15.75" customHeight="1" x14ac:dyDescent="0.2">
      <c r="AF738" s="24"/>
    </row>
    <row r="739" spans="32:32" ht="15.75" customHeight="1" x14ac:dyDescent="0.2">
      <c r="AF739" s="24"/>
    </row>
    <row r="740" spans="32:32" ht="15.75" customHeight="1" x14ac:dyDescent="0.2">
      <c r="AF740" s="24"/>
    </row>
    <row r="741" spans="32:32" ht="15.75" customHeight="1" x14ac:dyDescent="0.2">
      <c r="AF741" s="24"/>
    </row>
    <row r="742" spans="32:32" ht="15.75" customHeight="1" x14ac:dyDescent="0.2">
      <c r="AF742" s="24"/>
    </row>
    <row r="743" spans="32:32" ht="15.75" customHeight="1" x14ac:dyDescent="0.2">
      <c r="AF743" s="24"/>
    </row>
    <row r="744" spans="32:32" ht="15.75" customHeight="1" x14ac:dyDescent="0.2">
      <c r="AF744" s="24"/>
    </row>
    <row r="745" spans="32:32" ht="15.75" customHeight="1" x14ac:dyDescent="0.2">
      <c r="AF745" s="24"/>
    </row>
    <row r="746" spans="32:32" ht="15.75" customHeight="1" x14ac:dyDescent="0.2">
      <c r="AF746" s="24"/>
    </row>
    <row r="747" spans="32:32" ht="15.75" customHeight="1" x14ac:dyDescent="0.2">
      <c r="AF747" s="24"/>
    </row>
    <row r="748" spans="32:32" ht="15.75" customHeight="1" x14ac:dyDescent="0.2">
      <c r="AF748" s="24"/>
    </row>
    <row r="749" spans="32:32" ht="15.75" customHeight="1" x14ac:dyDescent="0.2">
      <c r="AF749" s="24"/>
    </row>
    <row r="750" spans="32:32" ht="15.75" customHeight="1" x14ac:dyDescent="0.2">
      <c r="AF750" s="24"/>
    </row>
    <row r="751" spans="32:32" ht="15.75" customHeight="1" x14ac:dyDescent="0.2">
      <c r="AF751" s="24"/>
    </row>
    <row r="752" spans="32:32" ht="15.75" customHeight="1" x14ac:dyDescent="0.2">
      <c r="AF752" s="24"/>
    </row>
    <row r="753" spans="32:32" ht="15.75" customHeight="1" x14ac:dyDescent="0.2">
      <c r="AF753" s="24"/>
    </row>
    <row r="754" spans="32:32" ht="15.75" customHeight="1" x14ac:dyDescent="0.2">
      <c r="AF754" s="24"/>
    </row>
    <row r="755" spans="32:32" ht="15.75" customHeight="1" x14ac:dyDescent="0.2">
      <c r="AF755" s="24"/>
    </row>
    <row r="756" spans="32:32" ht="15.75" customHeight="1" x14ac:dyDescent="0.2">
      <c r="AF756" s="24"/>
    </row>
    <row r="757" spans="32:32" ht="15.75" customHeight="1" x14ac:dyDescent="0.2">
      <c r="AF757" s="24"/>
    </row>
    <row r="758" spans="32:32" ht="15.75" customHeight="1" x14ac:dyDescent="0.2">
      <c r="AF758" s="24"/>
    </row>
    <row r="759" spans="32:32" ht="15.75" customHeight="1" x14ac:dyDescent="0.2">
      <c r="AF759" s="24"/>
    </row>
    <row r="760" spans="32:32" ht="15.75" customHeight="1" x14ac:dyDescent="0.2">
      <c r="AF760" s="24"/>
    </row>
    <row r="761" spans="32:32" ht="15.75" customHeight="1" x14ac:dyDescent="0.2">
      <c r="AF761" s="24"/>
    </row>
    <row r="762" spans="32:32" ht="15.75" customHeight="1" x14ac:dyDescent="0.2">
      <c r="AF762" s="24"/>
    </row>
    <row r="763" spans="32:32" ht="15.75" customHeight="1" x14ac:dyDescent="0.2">
      <c r="AF763" s="24"/>
    </row>
    <row r="764" spans="32:32" ht="15.75" customHeight="1" x14ac:dyDescent="0.2">
      <c r="AF764" s="24"/>
    </row>
    <row r="765" spans="32:32" ht="15.75" customHeight="1" x14ac:dyDescent="0.2">
      <c r="AF765" s="24"/>
    </row>
    <row r="766" spans="32:32" ht="15.75" customHeight="1" x14ac:dyDescent="0.2">
      <c r="AF766" s="24"/>
    </row>
    <row r="767" spans="32:32" ht="15.75" customHeight="1" x14ac:dyDescent="0.2">
      <c r="AF767" s="24"/>
    </row>
    <row r="768" spans="32:32" ht="15.75" customHeight="1" x14ac:dyDescent="0.2">
      <c r="AF768" s="24"/>
    </row>
    <row r="769" spans="32:32" ht="15.75" customHeight="1" x14ac:dyDescent="0.2">
      <c r="AF769" s="24"/>
    </row>
    <row r="770" spans="32:32" ht="15.75" customHeight="1" x14ac:dyDescent="0.2">
      <c r="AF770" s="24"/>
    </row>
    <row r="771" spans="32:32" ht="15.75" customHeight="1" x14ac:dyDescent="0.2">
      <c r="AF771" s="24"/>
    </row>
    <row r="772" spans="32:32" ht="15.75" customHeight="1" x14ac:dyDescent="0.2">
      <c r="AF772" s="24"/>
    </row>
    <row r="773" spans="32:32" ht="15.75" customHeight="1" x14ac:dyDescent="0.2">
      <c r="AF773" s="24"/>
    </row>
    <row r="774" spans="32:32" ht="15.75" customHeight="1" x14ac:dyDescent="0.2">
      <c r="AF774" s="24"/>
    </row>
    <row r="775" spans="32:32" ht="15.75" customHeight="1" x14ac:dyDescent="0.2">
      <c r="AF775" s="24"/>
    </row>
    <row r="776" spans="32:32" ht="15.75" customHeight="1" x14ac:dyDescent="0.2">
      <c r="AF776" s="24"/>
    </row>
    <row r="777" spans="32:32" ht="15.75" customHeight="1" x14ac:dyDescent="0.2">
      <c r="AF777" s="24"/>
    </row>
    <row r="778" spans="32:32" ht="15.75" customHeight="1" x14ac:dyDescent="0.2">
      <c r="AF778" s="24"/>
    </row>
    <row r="779" spans="32:32" ht="15.75" customHeight="1" x14ac:dyDescent="0.2">
      <c r="AF779" s="24"/>
    </row>
    <row r="780" spans="32:32" ht="15.75" customHeight="1" x14ac:dyDescent="0.2">
      <c r="AF780" s="24"/>
    </row>
    <row r="781" spans="32:32" ht="15.75" customHeight="1" x14ac:dyDescent="0.2">
      <c r="AF781" s="24"/>
    </row>
    <row r="782" spans="32:32" ht="15.75" customHeight="1" x14ac:dyDescent="0.2">
      <c r="AF782" s="24"/>
    </row>
    <row r="783" spans="32:32" ht="15.75" customHeight="1" x14ac:dyDescent="0.2">
      <c r="AF783" s="24"/>
    </row>
    <row r="784" spans="32:32" ht="15.75" customHeight="1" x14ac:dyDescent="0.2">
      <c r="AF784" s="24"/>
    </row>
    <row r="785" spans="32:32" ht="15.75" customHeight="1" x14ac:dyDescent="0.2">
      <c r="AF785" s="24"/>
    </row>
    <row r="786" spans="32:32" ht="15.75" customHeight="1" x14ac:dyDescent="0.2">
      <c r="AF786" s="24"/>
    </row>
    <row r="787" spans="32:32" ht="15.75" customHeight="1" x14ac:dyDescent="0.2">
      <c r="AF787" s="24"/>
    </row>
    <row r="788" spans="32:32" ht="15.75" customHeight="1" x14ac:dyDescent="0.2">
      <c r="AF788" s="24"/>
    </row>
    <row r="789" spans="32:32" ht="15.75" customHeight="1" x14ac:dyDescent="0.2">
      <c r="AF789" s="24"/>
    </row>
    <row r="790" spans="32:32" ht="15.75" customHeight="1" x14ac:dyDescent="0.2">
      <c r="AF790" s="24"/>
    </row>
    <row r="791" spans="32:32" ht="15.75" customHeight="1" x14ac:dyDescent="0.2">
      <c r="AF791" s="24"/>
    </row>
    <row r="792" spans="32:32" ht="15.75" customHeight="1" x14ac:dyDescent="0.2">
      <c r="AF792" s="24"/>
    </row>
    <row r="793" spans="32:32" ht="15.75" customHeight="1" x14ac:dyDescent="0.2">
      <c r="AF793" s="24"/>
    </row>
    <row r="794" spans="32:32" ht="15.75" customHeight="1" x14ac:dyDescent="0.2">
      <c r="AF794" s="24"/>
    </row>
    <row r="795" spans="32:32" ht="15.75" customHeight="1" x14ac:dyDescent="0.2">
      <c r="AF795" s="24"/>
    </row>
    <row r="796" spans="32:32" ht="15.75" customHeight="1" x14ac:dyDescent="0.2">
      <c r="AF796" s="24"/>
    </row>
    <row r="797" spans="32:32" ht="15.75" customHeight="1" x14ac:dyDescent="0.2">
      <c r="AF797" s="24"/>
    </row>
    <row r="798" spans="32:32" ht="15.75" customHeight="1" x14ac:dyDescent="0.2">
      <c r="AF798" s="24"/>
    </row>
    <row r="799" spans="32:32" ht="15.75" customHeight="1" x14ac:dyDescent="0.2">
      <c r="AF799" s="24"/>
    </row>
    <row r="800" spans="32:32" ht="15.75" customHeight="1" x14ac:dyDescent="0.2">
      <c r="AF800" s="24"/>
    </row>
    <row r="801" spans="32:32" ht="15.75" customHeight="1" x14ac:dyDescent="0.2">
      <c r="AF801" s="24"/>
    </row>
    <row r="802" spans="32:32" ht="15.75" customHeight="1" x14ac:dyDescent="0.2">
      <c r="AF802" s="24"/>
    </row>
    <row r="803" spans="32:32" ht="15.75" customHeight="1" x14ac:dyDescent="0.2">
      <c r="AF803" s="24"/>
    </row>
    <row r="804" spans="32:32" ht="15.75" customHeight="1" x14ac:dyDescent="0.2">
      <c r="AF804" s="24"/>
    </row>
    <row r="805" spans="32:32" ht="15.75" customHeight="1" x14ac:dyDescent="0.2">
      <c r="AF805" s="24"/>
    </row>
    <row r="806" spans="32:32" ht="15.75" customHeight="1" x14ac:dyDescent="0.2">
      <c r="AF806" s="24"/>
    </row>
    <row r="807" spans="32:32" ht="15.75" customHeight="1" x14ac:dyDescent="0.2">
      <c r="AF807" s="24"/>
    </row>
    <row r="808" spans="32:32" ht="15.75" customHeight="1" x14ac:dyDescent="0.2">
      <c r="AF808" s="24"/>
    </row>
    <row r="809" spans="32:32" ht="15.75" customHeight="1" x14ac:dyDescent="0.2">
      <c r="AF809" s="24"/>
    </row>
    <row r="810" spans="32:32" ht="15.75" customHeight="1" x14ac:dyDescent="0.2">
      <c r="AF810" s="24"/>
    </row>
    <row r="811" spans="32:32" ht="15.75" customHeight="1" x14ac:dyDescent="0.2">
      <c r="AF811" s="24"/>
    </row>
    <row r="812" spans="32:32" ht="15.75" customHeight="1" x14ac:dyDescent="0.2">
      <c r="AF812" s="24"/>
    </row>
    <row r="813" spans="32:32" ht="15.75" customHeight="1" x14ac:dyDescent="0.2">
      <c r="AF813" s="24"/>
    </row>
    <row r="814" spans="32:32" ht="15.75" customHeight="1" x14ac:dyDescent="0.2">
      <c r="AF814" s="24"/>
    </row>
    <row r="815" spans="32:32" ht="15.75" customHeight="1" x14ac:dyDescent="0.2">
      <c r="AF815" s="24"/>
    </row>
    <row r="816" spans="32:32" ht="15.75" customHeight="1" x14ac:dyDescent="0.2">
      <c r="AF816" s="24"/>
    </row>
    <row r="817" spans="32:32" ht="15.75" customHeight="1" x14ac:dyDescent="0.2">
      <c r="AF817" s="24"/>
    </row>
    <row r="818" spans="32:32" ht="15.75" customHeight="1" x14ac:dyDescent="0.2">
      <c r="AF818" s="24"/>
    </row>
    <row r="819" spans="32:32" ht="15.75" customHeight="1" x14ac:dyDescent="0.2">
      <c r="AF819" s="24"/>
    </row>
    <row r="820" spans="32:32" ht="15.75" customHeight="1" x14ac:dyDescent="0.2">
      <c r="AF820" s="24"/>
    </row>
    <row r="821" spans="32:32" ht="15.75" customHeight="1" x14ac:dyDescent="0.2">
      <c r="AF821" s="24"/>
    </row>
    <row r="822" spans="32:32" ht="15.75" customHeight="1" x14ac:dyDescent="0.2">
      <c r="AF822" s="24"/>
    </row>
    <row r="823" spans="32:32" ht="15.75" customHeight="1" x14ac:dyDescent="0.2">
      <c r="AF823" s="24"/>
    </row>
    <row r="824" spans="32:32" ht="15.75" customHeight="1" x14ac:dyDescent="0.2">
      <c r="AF824" s="24"/>
    </row>
    <row r="825" spans="32:32" ht="15.75" customHeight="1" x14ac:dyDescent="0.2">
      <c r="AF825" s="24"/>
    </row>
    <row r="826" spans="32:32" ht="15.75" customHeight="1" x14ac:dyDescent="0.2">
      <c r="AF826" s="24"/>
    </row>
    <row r="827" spans="32:32" ht="15.75" customHeight="1" x14ac:dyDescent="0.2">
      <c r="AF827" s="24"/>
    </row>
    <row r="828" spans="32:32" ht="15.75" customHeight="1" x14ac:dyDescent="0.2">
      <c r="AF828" s="24"/>
    </row>
    <row r="829" spans="32:32" ht="15.75" customHeight="1" x14ac:dyDescent="0.2">
      <c r="AF829" s="24"/>
    </row>
    <row r="830" spans="32:32" ht="15.75" customHeight="1" x14ac:dyDescent="0.2">
      <c r="AF830" s="24"/>
    </row>
    <row r="831" spans="32:32" ht="15.75" customHeight="1" x14ac:dyDescent="0.2">
      <c r="AF831" s="24"/>
    </row>
    <row r="832" spans="32:32" ht="15.75" customHeight="1" x14ac:dyDescent="0.2">
      <c r="AF832" s="24"/>
    </row>
    <row r="833" spans="32:32" ht="15.75" customHeight="1" x14ac:dyDescent="0.2">
      <c r="AF833" s="24"/>
    </row>
    <row r="834" spans="32:32" ht="15.75" customHeight="1" x14ac:dyDescent="0.2">
      <c r="AF834" s="24"/>
    </row>
    <row r="835" spans="32:32" ht="15.75" customHeight="1" x14ac:dyDescent="0.2">
      <c r="AF835" s="24"/>
    </row>
    <row r="836" spans="32:32" ht="15.75" customHeight="1" x14ac:dyDescent="0.2">
      <c r="AF836" s="24"/>
    </row>
    <row r="837" spans="32:32" ht="15.75" customHeight="1" x14ac:dyDescent="0.2">
      <c r="AF837" s="24"/>
    </row>
    <row r="838" spans="32:32" ht="15.75" customHeight="1" x14ac:dyDescent="0.2">
      <c r="AF838" s="24"/>
    </row>
    <row r="839" spans="32:32" ht="15.75" customHeight="1" x14ac:dyDescent="0.2">
      <c r="AF839" s="24"/>
    </row>
    <row r="840" spans="32:32" ht="15.75" customHeight="1" x14ac:dyDescent="0.2">
      <c r="AF840" s="24"/>
    </row>
    <row r="841" spans="32:32" ht="15.75" customHeight="1" x14ac:dyDescent="0.2">
      <c r="AF841" s="24"/>
    </row>
    <row r="842" spans="32:32" ht="15.75" customHeight="1" x14ac:dyDescent="0.2">
      <c r="AF842" s="24"/>
    </row>
    <row r="843" spans="32:32" ht="15.75" customHeight="1" x14ac:dyDescent="0.2">
      <c r="AF843" s="24"/>
    </row>
    <row r="844" spans="32:32" ht="15.75" customHeight="1" x14ac:dyDescent="0.2">
      <c r="AF844" s="24"/>
    </row>
    <row r="845" spans="32:32" ht="15.75" customHeight="1" x14ac:dyDescent="0.2">
      <c r="AF845" s="24"/>
    </row>
    <row r="846" spans="32:32" ht="15.75" customHeight="1" x14ac:dyDescent="0.2">
      <c r="AF846" s="24"/>
    </row>
    <row r="847" spans="32:32" ht="15.75" customHeight="1" x14ac:dyDescent="0.2">
      <c r="AF847" s="24"/>
    </row>
    <row r="848" spans="32:32" ht="15.75" customHeight="1" x14ac:dyDescent="0.2">
      <c r="AF848" s="24"/>
    </row>
    <row r="849" spans="32:32" ht="15.75" customHeight="1" x14ac:dyDescent="0.2">
      <c r="AF849" s="24"/>
    </row>
    <row r="850" spans="32:32" ht="15.75" customHeight="1" x14ac:dyDescent="0.2">
      <c r="AF850" s="24"/>
    </row>
    <row r="851" spans="32:32" ht="15.75" customHeight="1" x14ac:dyDescent="0.2">
      <c r="AF851" s="24"/>
    </row>
    <row r="852" spans="32:32" ht="15.75" customHeight="1" x14ac:dyDescent="0.2">
      <c r="AF852" s="24"/>
    </row>
    <row r="853" spans="32:32" ht="15.75" customHeight="1" x14ac:dyDescent="0.2">
      <c r="AF853" s="24"/>
    </row>
    <row r="854" spans="32:32" ht="15.75" customHeight="1" x14ac:dyDescent="0.2">
      <c r="AF854" s="24"/>
    </row>
    <row r="855" spans="32:32" ht="15.75" customHeight="1" x14ac:dyDescent="0.2">
      <c r="AF855" s="24"/>
    </row>
    <row r="856" spans="32:32" ht="15.75" customHeight="1" x14ac:dyDescent="0.2">
      <c r="AF856" s="24"/>
    </row>
    <row r="857" spans="32:32" ht="15.75" customHeight="1" x14ac:dyDescent="0.2">
      <c r="AF857" s="24"/>
    </row>
    <row r="858" spans="32:32" ht="15.75" customHeight="1" x14ac:dyDescent="0.2">
      <c r="AF858" s="24"/>
    </row>
    <row r="859" spans="32:32" ht="15.75" customHeight="1" x14ac:dyDescent="0.2">
      <c r="AF859" s="24"/>
    </row>
    <row r="860" spans="32:32" ht="15.75" customHeight="1" x14ac:dyDescent="0.2">
      <c r="AF860" s="24"/>
    </row>
    <row r="861" spans="32:32" ht="15.75" customHeight="1" x14ac:dyDescent="0.2">
      <c r="AF861" s="24"/>
    </row>
    <row r="862" spans="32:32" ht="15.75" customHeight="1" x14ac:dyDescent="0.2">
      <c r="AF862" s="24"/>
    </row>
    <row r="863" spans="32:32" ht="15.75" customHeight="1" x14ac:dyDescent="0.2">
      <c r="AF863" s="24"/>
    </row>
    <row r="864" spans="32:32" ht="15.75" customHeight="1" x14ac:dyDescent="0.2">
      <c r="AF864" s="24"/>
    </row>
    <row r="865" spans="32:32" ht="15.75" customHeight="1" x14ac:dyDescent="0.2">
      <c r="AF865" s="24"/>
    </row>
    <row r="866" spans="32:32" ht="15.75" customHeight="1" x14ac:dyDescent="0.2">
      <c r="AF866" s="24"/>
    </row>
    <row r="867" spans="32:32" ht="15.75" customHeight="1" x14ac:dyDescent="0.2">
      <c r="AF867" s="24"/>
    </row>
    <row r="868" spans="32:32" ht="15.75" customHeight="1" x14ac:dyDescent="0.2">
      <c r="AF868" s="24"/>
    </row>
    <row r="869" spans="32:32" ht="15.75" customHeight="1" x14ac:dyDescent="0.2">
      <c r="AF869" s="24"/>
    </row>
    <row r="870" spans="32:32" ht="15.75" customHeight="1" x14ac:dyDescent="0.2">
      <c r="AF870" s="24"/>
    </row>
    <row r="871" spans="32:32" ht="15.75" customHeight="1" x14ac:dyDescent="0.2">
      <c r="AF871" s="24"/>
    </row>
    <row r="872" spans="32:32" ht="15.75" customHeight="1" x14ac:dyDescent="0.2">
      <c r="AF872" s="24"/>
    </row>
    <row r="873" spans="32:32" ht="15.75" customHeight="1" x14ac:dyDescent="0.2">
      <c r="AF873" s="24"/>
    </row>
    <row r="874" spans="32:32" ht="15.75" customHeight="1" x14ac:dyDescent="0.2">
      <c r="AF874" s="24"/>
    </row>
    <row r="875" spans="32:32" ht="15.75" customHeight="1" x14ac:dyDescent="0.2">
      <c r="AF875" s="24"/>
    </row>
    <row r="876" spans="32:32" ht="15.75" customHeight="1" x14ac:dyDescent="0.2">
      <c r="AF876" s="24"/>
    </row>
    <row r="877" spans="32:32" ht="15.75" customHeight="1" x14ac:dyDescent="0.2">
      <c r="AF877" s="24"/>
    </row>
    <row r="878" spans="32:32" ht="15.75" customHeight="1" x14ac:dyDescent="0.2">
      <c r="AF878" s="24"/>
    </row>
    <row r="879" spans="32:32" ht="15.75" customHeight="1" x14ac:dyDescent="0.2">
      <c r="AF879" s="24"/>
    </row>
    <row r="880" spans="32:32" ht="15.75" customHeight="1" x14ac:dyDescent="0.2">
      <c r="AF880" s="24"/>
    </row>
    <row r="881" spans="32:32" ht="15.75" customHeight="1" x14ac:dyDescent="0.2">
      <c r="AF881" s="24"/>
    </row>
    <row r="882" spans="32:32" ht="15.75" customHeight="1" x14ac:dyDescent="0.2">
      <c r="AF882" s="24"/>
    </row>
    <row r="883" spans="32:32" ht="15.75" customHeight="1" x14ac:dyDescent="0.2">
      <c r="AF883" s="24"/>
    </row>
    <row r="884" spans="32:32" ht="15.75" customHeight="1" x14ac:dyDescent="0.2">
      <c r="AF884" s="24"/>
    </row>
    <row r="885" spans="32:32" ht="15.75" customHeight="1" x14ac:dyDescent="0.2">
      <c r="AF885" s="24"/>
    </row>
    <row r="886" spans="32:32" ht="15.75" customHeight="1" x14ac:dyDescent="0.2">
      <c r="AF886" s="24"/>
    </row>
    <row r="887" spans="32:32" ht="15.75" customHeight="1" x14ac:dyDescent="0.2">
      <c r="AF887" s="24"/>
    </row>
    <row r="888" spans="32:32" ht="15.75" customHeight="1" x14ac:dyDescent="0.2">
      <c r="AF888" s="24"/>
    </row>
    <row r="889" spans="32:32" ht="15.75" customHeight="1" x14ac:dyDescent="0.2">
      <c r="AF889" s="24"/>
    </row>
    <row r="890" spans="32:32" ht="15.75" customHeight="1" x14ac:dyDescent="0.2">
      <c r="AF890" s="24"/>
    </row>
    <row r="891" spans="32:32" ht="15.75" customHeight="1" x14ac:dyDescent="0.2">
      <c r="AF891" s="24"/>
    </row>
    <row r="892" spans="32:32" ht="15.75" customHeight="1" x14ac:dyDescent="0.2">
      <c r="AF892" s="24"/>
    </row>
    <row r="893" spans="32:32" ht="15.75" customHeight="1" x14ac:dyDescent="0.2">
      <c r="AF893" s="24"/>
    </row>
    <row r="894" spans="32:32" ht="15.75" customHeight="1" x14ac:dyDescent="0.2">
      <c r="AF894" s="24"/>
    </row>
    <row r="895" spans="32:32" ht="15.75" customHeight="1" x14ac:dyDescent="0.2">
      <c r="AF895" s="24"/>
    </row>
    <row r="896" spans="32:32" ht="15.75" customHeight="1" x14ac:dyDescent="0.2">
      <c r="AF896" s="24"/>
    </row>
    <row r="897" spans="32:32" ht="15.75" customHeight="1" x14ac:dyDescent="0.2">
      <c r="AF897" s="24"/>
    </row>
    <row r="898" spans="32:32" ht="15.75" customHeight="1" x14ac:dyDescent="0.2">
      <c r="AF898" s="24"/>
    </row>
    <row r="899" spans="32:32" ht="15.75" customHeight="1" x14ac:dyDescent="0.2">
      <c r="AF899" s="24"/>
    </row>
    <row r="900" spans="32:32" ht="15.75" customHeight="1" x14ac:dyDescent="0.2">
      <c r="AF900" s="24"/>
    </row>
    <row r="901" spans="32:32" ht="15.75" customHeight="1" x14ac:dyDescent="0.2">
      <c r="AF901" s="24"/>
    </row>
    <row r="902" spans="32:32" ht="15.75" customHeight="1" x14ac:dyDescent="0.2">
      <c r="AF902" s="24"/>
    </row>
    <row r="903" spans="32:32" ht="15.75" customHeight="1" x14ac:dyDescent="0.2">
      <c r="AF903" s="24"/>
    </row>
    <row r="904" spans="32:32" ht="15.75" customHeight="1" x14ac:dyDescent="0.2">
      <c r="AF904" s="24"/>
    </row>
    <row r="905" spans="32:32" ht="15.75" customHeight="1" x14ac:dyDescent="0.2">
      <c r="AF905" s="24"/>
    </row>
    <row r="906" spans="32:32" ht="15.75" customHeight="1" x14ac:dyDescent="0.2">
      <c r="AF906" s="24"/>
    </row>
    <row r="907" spans="32:32" ht="15.75" customHeight="1" x14ac:dyDescent="0.2">
      <c r="AF907" s="24"/>
    </row>
    <row r="908" spans="32:32" ht="15.75" customHeight="1" x14ac:dyDescent="0.2">
      <c r="AF908" s="24"/>
    </row>
    <row r="909" spans="32:32" ht="15.75" customHeight="1" x14ac:dyDescent="0.2">
      <c r="AF909" s="24"/>
    </row>
    <row r="910" spans="32:32" ht="15.75" customHeight="1" x14ac:dyDescent="0.2">
      <c r="AF910" s="24"/>
    </row>
    <row r="911" spans="32:32" ht="15.75" customHeight="1" x14ac:dyDescent="0.2">
      <c r="AF911" s="24"/>
    </row>
    <row r="912" spans="32:32" ht="15.75" customHeight="1" x14ac:dyDescent="0.2">
      <c r="AF912" s="24"/>
    </row>
    <row r="913" spans="32:32" ht="15.75" customHeight="1" x14ac:dyDescent="0.2">
      <c r="AF913" s="24"/>
    </row>
    <row r="914" spans="32:32" ht="15.75" customHeight="1" x14ac:dyDescent="0.2">
      <c r="AF914" s="24"/>
    </row>
    <row r="915" spans="32:32" ht="15.75" customHeight="1" x14ac:dyDescent="0.2">
      <c r="AF915" s="24"/>
    </row>
    <row r="916" spans="32:32" ht="15.75" customHeight="1" x14ac:dyDescent="0.2">
      <c r="AF916" s="24"/>
    </row>
    <row r="917" spans="32:32" ht="15.75" customHeight="1" x14ac:dyDescent="0.2">
      <c r="AF917" s="24"/>
    </row>
    <row r="918" spans="32:32" ht="15.75" customHeight="1" x14ac:dyDescent="0.2">
      <c r="AF918" s="24"/>
    </row>
    <row r="919" spans="32:32" ht="15.75" customHeight="1" x14ac:dyDescent="0.2">
      <c r="AF919" s="24"/>
    </row>
    <row r="920" spans="32:32" ht="15.75" customHeight="1" x14ac:dyDescent="0.2">
      <c r="AF920" s="24"/>
    </row>
    <row r="921" spans="32:32" ht="15.75" customHeight="1" x14ac:dyDescent="0.2">
      <c r="AF921" s="24"/>
    </row>
    <row r="922" spans="32:32" ht="15.75" customHeight="1" x14ac:dyDescent="0.2">
      <c r="AF922" s="24"/>
    </row>
    <row r="923" spans="32:32" ht="15.75" customHeight="1" x14ac:dyDescent="0.2">
      <c r="AF923" s="24"/>
    </row>
    <row r="924" spans="32:32" ht="15.75" customHeight="1" x14ac:dyDescent="0.2">
      <c r="AF924" s="24"/>
    </row>
    <row r="925" spans="32:32" ht="15.75" customHeight="1" x14ac:dyDescent="0.2">
      <c r="AF925" s="24"/>
    </row>
    <row r="926" spans="32:32" ht="15.75" customHeight="1" x14ac:dyDescent="0.2">
      <c r="AF926" s="24"/>
    </row>
    <row r="927" spans="32:32" ht="15.75" customHeight="1" x14ac:dyDescent="0.2">
      <c r="AF927" s="24"/>
    </row>
    <row r="928" spans="32:32" ht="15.75" customHeight="1" x14ac:dyDescent="0.2">
      <c r="AF928" s="24"/>
    </row>
    <row r="929" spans="32:32" ht="15.75" customHeight="1" x14ac:dyDescent="0.2">
      <c r="AF929" s="24"/>
    </row>
    <row r="930" spans="32:32" ht="15.75" customHeight="1" x14ac:dyDescent="0.2">
      <c r="AF930" s="24"/>
    </row>
    <row r="931" spans="32:32" ht="15.75" customHeight="1" x14ac:dyDescent="0.2">
      <c r="AF931" s="24"/>
    </row>
    <row r="932" spans="32:32" ht="15.75" customHeight="1" x14ac:dyDescent="0.2">
      <c r="AF932" s="24"/>
    </row>
    <row r="933" spans="32:32" ht="15.75" customHeight="1" x14ac:dyDescent="0.2">
      <c r="AF933" s="24"/>
    </row>
    <row r="934" spans="32:32" ht="15.75" customHeight="1" x14ac:dyDescent="0.2">
      <c r="AF934" s="24"/>
    </row>
    <row r="935" spans="32:32" ht="15.75" customHeight="1" x14ac:dyDescent="0.2">
      <c r="AF935" s="24"/>
    </row>
    <row r="936" spans="32:32" ht="15.75" customHeight="1" x14ac:dyDescent="0.2">
      <c r="AF936" s="24"/>
    </row>
    <row r="937" spans="32:32" ht="15.75" customHeight="1" x14ac:dyDescent="0.2">
      <c r="AF937" s="24"/>
    </row>
    <row r="938" spans="32:32" ht="15.75" customHeight="1" x14ac:dyDescent="0.2">
      <c r="AF938" s="24"/>
    </row>
    <row r="939" spans="32:32" ht="15.75" customHeight="1" x14ac:dyDescent="0.2">
      <c r="AF939" s="24"/>
    </row>
    <row r="940" spans="32:32" ht="15.75" customHeight="1" x14ac:dyDescent="0.2">
      <c r="AF940" s="24"/>
    </row>
    <row r="941" spans="32:32" ht="15.75" customHeight="1" x14ac:dyDescent="0.2">
      <c r="AF941" s="24"/>
    </row>
    <row r="942" spans="32:32" ht="15.75" customHeight="1" x14ac:dyDescent="0.2">
      <c r="AF942" s="24"/>
    </row>
    <row r="943" spans="32:32" ht="15.75" customHeight="1" x14ac:dyDescent="0.2">
      <c r="AF943" s="24"/>
    </row>
    <row r="944" spans="32:32" ht="15.75" customHeight="1" x14ac:dyDescent="0.2">
      <c r="AF944" s="24"/>
    </row>
    <row r="945" spans="32:32" ht="15.75" customHeight="1" x14ac:dyDescent="0.2">
      <c r="AF945" s="24"/>
    </row>
    <row r="946" spans="32:32" ht="15.75" customHeight="1" x14ac:dyDescent="0.2">
      <c r="AF946" s="24"/>
    </row>
    <row r="947" spans="32:32" ht="15.75" customHeight="1" x14ac:dyDescent="0.2">
      <c r="AF947" s="24"/>
    </row>
    <row r="948" spans="32:32" ht="15.75" customHeight="1" x14ac:dyDescent="0.2">
      <c r="AF948" s="24"/>
    </row>
    <row r="949" spans="32:32" ht="15.75" customHeight="1" x14ac:dyDescent="0.2">
      <c r="AF949" s="24"/>
    </row>
    <row r="950" spans="32:32" ht="15.75" customHeight="1" x14ac:dyDescent="0.2">
      <c r="AF950" s="24"/>
    </row>
    <row r="951" spans="32:32" ht="15.75" customHeight="1" x14ac:dyDescent="0.2">
      <c r="AF951" s="24"/>
    </row>
    <row r="952" spans="32:32" ht="15.75" customHeight="1" x14ac:dyDescent="0.2">
      <c r="AF952" s="24"/>
    </row>
    <row r="953" spans="32:32" ht="15.75" customHeight="1" x14ac:dyDescent="0.2">
      <c r="AF953" s="24"/>
    </row>
    <row r="954" spans="32:32" ht="15.75" customHeight="1" x14ac:dyDescent="0.2">
      <c r="AF954" s="24"/>
    </row>
    <row r="955" spans="32:32" ht="15.75" customHeight="1" x14ac:dyDescent="0.2">
      <c r="AF955" s="24"/>
    </row>
    <row r="956" spans="32:32" ht="15.75" customHeight="1" x14ac:dyDescent="0.2">
      <c r="AF956" s="24"/>
    </row>
    <row r="957" spans="32:32" ht="15.75" customHeight="1" x14ac:dyDescent="0.2">
      <c r="AF957" s="24"/>
    </row>
    <row r="958" spans="32:32" ht="15.75" customHeight="1" x14ac:dyDescent="0.2">
      <c r="AF958" s="24"/>
    </row>
    <row r="959" spans="32:32" ht="15.75" customHeight="1" x14ac:dyDescent="0.2">
      <c r="AF959" s="24"/>
    </row>
    <row r="960" spans="32:32" ht="15.75" customHeight="1" x14ac:dyDescent="0.2">
      <c r="AF960" s="24"/>
    </row>
    <row r="961" spans="32:32" ht="15.75" customHeight="1" x14ac:dyDescent="0.2">
      <c r="AF961" s="24"/>
    </row>
    <row r="962" spans="32:32" ht="15.75" customHeight="1" x14ac:dyDescent="0.2">
      <c r="AF962" s="24"/>
    </row>
    <row r="963" spans="32:32" ht="15.75" customHeight="1" x14ac:dyDescent="0.2">
      <c r="AF963" s="24"/>
    </row>
    <row r="964" spans="32:32" ht="15.75" customHeight="1" x14ac:dyDescent="0.2">
      <c r="AF964" s="24"/>
    </row>
    <row r="965" spans="32:32" ht="15.75" customHeight="1" x14ac:dyDescent="0.2">
      <c r="AF965" s="24"/>
    </row>
    <row r="966" spans="32:32" ht="15.75" customHeight="1" x14ac:dyDescent="0.2">
      <c r="AF966" s="24"/>
    </row>
    <row r="967" spans="32:32" ht="15.75" customHeight="1" x14ac:dyDescent="0.2">
      <c r="AF967" s="24"/>
    </row>
    <row r="968" spans="32:32" ht="15.75" customHeight="1" x14ac:dyDescent="0.2">
      <c r="AF968" s="24"/>
    </row>
    <row r="969" spans="32:32" ht="15.75" customHeight="1" x14ac:dyDescent="0.2">
      <c r="AF969" s="24"/>
    </row>
    <row r="970" spans="32:32" ht="15.75" customHeight="1" x14ac:dyDescent="0.2">
      <c r="AF970" s="24"/>
    </row>
    <row r="971" spans="32:32" ht="15.75" customHeight="1" x14ac:dyDescent="0.2">
      <c r="AF971" s="24"/>
    </row>
    <row r="972" spans="32:32" ht="15.75" customHeight="1" x14ac:dyDescent="0.2">
      <c r="AF972" s="24"/>
    </row>
    <row r="973" spans="32:32" ht="15.75" customHeight="1" x14ac:dyDescent="0.2">
      <c r="AF973" s="24"/>
    </row>
    <row r="974" spans="32:32" ht="15.75" customHeight="1" x14ac:dyDescent="0.2">
      <c r="AF974" s="24"/>
    </row>
    <row r="975" spans="32:32" ht="15.75" customHeight="1" x14ac:dyDescent="0.2">
      <c r="AF975" s="24"/>
    </row>
    <row r="976" spans="32:32" ht="15.75" customHeight="1" x14ac:dyDescent="0.2">
      <c r="AF976" s="24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8D2CE-7786-4211-AFA3-112F954A7380}">
  <sheetPr>
    <outlinePr summaryBelow="0" summaryRight="0"/>
  </sheetPr>
  <dimension ref="A1:BL9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2.5703125" defaultRowHeight="15" customHeight="1" x14ac:dyDescent="0.2"/>
  <cols>
    <col min="1" max="64" width="14.42578125" customWidth="1"/>
  </cols>
  <sheetData>
    <row r="1" spans="1:64" ht="15.75" customHeight="1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4" t="s">
        <v>93</v>
      </c>
      <c r="X1" s="4" t="s">
        <v>22</v>
      </c>
      <c r="Y1" s="3" t="s">
        <v>23</v>
      </c>
      <c r="Z1" s="3" t="s">
        <v>24</v>
      </c>
      <c r="AA1" s="5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6" t="s">
        <v>30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 ht="15.75" customHeight="1" x14ac:dyDescent="0.25">
      <c r="A2" s="8">
        <v>41275</v>
      </c>
      <c r="B2" s="17">
        <v>121.32699764300014</v>
      </c>
      <c r="C2" s="17">
        <v>45.50741211599999</v>
      </c>
      <c r="D2" s="17">
        <v>73.999962392</v>
      </c>
      <c r="E2" s="17">
        <v>257.65448049399976</v>
      </c>
      <c r="F2" s="9">
        <v>498.48885264499989</v>
      </c>
      <c r="G2" s="9">
        <f t="shared" ref="G2:G109" si="0">LN(F2)</f>
        <v>6.2115812273564783</v>
      </c>
      <c r="H2" s="18"/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1">
        <v>58.87</v>
      </c>
      <c r="U2" s="9">
        <f t="shared" ref="U2:U208" si="1">LN(T2)</f>
        <v>4.0753316230401699</v>
      </c>
      <c r="V2" s="18"/>
      <c r="W2" s="17">
        <v>59458.241119999999</v>
      </c>
      <c r="X2" s="17">
        <v>59458.241119999999</v>
      </c>
      <c r="Y2" s="9">
        <f t="shared" ref="Y2:Y17" si="2">LN(X2)</f>
        <v>10.993029515219845</v>
      </c>
      <c r="Z2" s="18"/>
      <c r="AA2" s="13">
        <v>0.80645161300000001</v>
      </c>
      <c r="AB2" s="10">
        <v>0</v>
      </c>
      <c r="AC2" s="19">
        <v>24.05</v>
      </c>
      <c r="AD2" s="19">
        <v>-0.4</v>
      </c>
      <c r="AE2" s="19">
        <v>0</v>
      </c>
      <c r="AF2" s="20">
        <v>0</v>
      </c>
    </row>
    <row r="3" spans="1:64" ht="15.75" customHeight="1" x14ac:dyDescent="0.25">
      <c r="A3" s="8">
        <v>41306</v>
      </c>
      <c r="B3" s="17">
        <v>135.01048309199973</v>
      </c>
      <c r="C3" s="17">
        <v>49.968394769999989</v>
      </c>
      <c r="D3" s="17">
        <v>83.912299136999991</v>
      </c>
      <c r="E3" s="17">
        <v>275.14817291300005</v>
      </c>
      <c r="F3" s="9">
        <v>544.03934991199981</v>
      </c>
      <c r="G3" s="9">
        <f t="shared" si="0"/>
        <v>6.299021578636995</v>
      </c>
      <c r="H3" s="18"/>
      <c r="I3" s="10">
        <v>1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1">
        <v>60.04</v>
      </c>
      <c r="U3" s="9">
        <f t="shared" si="1"/>
        <v>4.0950110067652608</v>
      </c>
      <c r="V3" s="18"/>
      <c r="W3" s="17">
        <v>56302.678059999998</v>
      </c>
      <c r="X3" s="17">
        <v>56302.678059999998</v>
      </c>
      <c r="Y3" s="9">
        <f t="shared" si="2"/>
        <v>10.938497380669656</v>
      </c>
      <c r="Z3" s="18"/>
      <c r="AA3" s="13">
        <v>0.85714285700000004</v>
      </c>
      <c r="AB3" s="10">
        <v>0</v>
      </c>
      <c r="AC3" s="19">
        <v>24.26</v>
      </c>
      <c r="AD3" s="19">
        <v>-0.4</v>
      </c>
      <c r="AE3" s="19">
        <v>0</v>
      </c>
      <c r="AF3" s="20">
        <v>0</v>
      </c>
    </row>
    <row r="4" spans="1:64" ht="15.75" customHeight="1" x14ac:dyDescent="0.25">
      <c r="A4" s="8">
        <v>41334</v>
      </c>
      <c r="B4" s="17">
        <v>123.33021943999989</v>
      </c>
      <c r="C4" s="17">
        <v>45.217151487000002</v>
      </c>
      <c r="D4" s="17">
        <v>79.221879260999998</v>
      </c>
      <c r="E4" s="17">
        <v>270.73787022300007</v>
      </c>
      <c r="F4" s="9">
        <v>518.50712041099996</v>
      </c>
      <c r="G4" s="9">
        <f t="shared" si="0"/>
        <v>6.2509537602869578</v>
      </c>
      <c r="H4" s="18"/>
      <c r="I4" s="10">
        <v>0</v>
      </c>
      <c r="J4" s="10">
        <v>1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1">
        <v>59.64</v>
      </c>
      <c r="U4" s="9">
        <f t="shared" si="1"/>
        <v>4.0883264898965379</v>
      </c>
      <c r="V4" s="18"/>
      <c r="W4" s="17">
        <v>56537.47507</v>
      </c>
      <c r="X4" s="17">
        <v>56537.47507</v>
      </c>
      <c r="Y4" s="9">
        <f t="shared" si="2"/>
        <v>10.942658972839727</v>
      </c>
      <c r="Z4" s="18"/>
      <c r="AA4" s="13">
        <v>0.74193548399999998</v>
      </c>
      <c r="AB4" s="10">
        <v>0</v>
      </c>
      <c r="AC4" s="19">
        <v>24.16</v>
      </c>
      <c r="AD4" s="19">
        <v>-0.3</v>
      </c>
      <c r="AE4" s="19">
        <v>0</v>
      </c>
      <c r="AF4" s="20">
        <v>0</v>
      </c>
    </row>
    <row r="5" spans="1:64" ht="15.75" customHeight="1" x14ac:dyDescent="0.25">
      <c r="A5" s="8">
        <v>41365</v>
      </c>
      <c r="B5" s="17">
        <v>130.80375711899978</v>
      </c>
      <c r="C5" s="17">
        <v>47.855998817000021</v>
      </c>
      <c r="D5" s="17">
        <v>83.883091387000007</v>
      </c>
      <c r="E5" s="17">
        <v>260.62679567799995</v>
      </c>
      <c r="F5" s="9">
        <v>523.16964300099971</v>
      </c>
      <c r="G5" s="9">
        <f t="shared" si="0"/>
        <v>6.2599057766725803</v>
      </c>
      <c r="H5" s="18"/>
      <c r="I5" s="10">
        <v>0</v>
      </c>
      <c r="J5" s="10">
        <v>0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1">
        <v>59.47</v>
      </c>
      <c r="U5" s="9">
        <f t="shared" si="1"/>
        <v>4.0854719837185023</v>
      </c>
      <c r="V5" s="18"/>
      <c r="W5" s="17">
        <v>59606.205349999997</v>
      </c>
      <c r="X5" s="17">
        <v>59606.205349999997</v>
      </c>
      <c r="Y5" s="9">
        <f t="shared" si="2"/>
        <v>10.995514964244421</v>
      </c>
      <c r="Z5" s="18"/>
      <c r="AA5" s="13">
        <v>0.86666666699999995</v>
      </c>
      <c r="AB5" s="10">
        <v>0</v>
      </c>
      <c r="AC5" s="19">
        <v>24.04</v>
      </c>
      <c r="AD5" s="19">
        <v>-0.3</v>
      </c>
      <c r="AE5" s="19">
        <v>0</v>
      </c>
      <c r="AF5" s="20">
        <v>0</v>
      </c>
    </row>
    <row r="6" spans="1:64" ht="15.75" customHeight="1" x14ac:dyDescent="0.25">
      <c r="A6" s="8">
        <v>41395</v>
      </c>
      <c r="B6" s="17">
        <v>129.97831538500009</v>
      </c>
      <c r="C6" s="17">
        <v>49.78304144999997</v>
      </c>
      <c r="D6" s="17">
        <v>91.676440598999989</v>
      </c>
      <c r="E6" s="17">
        <v>265.84511699899997</v>
      </c>
      <c r="F6" s="9">
        <v>537.28291443300009</v>
      </c>
      <c r="G6" s="9">
        <f t="shared" si="0"/>
        <v>6.2865247982956225</v>
      </c>
      <c r="H6" s="18"/>
      <c r="I6" s="10">
        <v>0</v>
      </c>
      <c r="J6" s="10">
        <v>0</v>
      </c>
      <c r="K6" s="10">
        <v>0</v>
      </c>
      <c r="L6" s="10">
        <v>1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1">
        <v>60.14</v>
      </c>
      <c r="U6" s="9">
        <f t="shared" si="1"/>
        <v>4.0966751775603827</v>
      </c>
      <c r="V6" s="18"/>
      <c r="W6" s="17">
        <v>61758.666429999997</v>
      </c>
      <c r="X6" s="17">
        <v>61758.666429999997</v>
      </c>
      <c r="Y6" s="9">
        <f t="shared" si="2"/>
        <v>11.030989591687034</v>
      </c>
      <c r="Z6" s="18"/>
      <c r="AA6" s="13">
        <v>0.80645161300000001</v>
      </c>
      <c r="AB6" s="10">
        <v>0</v>
      </c>
      <c r="AC6" s="19">
        <v>23.95</v>
      </c>
      <c r="AD6" s="19">
        <v>-0.4</v>
      </c>
      <c r="AE6" s="19">
        <v>0</v>
      </c>
      <c r="AF6" s="20">
        <v>0</v>
      </c>
    </row>
    <row r="7" spans="1:64" ht="15.75" customHeight="1" x14ac:dyDescent="0.25">
      <c r="A7" s="8">
        <v>41426</v>
      </c>
      <c r="B7" s="17">
        <v>133.84146519299995</v>
      </c>
      <c r="C7" s="17">
        <v>51.163779612000027</v>
      </c>
      <c r="D7" s="17">
        <v>83.837971988000035</v>
      </c>
      <c r="E7" s="17">
        <v>268.18351351699994</v>
      </c>
      <c r="F7" s="9">
        <v>537.02673030999995</v>
      </c>
      <c r="G7" s="9">
        <f t="shared" si="0"/>
        <v>6.2860478703836193</v>
      </c>
      <c r="H7" s="18"/>
      <c r="I7" s="10">
        <v>0</v>
      </c>
      <c r="J7" s="10">
        <v>0</v>
      </c>
      <c r="K7" s="10">
        <v>0</v>
      </c>
      <c r="L7" s="10">
        <v>0</v>
      </c>
      <c r="M7" s="10">
        <v>1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1">
        <v>59.32</v>
      </c>
      <c r="U7" s="9">
        <f t="shared" si="1"/>
        <v>4.0829465172697317</v>
      </c>
      <c r="V7" s="18"/>
      <c r="W7" s="17">
        <v>62153.354449999999</v>
      </c>
      <c r="X7" s="17">
        <v>62153.354449999999</v>
      </c>
      <c r="Y7" s="9">
        <f t="shared" si="2"/>
        <v>11.037360068933671</v>
      </c>
      <c r="Z7" s="18"/>
      <c r="AA7" s="13">
        <v>0.76666666699999997</v>
      </c>
      <c r="AB7" s="10">
        <v>0</v>
      </c>
      <c r="AC7" s="19">
        <v>23.91</v>
      </c>
      <c r="AD7" s="19">
        <v>-0.4</v>
      </c>
      <c r="AE7" s="19">
        <v>0</v>
      </c>
      <c r="AF7" s="20">
        <v>0</v>
      </c>
    </row>
    <row r="8" spans="1:64" ht="15.75" customHeight="1" x14ac:dyDescent="0.25">
      <c r="A8" s="8">
        <v>41456</v>
      </c>
      <c r="B8" s="17">
        <v>123.94862653999984</v>
      </c>
      <c r="C8" s="17">
        <v>48.703162350999968</v>
      </c>
      <c r="D8" s="17">
        <v>87.022820734000021</v>
      </c>
      <c r="E8" s="17">
        <v>273.34878212100006</v>
      </c>
      <c r="F8" s="9">
        <v>533.02339174599979</v>
      </c>
      <c r="G8" s="9">
        <f t="shared" si="0"/>
        <v>6.278565310155936</v>
      </c>
      <c r="H8" s="18"/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1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1">
        <v>59.41</v>
      </c>
      <c r="U8" s="9">
        <f t="shared" si="1"/>
        <v>4.0844625623676496</v>
      </c>
      <c r="V8" s="18"/>
      <c r="W8" s="17">
        <v>61919.352180000002</v>
      </c>
      <c r="X8" s="17">
        <v>61919.352180000002</v>
      </c>
      <c r="Y8" s="9">
        <f t="shared" si="2"/>
        <v>11.033588045999577</v>
      </c>
      <c r="Z8" s="18"/>
      <c r="AA8" s="13">
        <v>0.83870967699999999</v>
      </c>
      <c r="AB8" s="10">
        <v>0</v>
      </c>
      <c r="AC8" s="19">
        <v>23.9</v>
      </c>
      <c r="AD8" s="19">
        <v>-0.4</v>
      </c>
      <c r="AE8" s="19">
        <v>0</v>
      </c>
      <c r="AF8" s="20">
        <v>0</v>
      </c>
    </row>
    <row r="9" spans="1:64" ht="15.75" customHeight="1" x14ac:dyDescent="0.25">
      <c r="A9" s="8">
        <v>41487</v>
      </c>
      <c r="B9" s="17">
        <v>132.37375021200006</v>
      </c>
      <c r="C9" s="17">
        <v>49.506511398000058</v>
      </c>
      <c r="D9" s="17">
        <v>86.91552496700001</v>
      </c>
      <c r="E9" s="17">
        <v>265.15001359100006</v>
      </c>
      <c r="F9" s="9">
        <v>533.94580016800023</v>
      </c>
      <c r="G9" s="9">
        <f t="shared" si="0"/>
        <v>6.28029433599621</v>
      </c>
      <c r="H9" s="18"/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</v>
      </c>
      <c r="P9" s="10">
        <v>0</v>
      </c>
      <c r="Q9" s="10">
        <v>0</v>
      </c>
      <c r="R9" s="10">
        <v>0</v>
      </c>
      <c r="S9" s="10">
        <v>0</v>
      </c>
      <c r="T9" s="11">
        <v>60.83</v>
      </c>
      <c r="U9" s="9">
        <f t="shared" si="1"/>
        <v>4.1080830883326138</v>
      </c>
      <c r="V9" s="18"/>
      <c r="W9" s="17">
        <v>61734.536169999999</v>
      </c>
      <c r="X9" s="17">
        <v>61734.536169999999</v>
      </c>
      <c r="Y9" s="9">
        <f t="shared" si="2"/>
        <v>11.030598796731537</v>
      </c>
      <c r="Z9" s="18"/>
      <c r="AA9" s="13">
        <v>0.80645161300000001</v>
      </c>
      <c r="AB9" s="10">
        <v>0</v>
      </c>
      <c r="AC9" s="19">
        <v>24.18</v>
      </c>
      <c r="AD9" s="19">
        <v>-0.3</v>
      </c>
      <c r="AE9" s="19">
        <v>0</v>
      </c>
      <c r="AF9" s="20">
        <v>0</v>
      </c>
    </row>
    <row r="10" spans="1:64" ht="15.75" customHeight="1" x14ac:dyDescent="0.25">
      <c r="A10" s="8">
        <v>41518</v>
      </c>
      <c r="B10" s="17">
        <v>136.44248353200001</v>
      </c>
      <c r="C10" s="17">
        <v>52.014673184999999</v>
      </c>
      <c r="D10" s="17">
        <v>87.611860741000029</v>
      </c>
      <c r="E10" s="17">
        <v>271.40088016800019</v>
      </c>
      <c r="F10" s="9">
        <v>547.46989762600015</v>
      </c>
      <c r="G10" s="9">
        <f t="shared" si="0"/>
        <v>6.305307478674095</v>
      </c>
      <c r="H10" s="18"/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</v>
      </c>
      <c r="Q10" s="10">
        <v>0</v>
      </c>
      <c r="R10" s="10">
        <v>0</v>
      </c>
      <c r="S10" s="10">
        <v>0</v>
      </c>
      <c r="T10" s="11">
        <v>60.97</v>
      </c>
      <c r="U10" s="9">
        <f t="shared" si="1"/>
        <v>4.1103819399197246</v>
      </c>
      <c r="V10" s="18"/>
      <c r="W10" s="17">
        <v>64209.821259999997</v>
      </c>
      <c r="X10" s="17">
        <v>64209.821259999997</v>
      </c>
      <c r="Y10" s="9">
        <f t="shared" si="2"/>
        <v>11.069911457105665</v>
      </c>
      <c r="Z10" s="18"/>
      <c r="AA10" s="13">
        <v>0.83333333300000001</v>
      </c>
      <c r="AB10" s="10">
        <v>0</v>
      </c>
      <c r="AC10" s="19">
        <v>23.94</v>
      </c>
      <c r="AD10" s="19">
        <v>-0.3</v>
      </c>
      <c r="AE10" s="19">
        <v>0</v>
      </c>
      <c r="AF10" s="20">
        <v>0</v>
      </c>
    </row>
    <row r="11" spans="1:64" ht="15.75" customHeight="1" x14ac:dyDescent="0.25">
      <c r="A11" s="8">
        <v>41548</v>
      </c>
      <c r="B11" s="17">
        <v>128.59860420900029</v>
      </c>
      <c r="C11" s="17">
        <v>51.023276631000073</v>
      </c>
      <c r="D11" s="17">
        <v>84.994411005999964</v>
      </c>
      <c r="E11" s="17">
        <v>279.87645640600022</v>
      </c>
      <c r="F11" s="9">
        <v>544.49274825200052</v>
      </c>
      <c r="G11" s="9">
        <f t="shared" si="0"/>
        <v>6.2998546241061835</v>
      </c>
      <c r="H11" s="18"/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1</v>
      </c>
      <c r="R11" s="10">
        <v>0</v>
      </c>
      <c r="S11" s="10">
        <v>0</v>
      </c>
      <c r="T11" s="11">
        <v>61.13</v>
      </c>
      <c r="U11" s="9">
        <f t="shared" si="1"/>
        <v>4.1130027440406343</v>
      </c>
      <c r="V11" s="18"/>
      <c r="W11" s="17">
        <v>67904.658309999999</v>
      </c>
      <c r="X11" s="17">
        <v>67904.658309999999</v>
      </c>
      <c r="Y11" s="9">
        <f t="shared" si="2"/>
        <v>11.125859916642732</v>
      </c>
      <c r="Z11" s="18"/>
      <c r="AA11" s="13">
        <v>0.83870967699999999</v>
      </c>
      <c r="AB11" s="10">
        <v>0</v>
      </c>
      <c r="AC11" s="19">
        <v>23.77</v>
      </c>
      <c r="AD11" s="19">
        <v>-0.2</v>
      </c>
      <c r="AE11" s="19">
        <v>0</v>
      </c>
      <c r="AF11" s="20">
        <v>0</v>
      </c>
    </row>
    <row r="12" spans="1:64" ht="15.75" customHeight="1" x14ac:dyDescent="0.25">
      <c r="A12" s="8">
        <v>41579</v>
      </c>
      <c r="B12" s="17">
        <v>138.50077490599992</v>
      </c>
      <c r="C12" s="17">
        <v>54.090191099999956</v>
      </c>
      <c r="D12" s="17">
        <v>84.908991282000031</v>
      </c>
      <c r="E12" s="17">
        <v>283.38522348400011</v>
      </c>
      <c r="F12" s="9">
        <v>560.88518077200001</v>
      </c>
      <c r="G12" s="9">
        <f t="shared" si="0"/>
        <v>6.3295162157195533</v>
      </c>
      <c r="H12" s="18"/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1</v>
      </c>
      <c r="S12" s="10">
        <v>0</v>
      </c>
      <c r="T12" s="11">
        <v>61.58</v>
      </c>
      <c r="U12" s="9">
        <f t="shared" si="1"/>
        <v>4.1203371424963544</v>
      </c>
      <c r="V12" s="18"/>
      <c r="W12" s="17">
        <v>69311.676290000003</v>
      </c>
      <c r="X12" s="17">
        <v>69311.676290000003</v>
      </c>
      <c r="Y12" s="9">
        <f t="shared" si="2"/>
        <v>11.146368660018501</v>
      </c>
      <c r="Z12" s="18"/>
      <c r="AA12" s="13">
        <v>0.8</v>
      </c>
      <c r="AB12" s="10">
        <v>0</v>
      </c>
      <c r="AC12" s="19">
        <v>23.81</v>
      </c>
      <c r="AD12" s="19">
        <v>-0.2</v>
      </c>
      <c r="AE12" s="19">
        <v>0</v>
      </c>
      <c r="AF12" s="20">
        <v>0</v>
      </c>
    </row>
    <row r="13" spans="1:64" ht="15.75" customHeight="1" x14ac:dyDescent="0.25">
      <c r="A13" s="8">
        <v>41609</v>
      </c>
      <c r="B13" s="17">
        <v>127.6961871810002</v>
      </c>
      <c r="C13" s="17">
        <v>51.504669530999976</v>
      </c>
      <c r="D13" s="17">
        <v>89.814730438000069</v>
      </c>
      <c r="E13" s="17">
        <v>281.88311112800005</v>
      </c>
      <c r="F13" s="9">
        <v>550.89869827800032</v>
      </c>
      <c r="G13" s="9">
        <f t="shared" si="0"/>
        <v>6.311550941575172</v>
      </c>
      <c r="H13" s="18"/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1</v>
      </c>
      <c r="T13" s="11">
        <v>61.37</v>
      </c>
      <c r="U13" s="9">
        <f t="shared" si="1"/>
        <v>4.1169211164010058</v>
      </c>
      <c r="V13" s="18"/>
      <c r="W13" s="17">
        <v>67042.335309999995</v>
      </c>
      <c r="X13" s="17">
        <v>67042.335309999995</v>
      </c>
      <c r="Y13" s="9">
        <f t="shared" si="2"/>
        <v>11.113079569125627</v>
      </c>
      <c r="Z13" s="18"/>
      <c r="AA13" s="13">
        <v>0.80645161300000001</v>
      </c>
      <c r="AB13" s="10">
        <v>0</v>
      </c>
      <c r="AC13" s="19">
        <v>23.85</v>
      </c>
      <c r="AD13" s="19">
        <v>-0.3</v>
      </c>
      <c r="AE13" s="19">
        <v>0</v>
      </c>
      <c r="AF13" s="20">
        <v>0</v>
      </c>
    </row>
    <row r="14" spans="1:64" ht="15.75" customHeight="1" x14ac:dyDescent="0.25">
      <c r="A14" s="8">
        <v>41640</v>
      </c>
      <c r="B14" s="17">
        <v>140.56757264500027</v>
      </c>
      <c r="C14" s="17">
        <v>53.638568829999954</v>
      </c>
      <c r="D14" s="17">
        <v>84.545893765000031</v>
      </c>
      <c r="E14" s="17">
        <v>297.29568965899983</v>
      </c>
      <c r="F14" s="9">
        <v>576.04772489900006</v>
      </c>
      <c r="G14" s="9">
        <f t="shared" si="0"/>
        <v>6.3561905129909757</v>
      </c>
      <c r="H14" s="18">
        <f t="shared" ref="H14:H109" si="3">G14-G2</f>
        <v>0.14460928563449738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1">
        <v>61.37</v>
      </c>
      <c r="U14" s="9">
        <f t="shared" si="1"/>
        <v>4.1169211164010058</v>
      </c>
      <c r="V14" s="18">
        <f t="shared" ref="V14:V220" si="4">U14-U2</f>
        <v>4.1589493360835839E-2</v>
      </c>
      <c r="W14" s="17">
        <v>62648.437149999998</v>
      </c>
      <c r="X14" s="17">
        <v>62648.437149999998</v>
      </c>
      <c r="Y14" s="9">
        <f t="shared" si="2"/>
        <v>11.045294014282817</v>
      </c>
      <c r="Z14" s="18">
        <f t="shared" ref="Z14:Z220" si="5">Y14-Y2</f>
        <v>5.2264499062971481E-2</v>
      </c>
      <c r="AA14" s="13">
        <v>0.80645161300000001</v>
      </c>
      <c r="AB14" s="10">
        <v>0</v>
      </c>
      <c r="AC14" s="19">
        <v>24.19</v>
      </c>
      <c r="AD14" s="19">
        <v>-0.4</v>
      </c>
      <c r="AE14" s="19">
        <v>0</v>
      </c>
      <c r="AF14" s="20">
        <v>0</v>
      </c>
    </row>
    <row r="15" spans="1:64" ht="15.75" customHeight="1" x14ac:dyDescent="0.25">
      <c r="A15" s="8">
        <v>41671</v>
      </c>
      <c r="B15" s="17">
        <v>138.32075844400023</v>
      </c>
      <c r="C15" s="17">
        <v>52.856712771000055</v>
      </c>
      <c r="D15" s="17">
        <v>90.123450524000035</v>
      </c>
      <c r="E15" s="17">
        <v>306.12024952200005</v>
      </c>
      <c r="F15" s="9">
        <v>587.42117126100038</v>
      </c>
      <c r="G15" s="9">
        <f t="shared" si="0"/>
        <v>6.3757420604388111</v>
      </c>
      <c r="H15" s="18">
        <f t="shared" si="3"/>
        <v>7.6720481801816121E-2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1">
        <v>65.75</v>
      </c>
      <c r="U15" s="9">
        <f t="shared" si="1"/>
        <v>4.1858596710578739</v>
      </c>
      <c r="V15" s="18">
        <f t="shared" si="4"/>
        <v>9.0848664292613179E-2</v>
      </c>
      <c r="W15" s="17">
        <v>60619.746140000003</v>
      </c>
      <c r="X15" s="17">
        <v>60619.746140000003</v>
      </c>
      <c r="Y15" s="9">
        <f t="shared" si="2"/>
        <v>11.012375962876202</v>
      </c>
      <c r="Z15" s="18">
        <f t="shared" si="5"/>
        <v>7.3878582206546639E-2</v>
      </c>
      <c r="AA15" s="13">
        <v>0.85714285700000004</v>
      </c>
      <c r="AB15" s="10">
        <v>0</v>
      </c>
      <c r="AC15" s="19">
        <v>24.34</v>
      </c>
      <c r="AD15" s="19">
        <v>-0.5</v>
      </c>
      <c r="AE15" s="19">
        <v>0</v>
      </c>
      <c r="AF15" s="20">
        <v>0</v>
      </c>
    </row>
    <row r="16" spans="1:64" ht="15.75" customHeight="1" x14ac:dyDescent="0.25">
      <c r="A16" s="8">
        <v>41699</v>
      </c>
      <c r="B16" s="17">
        <v>123.69194235500002</v>
      </c>
      <c r="C16" s="17">
        <v>47.341659021000019</v>
      </c>
      <c r="D16" s="17">
        <v>85.909441651999998</v>
      </c>
      <c r="E16" s="17">
        <v>299.69682484999981</v>
      </c>
      <c r="F16" s="9">
        <v>556.6398678779999</v>
      </c>
      <c r="G16" s="9">
        <f t="shared" si="0"/>
        <v>6.3219184740473233</v>
      </c>
      <c r="H16" s="18">
        <f t="shared" si="3"/>
        <v>7.0964713760365505E-2</v>
      </c>
      <c r="I16" s="10">
        <v>0</v>
      </c>
      <c r="J16" s="10">
        <v>1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1">
        <v>67.34</v>
      </c>
      <c r="U16" s="9">
        <f t="shared" si="1"/>
        <v>4.2097544137329281</v>
      </c>
      <c r="V16" s="18">
        <f t="shared" si="4"/>
        <v>0.12142792383639023</v>
      </c>
      <c r="W16" s="17">
        <v>60130.865140000002</v>
      </c>
      <c r="X16" s="17">
        <v>60130.865140000002</v>
      </c>
      <c r="Y16" s="9">
        <f t="shared" si="2"/>
        <v>11.004278551756487</v>
      </c>
      <c r="Z16" s="18">
        <f t="shared" si="5"/>
        <v>6.1619578916760176E-2</v>
      </c>
      <c r="AA16" s="13">
        <v>0.77419354799999995</v>
      </c>
      <c r="AB16" s="10">
        <v>0</v>
      </c>
      <c r="AC16" s="19">
        <v>24.43</v>
      </c>
      <c r="AD16" s="19">
        <v>-0.3</v>
      </c>
      <c r="AE16" s="19">
        <v>0</v>
      </c>
      <c r="AF16" s="20">
        <v>0</v>
      </c>
    </row>
    <row r="17" spans="1:32" ht="15.75" customHeight="1" x14ac:dyDescent="0.25">
      <c r="A17" s="8">
        <v>41730</v>
      </c>
      <c r="B17" s="17">
        <v>133.72336906299992</v>
      </c>
      <c r="C17" s="17">
        <v>51.985383000699962</v>
      </c>
      <c r="D17" s="17">
        <v>82.061371617000006</v>
      </c>
      <c r="E17" s="17">
        <v>297.23940651199979</v>
      </c>
      <c r="F17" s="9">
        <v>565.00953019269969</v>
      </c>
      <c r="G17" s="9">
        <f t="shared" si="0"/>
        <v>6.3368425986018835</v>
      </c>
      <c r="H17" s="18">
        <f t="shared" si="3"/>
        <v>7.6936821929303179E-2</v>
      </c>
      <c r="I17" s="10">
        <v>0</v>
      </c>
      <c r="J17" s="10">
        <v>0</v>
      </c>
      <c r="K17" s="10">
        <v>1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1">
        <v>66.08</v>
      </c>
      <c r="U17" s="9">
        <f t="shared" si="1"/>
        <v>4.1908661292127229</v>
      </c>
      <c r="V17" s="18">
        <f t="shared" si="4"/>
        <v>0.10539414549422066</v>
      </c>
      <c r="W17" s="17">
        <v>62109.768340000002</v>
      </c>
      <c r="X17" s="17">
        <v>62109.768340000002</v>
      </c>
      <c r="Y17" s="9">
        <f t="shared" si="2"/>
        <v>11.036658555712227</v>
      </c>
      <c r="Z17" s="18">
        <f t="shared" si="5"/>
        <v>4.1143591467806218E-2</v>
      </c>
      <c r="AA17" s="13">
        <v>0.8</v>
      </c>
      <c r="AB17" s="10">
        <v>0</v>
      </c>
      <c r="AC17" s="19">
        <v>24.24</v>
      </c>
      <c r="AD17" s="19">
        <v>0</v>
      </c>
      <c r="AE17" s="19">
        <v>0</v>
      </c>
      <c r="AF17" s="20">
        <v>0</v>
      </c>
    </row>
    <row r="18" spans="1:32" ht="15.75" customHeight="1" x14ac:dyDescent="0.25">
      <c r="A18" s="8">
        <v>41760</v>
      </c>
      <c r="B18" s="17">
        <v>129.97598631200029</v>
      </c>
      <c r="C18" s="17">
        <v>49.352206647000031</v>
      </c>
      <c r="D18" s="17">
        <v>93.826863139000011</v>
      </c>
      <c r="E18" s="17">
        <v>289.22109376399987</v>
      </c>
      <c r="F18" s="9">
        <v>562.37614986200015</v>
      </c>
      <c r="G18" s="9">
        <f t="shared" si="0"/>
        <v>6.3321709318127253</v>
      </c>
      <c r="H18" s="18">
        <f t="shared" si="3"/>
        <v>4.5646133517102783E-2</v>
      </c>
      <c r="I18" s="10">
        <v>0</v>
      </c>
      <c r="J18" s="10">
        <v>0</v>
      </c>
      <c r="K18" s="10">
        <v>0</v>
      </c>
      <c r="L18" s="10">
        <v>1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1">
        <v>64.47</v>
      </c>
      <c r="U18" s="9">
        <f t="shared" si="1"/>
        <v>4.1661999993225285</v>
      </c>
      <c r="V18" s="18">
        <f t="shared" si="4"/>
        <v>6.9524821762145805E-2</v>
      </c>
      <c r="W18" s="17">
        <v>63487.128320000003</v>
      </c>
      <c r="X18" s="17">
        <v>63487.128320000003</v>
      </c>
      <c r="Y18" s="9">
        <f t="shared" ref="Y18:Y81" si="6">LN(X18)</f>
        <v>11.05859246071158</v>
      </c>
      <c r="Z18" s="18">
        <f t="shared" si="5"/>
        <v>2.760286902454645E-2</v>
      </c>
      <c r="AA18" s="13">
        <v>0.83870967699999999</v>
      </c>
      <c r="AB18" s="10">
        <v>0</v>
      </c>
      <c r="AC18" s="19">
        <v>24.06</v>
      </c>
      <c r="AD18" s="19">
        <v>0.2</v>
      </c>
      <c r="AE18" s="19">
        <v>0</v>
      </c>
      <c r="AF18" s="20">
        <v>0</v>
      </c>
    </row>
    <row r="19" spans="1:32" ht="15.75" customHeight="1" x14ac:dyDescent="0.25">
      <c r="A19" s="8">
        <v>41791</v>
      </c>
      <c r="B19" s="17">
        <v>137.10675808399995</v>
      </c>
      <c r="C19" s="17">
        <v>52.642017251000006</v>
      </c>
      <c r="D19" s="17">
        <v>85.142016010000034</v>
      </c>
      <c r="E19" s="17">
        <v>295.02898983699998</v>
      </c>
      <c r="F19" s="9">
        <v>569.91978118199995</v>
      </c>
      <c r="G19" s="9">
        <f t="shared" si="0"/>
        <v>6.345495616156108</v>
      </c>
      <c r="H19" s="18">
        <f t="shared" si="3"/>
        <v>5.944774577248868E-2</v>
      </c>
      <c r="I19" s="10">
        <v>0</v>
      </c>
      <c r="J19" s="10">
        <v>0</v>
      </c>
      <c r="K19" s="10">
        <v>0</v>
      </c>
      <c r="L19" s="10">
        <v>0</v>
      </c>
      <c r="M19" s="10">
        <v>1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1">
        <v>63.88</v>
      </c>
      <c r="U19" s="9">
        <f t="shared" si="1"/>
        <v>4.1570063233468115</v>
      </c>
      <c r="V19" s="18">
        <f t="shared" si="4"/>
        <v>7.4059806077079848E-2</v>
      </c>
      <c r="W19" s="17">
        <v>64186.335319999998</v>
      </c>
      <c r="X19" s="17">
        <v>64186.335319999998</v>
      </c>
      <c r="Y19" s="9">
        <f t="shared" si="6"/>
        <v>11.069545621540373</v>
      </c>
      <c r="Z19" s="18">
        <f t="shared" si="5"/>
        <v>3.2185552606701862E-2</v>
      </c>
      <c r="AA19" s="13">
        <v>0.73333333300000003</v>
      </c>
      <c r="AB19" s="10">
        <v>0</v>
      </c>
      <c r="AC19" s="19">
        <v>23.9</v>
      </c>
      <c r="AD19" s="19">
        <v>0.2</v>
      </c>
      <c r="AE19" s="19">
        <v>0</v>
      </c>
      <c r="AF19" s="20">
        <v>0</v>
      </c>
    </row>
    <row r="20" spans="1:32" ht="15.75" customHeight="1" x14ac:dyDescent="0.25">
      <c r="A20" s="8">
        <v>41821</v>
      </c>
      <c r="B20" s="17">
        <v>123.97754724000006</v>
      </c>
      <c r="C20" s="17">
        <v>50.227269572000068</v>
      </c>
      <c r="D20" s="17">
        <v>84.284071079</v>
      </c>
      <c r="E20" s="17">
        <v>282.86601482299983</v>
      </c>
      <c r="F20" s="9">
        <v>541.35490271399999</v>
      </c>
      <c r="G20" s="9">
        <f t="shared" si="0"/>
        <v>6.2940750761747504</v>
      </c>
      <c r="H20" s="18">
        <f t="shared" si="3"/>
        <v>1.5509766018814375E-2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1">
        <v>63.38</v>
      </c>
      <c r="U20" s="9">
        <f t="shared" si="1"/>
        <v>4.149148354262775</v>
      </c>
      <c r="V20" s="18">
        <f t="shared" si="4"/>
        <v>6.4685791895125355E-2</v>
      </c>
      <c r="W20" s="17">
        <v>63915.681559999997</v>
      </c>
      <c r="X20" s="17">
        <v>63915.681559999997</v>
      </c>
      <c r="Y20" s="9">
        <f t="shared" si="6"/>
        <v>11.065320018082778</v>
      </c>
      <c r="Z20" s="18">
        <f t="shared" si="5"/>
        <v>3.1731972083200333E-2</v>
      </c>
      <c r="AA20" s="13">
        <v>0.87096774200000004</v>
      </c>
      <c r="AB20" s="10">
        <v>0</v>
      </c>
      <c r="AC20" s="19">
        <v>23.88</v>
      </c>
      <c r="AD20" s="19">
        <v>0</v>
      </c>
      <c r="AE20" s="19">
        <v>0</v>
      </c>
      <c r="AF20" s="20">
        <v>0</v>
      </c>
    </row>
    <row r="21" spans="1:32" ht="15.75" customHeight="1" x14ac:dyDescent="0.25">
      <c r="A21" s="8">
        <v>41852</v>
      </c>
      <c r="B21" s="17">
        <v>133.80014332599976</v>
      </c>
      <c r="C21" s="17">
        <v>53.056866880999962</v>
      </c>
      <c r="D21" s="17">
        <v>96.416404931000017</v>
      </c>
      <c r="E21" s="17">
        <v>293.99657148200004</v>
      </c>
      <c r="F21" s="9">
        <v>577.26998661999983</v>
      </c>
      <c r="G21" s="9">
        <f t="shared" si="0"/>
        <v>6.3583100714896954</v>
      </c>
      <c r="H21" s="18">
        <f t="shared" si="3"/>
        <v>7.8015735493485394E-2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1</v>
      </c>
      <c r="P21" s="10">
        <v>0</v>
      </c>
      <c r="Q21" s="10">
        <v>0</v>
      </c>
      <c r="R21" s="10">
        <v>0</v>
      </c>
      <c r="S21" s="10">
        <v>0</v>
      </c>
      <c r="T21" s="11">
        <v>64.69</v>
      </c>
      <c r="U21" s="9">
        <f t="shared" si="1"/>
        <v>4.1696066300558936</v>
      </c>
      <c r="V21" s="18">
        <f t="shared" si="4"/>
        <v>6.1523541723279784E-2</v>
      </c>
      <c r="W21" s="17">
        <v>64530.740570000002</v>
      </c>
      <c r="X21" s="17">
        <v>64530.740570000002</v>
      </c>
      <c r="Y21" s="9">
        <f t="shared" si="6"/>
        <v>11.074896987231613</v>
      </c>
      <c r="Z21" s="18">
        <f t="shared" si="5"/>
        <v>4.4298190500075663E-2</v>
      </c>
      <c r="AA21" s="13">
        <v>0.77419354799999995</v>
      </c>
      <c r="AB21" s="10">
        <v>0</v>
      </c>
      <c r="AC21" s="19">
        <v>24.03</v>
      </c>
      <c r="AD21" s="19">
        <v>0.1</v>
      </c>
      <c r="AE21" s="19">
        <v>0</v>
      </c>
      <c r="AF21" s="20">
        <v>0</v>
      </c>
    </row>
    <row r="22" spans="1:32" ht="15.75" customHeight="1" x14ac:dyDescent="0.25">
      <c r="A22" s="8">
        <v>41883</v>
      </c>
      <c r="B22" s="17">
        <v>136.50838165499977</v>
      </c>
      <c r="C22" s="17">
        <v>53.64867459699996</v>
      </c>
      <c r="D22" s="17">
        <v>88.061476470000031</v>
      </c>
      <c r="E22" s="17">
        <v>289.73699695199986</v>
      </c>
      <c r="F22" s="9">
        <v>567.95552967399954</v>
      </c>
      <c r="G22" s="9">
        <f t="shared" si="0"/>
        <v>6.3420431228286427</v>
      </c>
      <c r="H22" s="18">
        <f t="shared" si="3"/>
        <v>3.6735644154547664E-2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1</v>
      </c>
      <c r="Q22" s="10">
        <v>0</v>
      </c>
      <c r="R22" s="10">
        <v>0</v>
      </c>
      <c r="S22" s="10">
        <v>0</v>
      </c>
      <c r="T22" s="11">
        <v>64.459999999999994</v>
      </c>
      <c r="U22" s="9">
        <f t="shared" si="1"/>
        <v>4.1660448763872919</v>
      </c>
      <c r="V22" s="18">
        <f t="shared" si="4"/>
        <v>5.566293646756737E-2</v>
      </c>
      <c r="W22" s="17">
        <v>67414.439589999994</v>
      </c>
      <c r="X22" s="17">
        <v>67414.439589999994</v>
      </c>
      <c r="Y22" s="9">
        <f t="shared" si="6"/>
        <v>11.118614511195235</v>
      </c>
      <c r="Z22" s="18">
        <f t="shared" si="5"/>
        <v>4.8703054089569875E-2</v>
      </c>
      <c r="AA22" s="13">
        <v>0.86666666699999995</v>
      </c>
      <c r="AB22" s="10">
        <v>0</v>
      </c>
      <c r="AC22" s="19">
        <v>23.98</v>
      </c>
      <c r="AD22" s="19">
        <v>0.2</v>
      </c>
      <c r="AE22" s="19">
        <v>0</v>
      </c>
      <c r="AF22" s="20">
        <v>0</v>
      </c>
    </row>
    <row r="23" spans="1:32" ht="15.75" customHeight="1" x14ac:dyDescent="0.25">
      <c r="A23" s="8">
        <v>41913</v>
      </c>
      <c r="B23" s="17">
        <v>131.26915044300031</v>
      </c>
      <c r="C23" s="17">
        <v>52.145544156000021</v>
      </c>
      <c r="D23" s="17">
        <v>88.421361560000037</v>
      </c>
      <c r="E23" s="17">
        <v>284.40309555899989</v>
      </c>
      <c r="F23" s="9">
        <v>556.23915171800024</v>
      </c>
      <c r="G23" s="9">
        <f t="shared" si="0"/>
        <v>6.3211983307608355</v>
      </c>
      <c r="H23" s="18">
        <f t="shared" si="3"/>
        <v>2.1343706654652017E-2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1</v>
      </c>
      <c r="R23" s="10">
        <v>0</v>
      </c>
      <c r="S23" s="10">
        <v>0</v>
      </c>
      <c r="T23" s="11">
        <v>65.45</v>
      </c>
      <c r="U23" s="9">
        <f t="shared" si="1"/>
        <v>4.181286492355909</v>
      </c>
      <c r="V23" s="18">
        <f t="shared" si="4"/>
        <v>6.8283748315274728E-2</v>
      </c>
      <c r="W23" s="17">
        <v>71352.072620000006</v>
      </c>
      <c r="X23" s="17">
        <v>71352.072620000006</v>
      </c>
      <c r="Y23" s="9">
        <f t="shared" si="6"/>
        <v>11.175381671116575</v>
      </c>
      <c r="Z23" s="18">
        <f t="shared" si="5"/>
        <v>4.9521754473843771E-2</v>
      </c>
      <c r="AA23" s="13">
        <v>0.83870967699999999</v>
      </c>
      <c r="AB23" s="10">
        <v>0</v>
      </c>
      <c r="AC23" s="19">
        <v>23.67</v>
      </c>
      <c r="AD23" s="19">
        <v>0.5</v>
      </c>
      <c r="AE23" s="19">
        <v>0.5</v>
      </c>
      <c r="AF23" s="20">
        <v>1</v>
      </c>
    </row>
    <row r="24" spans="1:32" ht="15.75" customHeight="1" x14ac:dyDescent="0.25">
      <c r="A24" s="8">
        <v>41944</v>
      </c>
      <c r="B24" s="17">
        <v>142.67076935900025</v>
      </c>
      <c r="C24" s="17">
        <v>54.424377627000034</v>
      </c>
      <c r="D24" s="17">
        <v>91.606400830000027</v>
      </c>
      <c r="E24" s="17">
        <v>293.58403951000008</v>
      </c>
      <c r="F24" s="9">
        <v>582.28558732600038</v>
      </c>
      <c r="G24" s="9">
        <f t="shared" si="0"/>
        <v>6.3669610272504782</v>
      </c>
      <c r="H24" s="18">
        <f t="shared" si="3"/>
        <v>3.7444811530924937E-2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1</v>
      </c>
      <c r="S24" s="10">
        <v>0</v>
      </c>
      <c r="T24" s="11">
        <v>66.83</v>
      </c>
      <c r="U24" s="9">
        <f t="shared" si="1"/>
        <v>4.2021520815229785</v>
      </c>
      <c r="V24" s="18">
        <f t="shared" si="4"/>
        <v>8.1814939026624067E-2</v>
      </c>
      <c r="W24" s="17">
        <v>71610.443620000005</v>
      </c>
      <c r="X24" s="17">
        <v>71610.443620000005</v>
      </c>
      <c r="Y24" s="9">
        <f t="shared" si="6"/>
        <v>11.178996202926637</v>
      </c>
      <c r="Z24" s="18">
        <f t="shared" si="5"/>
        <v>3.2627542908135965E-2</v>
      </c>
      <c r="AA24" s="13">
        <v>0.76666666699999997</v>
      </c>
      <c r="AB24" s="10">
        <v>0</v>
      </c>
      <c r="AC24" s="19">
        <v>23.64</v>
      </c>
      <c r="AD24" s="19">
        <v>0.6</v>
      </c>
      <c r="AE24" s="19">
        <v>0.6</v>
      </c>
      <c r="AF24" s="20">
        <v>1</v>
      </c>
    </row>
    <row r="25" spans="1:32" ht="15.75" customHeight="1" x14ac:dyDescent="0.25">
      <c r="A25" s="8">
        <v>41974</v>
      </c>
      <c r="B25" s="17">
        <v>133.99407395099973</v>
      </c>
      <c r="C25" s="17">
        <v>51.749209731999962</v>
      </c>
      <c r="D25" s="17">
        <v>93.579090760000014</v>
      </c>
      <c r="E25" s="17">
        <v>286.05669735400011</v>
      </c>
      <c r="F25" s="9">
        <v>565.37907179699982</v>
      </c>
      <c r="G25" s="9">
        <f t="shared" si="0"/>
        <v>6.3374964297123784</v>
      </c>
      <c r="H25" s="18">
        <f t="shared" si="3"/>
        <v>2.5945488137206318E-2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1</v>
      </c>
      <c r="T25" s="11">
        <v>66.72</v>
      </c>
      <c r="U25" s="9">
        <f t="shared" si="1"/>
        <v>4.2005047580504913</v>
      </c>
      <c r="V25" s="18">
        <f t="shared" si="4"/>
        <v>8.3583641649485507E-2</v>
      </c>
      <c r="W25" s="17">
        <v>69583.341629999995</v>
      </c>
      <c r="X25" s="17">
        <v>69583.341629999995</v>
      </c>
      <c r="Y25" s="9">
        <f t="shared" si="6"/>
        <v>11.150280473278517</v>
      </c>
      <c r="Z25" s="18">
        <f t="shared" si="5"/>
        <v>3.7200904152889791E-2</v>
      </c>
      <c r="AA25" s="13">
        <v>0.80645161300000001</v>
      </c>
      <c r="AB25" s="10">
        <v>0</v>
      </c>
      <c r="AC25" s="19">
        <v>23.81</v>
      </c>
      <c r="AD25" s="19">
        <v>0.7</v>
      </c>
      <c r="AE25" s="19">
        <v>0.7</v>
      </c>
      <c r="AF25" s="20">
        <v>1</v>
      </c>
    </row>
    <row r="26" spans="1:32" ht="15.75" customHeight="1" x14ac:dyDescent="0.25">
      <c r="A26" s="8">
        <v>42005</v>
      </c>
      <c r="B26" s="17">
        <v>124.95580449999976</v>
      </c>
      <c r="C26" s="17">
        <v>48.217188311999983</v>
      </c>
      <c r="D26" s="17">
        <v>77.310974427000005</v>
      </c>
      <c r="E26" s="17">
        <v>273.57097329500016</v>
      </c>
      <c r="F26" s="9">
        <v>524.05494053399991</v>
      </c>
      <c r="G26" s="9">
        <f t="shared" si="0"/>
        <v>6.2615965271721663</v>
      </c>
      <c r="H26" s="18">
        <f t="shared" si="3"/>
        <v>-9.4593985818809401E-2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1">
        <v>68.06</v>
      </c>
      <c r="U26" s="9">
        <f t="shared" si="1"/>
        <v>4.2203896690727598</v>
      </c>
      <c r="V26" s="18">
        <f t="shared" si="4"/>
        <v>0.10346855267175403</v>
      </c>
      <c r="W26" s="17">
        <v>64783.937230000003</v>
      </c>
      <c r="X26" s="17">
        <v>64783.937230000003</v>
      </c>
      <c r="Y26" s="9">
        <f t="shared" si="6"/>
        <v>11.078812969359396</v>
      </c>
      <c r="Z26" s="18">
        <f t="shared" si="5"/>
        <v>3.3518955076578649E-2</v>
      </c>
      <c r="AA26" s="13">
        <v>0.80645161300000001</v>
      </c>
      <c r="AB26" s="10">
        <v>0</v>
      </c>
      <c r="AC26" s="19">
        <v>24.03</v>
      </c>
      <c r="AD26" s="19">
        <v>0.5</v>
      </c>
      <c r="AE26" s="19">
        <v>0.5</v>
      </c>
      <c r="AF26" s="20">
        <v>1</v>
      </c>
    </row>
    <row r="27" spans="1:32" ht="15.75" customHeight="1" x14ac:dyDescent="0.25">
      <c r="A27" s="8">
        <v>42036</v>
      </c>
      <c r="B27" s="17">
        <v>144.7025561379993</v>
      </c>
      <c r="C27" s="17">
        <v>46.326884861000003</v>
      </c>
      <c r="D27" s="17">
        <v>88.374992340999938</v>
      </c>
      <c r="E27" s="17">
        <v>310.57171729000004</v>
      </c>
      <c r="F27" s="9">
        <v>589.97615062999921</v>
      </c>
      <c r="G27" s="9">
        <f t="shared" si="0"/>
        <v>6.3800821134217287</v>
      </c>
      <c r="H27" s="18">
        <f t="shared" si="3"/>
        <v>4.3400529829176193E-3</v>
      </c>
      <c r="I27" s="10">
        <v>1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1">
        <v>69.83</v>
      </c>
      <c r="U27" s="9">
        <f t="shared" si="1"/>
        <v>4.246063716857944</v>
      </c>
      <c r="V27" s="18">
        <f t="shared" si="4"/>
        <v>6.0204045800070105E-2</v>
      </c>
      <c r="W27" s="17">
        <v>62075.545299999998</v>
      </c>
      <c r="X27" s="17">
        <v>62075.545299999998</v>
      </c>
      <c r="Y27" s="9">
        <f t="shared" si="6"/>
        <v>11.036107394872621</v>
      </c>
      <c r="Z27" s="18">
        <f t="shared" si="5"/>
        <v>2.3731431996418806E-2</v>
      </c>
      <c r="AA27" s="13">
        <v>0.85714285700000004</v>
      </c>
      <c r="AB27" s="10">
        <v>0</v>
      </c>
      <c r="AC27" s="19">
        <v>24.21</v>
      </c>
      <c r="AD27" s="19">
        <v>0.5</v>
      </c>
      <c r="AE27" s="19">
        <v>0.5</v>
      </c>
      <c r="AF27" s="20">
        <v>1</v>
      </c>
    </row>
    <row r="28" spans="1:32" ht="15.75" customHeight="1" x14ac:dyDescent="0.25">
      <c r="A28" s="8">
        <v>42064</v>
      </c>
      <c r="B28" s="17">
        <v>125.98477853899972</v>
      </c>
      <c r="C28" s="17">
        <v>43.006991293000027</v>
      </c>
      <c r="D28" s="17">
        <v>82.641314576000028</v>
      </c>
      <c r="E28" s="17">
        <v>297.008860889</v>
      </c>
      <c r="F28" s="9">
        <v>548.64194529699978</v>
      </c>
      <c r="G28" s="9">
        <f t="shared" si="0"/>
        <v>6.3074460343794376</v>
      </c>
      <c r="H28" s="18">
        <f t="shared" si="3"/>
        <v>-1.4472439667885695E-2</v>
      </c>
      <c r="I28" s="10">
        <v>0</v>
      </c>
      <c r="J28" s="10">
        <v>1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1">
        <v>71.819999999999993</v>
      </c>
      <c r="U28" s="9">
        <f t="shared" si="1"/>
        <v>4.2741629887979364</v>
      </c>
      <c r="V28" s="18">
        <f t="shared" si="4"/>
        <v>6.44085750650083E-2</v>
      </c>
      <c r="W28" s="17">
        <v>61883.512309999998</v>
      </c>
      <c r="X28" s="17">
        <v>61883.512309999998</v>
      </c>
      <c r="Y28" s="9">
        <f t="shared" si="6"/>
        <v>11.033009063095605</v>
      </c>
      <c r="Z28" s="18">
        <f t="shared" si="5"/>
        <v>2.8730511339118081E-2</v>
      </c>
      <c r="AA28" s="13">
        <v>0.80645161300000001</v>
      </c>
      <c r="AB28" s="10">
        <v>0</v>
      </c>
      <c r="AC28" s="19">
        <v>24.21</v>
      </c>
      <c r="AD28" s="19">
        <v>0.5</v>
      </c>
      <c r="AE28" s="19">
        <v>0.5</v>
      </c>
      <c r="AF28" s="20">
        <v>1</v>
      </c>
    </row>
    <row r="29" spans="1:32" ht="15.75" customHeight="1" x14ac:dyDescent="0.25">
      <c r="A29" s="8">
        <v>42095</v>
      </c>
      <c r="B29" s="17">
        <v>141.04274592000039</v>
      </c>
      <c r="C29" s="17">
        <v>44.300697621999987</v>
      </c>
      <c r="D29" s="17">
        <v>90.19934330800001</v>
      </c>
      <c r="E29" s="17">
        <v>306.40908753299982</v>
      </c>
      <c r="F29" s="9">
        <v>581.95187438300024</v>
      </c>
      <c r="G29" s="9">
        <f t="shared" si="0"/>
        <v>6.3663877542488523</v>
      </c>
      <c r="H29" s="18">
        <f t="shared" si="3"/>
        <v>2.9545155646968801E-2</v>
      </c>
      <c r="I29" s="10">
        <v>0</v>
      </c>
      <c r="J29" s="10">
        <v>0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1">
        <v>72.39</v>
      </c>
      <c r="U29" s="9">
        <f t="shared" si="1"/>
        <v>4.2820681683050497</v>
      </c>
      <c r="V29" s="18">
        <f t="shared" si="4"/>
        <v>9.1202039092326714E-2</v>
      </c>
      <c r="W29" s="17">
        <v>64204.012029999998</v>
      </c>
      <c r="X29" s="17">
        <v>64204.012029999998</v>
      </c>
      <c r="Y29" s="9">
        <f t="shared" si="6"/>
        <v>11.069820980404595</v>
      </c>
      <c r="Z29" s="18">
        <f t="shared" si="5"/>
        <v>3.3162424692367409E-2</v>
      </c>
      <c r="AA29" s="13">
        <v>0.8</v>
      </c>
      <c r="AB29" s="10">
        <v>0</v>
      </c>
      <c r="AC29" s="19">
        <v>23.98</v>
      </c>
      <c r="AD29" s="19">
        <v>0.7</v>
      </c>
      <c r="AE29" s="19">
        <v>0.7</v>
      </c>
      <c r="AF29" s="20">
        <v>1</v>
      </c>
    </row>
    <row r="30" spans="1:32" ht="15.75" customHeight="1" x14ac:dyDescent="0.25">
      <c r="A30" s="8">
        <v>42125</v>
      </c>
      <c r="B30" s="17">
        <v>131.87701450099976</v>
      </c>
      <c r="C30" s="17">
        <v>41.326652840000015</v>
      </c>
      <c r="D30" s="17">
        <v>84.418729590000041</v>
      </c>
      <c r="E30" s="17">
        <v>314.6963717829999</v>
      </c>
      <c r="F30" s="9">
        <v>572.3187687139997</v>
      </c>
      <c r="G30" s="9">
        <f t="shared" si="0"/>
        <v>6.3496961241140681</v>
      </c>
      <c r="H30" s="18">
        <f t="shared" si="3"/>
        <v>1.7525192301342862E-2</v>
      </c>
      <c r="I30" s="10">
        <v>0</v>
      </c>
      <c r="J30" s="10">
        <v>0</v>
      </c>
      <c r="K30" s="10">
        <v>0</v>
      </c>
      <c r="L30" s="10">
        <v>1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1">
        <v>73.14</v>
      </c>
      <c r="U30" s="9">
        <f t="shared" si="1"/>
        <v>4.2923754127212348</v>
      </c>
      <c r="V30" s="18">
        <f t="shared" si="4"/>
        <v>0.1261754133987063</v>
      </c>
      <c r="W30" s="17">
        <v>65611.762010000006</v>
      </c>
      <c r="X30" s="17">
        <v>65611.762010000006</v>
      </c>
      <c r="Y30" s="9">
        <f t="shared" si="6"/>
        <v>11.091510257792974</v>
      </c>
      <c r="Z30" s="18">
        <f t="shared" si="5"/>
        <v>3.2917797081394085E-2</v>
      </c>
      <c r="AA30" s="13">
        <v>0.77419354799999995</v>
      </c>
      <c r="AB30" s="10">
        <v>0</v>
      </c>
      <c r="AC30" s="19">
        <v>23.94</v>
      </c>
      <c r="AD30" s="19">
        <v>0.9</v>
      </c>
      <c r="AE30" s="19">
        <v>0.9</v>
      </c>
      <c r="AF30" s="20">
        <v>1</v>
      </c>
    </row>
    <row r="31" spans="1:32" ht="15.75" customHeight="1" x14ac:dyDescent="0.25">
      <c r="A31" s="8">
        <v>42156</v>
      </c>
      <c r="B31" s="17">
        <v>138.06427590700011</v>
      </c>
      <c r="C31" s="17">
        <v>46.210647066999982</v>
      </c>
      <c r="D31" s="17">
        <v>82.684842186000012</v>
      </c>
      <c r="E31" s="17">
        <v>318.22567701000014</v>
      </c>
      <c r="F31" s="9">
        <v>585.18544217000021</v>
      </c>
      <c r="G31" s="9">
        <f t="shared" si="0"/>
        <v>6.3719287921618992</v>
      </c>
      <c r="H31" s="18">
        <f t="shared" si="3"/>
        <v>2.6433176005791204E-2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1">
        <v>71</v>
      </c>
      <c r="U31" s="9">
        <f t="shared" si="1"/>
        <v>4.2626798770413155</v>
      </c>
      <c r="V31" s="18">
        <f t="shared" si="4"/>
        <v>0.10567355369450393</v>
      </c>
      <c r="W31" s="17">
        <v>66599.300990000003</v>
      </c>
      <c r="X31" s="17">
        <v>66599.300990000003</v>
      </c>
      <c r="Y31" s="9">
        <f t="shared" si="6"/>
        <v>11.106449360827755</v>
      </c>
      <c r="Z31" s="18">
        <f t="shared" si="5"/>
        <v>3.6903739287382109E-2</v>
      </c>
      <c r="AA31" s="13">
        <v>0.76666666699999997</v>
      </c>
      <c r="AB31" s="10">
        <v>0</v>
      </c>
      <c r="AC31" s="19">
        <v>23.81</v>
      </c>
      <c r="AD31" s="19">
        <v>1.2</v>
      </c>
      <c r="AE31" s="19">
        <v>1.2</v>
      </c>
      <c r="AF31" s="20">
        <v>1</v>
      </c>
    </row>
    <row r="32" spans="1:32" ht="15.75" customHeight="1" x14ac:dyDescent="0.25">
      <c r="A32" s="8">
        <v>42186</v>
      </c>
      <c r="B32" s="17">
        <v>134.4980467459998</v>
      </c>
      <c r="C32" s="17">
        <v>41.894613141000036</v>
      </c>
      <c r="D32" s="17">
        <v>81.060367326999994</v>
      </c>
      <c r="E32" s="17">
        <v>299.12583327200031</v>
      </c>
      <c r="F32" s="9">
        <v>556.57886048600017</v>
      </c>
      <c r="G32" s="9">
        <f t="shared" si="0"/>
        <v>6.3218088686472225</v>
      </c>
      <c r="H32" s="18">
        <f t="shared" si="3"/>
        <v>2.7733792472472096E-2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1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1">
        <v>73.8</v>
      </c>
      <c r="U32" s="9">
        <f t="shared" si="1"/>
        <v>4.3013587316064266</v>
      </c>
      <c r="V32" s="18">
        <f t="shared" si="4"/>
        <v>0.15221037734365161</v>
      </c>
      <c r="W32" s="17">
        <v>66770.871410000007</v>
      </c>
      <c r="X32" s="17">
        <v>66770.871410000007</v>
      </c>
      <c r="Y32" s="9">
        <f t="shared" si="6"/>
        <v>11.109022207687824</v>
      </c>
      <c r="Z32" s="18">
        <f t="shared" si="5"/>
        <v>4.3702189605046016E-2</v>
      </c>
      <c r="AA32" s="13">
        <v>0.83870967699999999</v>
      </c>
      <c r="AB32" s="10">
        <v>0</v>
      </c>
      <c r="AC32" s="19">
        <v>23.85</v>
      </c>
      <c r="AD32" s="19">
        <v>1.5</v>
      </c>
      <c r="AE32" s="19">
        <v>1.5</v>
      </c>
      <c r="AF32" s="20">
        <v>1</v>
      </c>
    </row>
    <row r="33" spans="1:32" ht="15.75" customHeight="1" x14ac:dyDescent="0.25">
      <c r="A33" s="8">
        <v>42217</v>
      </c>
      <c r="B33" s="17">
        <v>135.05944499299994</v>
      </c>
      <c r="C33" s="17">
        <v>42.207993782000059</v>
      </c>
      <c r="D33" s="17">
        <v>81.989746760000017</v>
      </c>
      <c r="E33" s="17">
        <v>303.81507743999987</v>
      </c>
      <c r="F33" s="9">
        <v>563.07226297499983</v>
      </c>
      <c r="G33" s="9">
        <f t="shared" si="0"/>
        <v>6.3334079733222781</v>
      </c>
      <c r="H33" s="18">
        <f t="shared" si="3"/>
        <v>-2.4902098167417286E-2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1</v>
      </c>
      <c r="P33" s="10">
        <v>0</v>
      </c>
      <c r="Q33" s="10">
        <v>0</v>
      </c>
      <c r="R33" s="10">
        <v>0</v>
      </c>
      <c r="S33" s="10">
        <v>0</v>
      </c>
      <c r="T33" s="11">
        <v>76.59</v>
      </c>
      <c r="U33" s="9">
        <f t="shared" si="1"/>
        <v>4.3384665199215018</v>
      </c>
      <c r="V33" s="18">
        <f t="shared" si="4"/>
        <v>0.16885988986560818</v>
      </c>
      <c r="W33" s="17">
        <v>67028.671400000007</v>
      </c>
      <c r="X33" s="17">
        <v>67028.671400000007</v>
      </c>
      <c r="Y33" s="9">
        <f t="shared" si="6"/>
        <v>11.112875738179882</v>
      </c>
      <c r="Z33" s="18">
        <f t="shared" si="5"/>
        <v>3.7978750948269635E-2</v>
      </c>
      <c r="AA33" s="13">
        <v>0.77419354799999995</v>
      </c>
      <c r="AB33" s="10">
        <v>0</v>
      </c>
      <c r="AC33" s="19">
        <v>24.04</v>
      </c>
      <c r="AD33" s="19">
        <v>1.9</v>
      </c>
      <c r="AE33" s="19">
        <v>1.9</v>
      </c>
      <c r="AF33" s="20">
        <v>1</v>
      </c>
    </row>
    <row r="34" spans="1:32" ht="15.75" customHeight="1" x14ac:dyDescent="0.25">
      <c r="A34" s="8">
        <v>42248</v>
      </c>
      <c r="B34" s="17">
        <v>140.06454718500021</v>
      </c>
      <c r="C34" s="17">
        <v>48.316255169000051</v>
      </c>
      <c r="D34" s="17">
        <v>84.80605365800001</v>
      </c>
      <c r="E34" s="17">
        <v>306.68906513200028</v>
      </c>
      <c r="F34" s="9">
        <v>579.87592114400059</v>
      </c>
      <c r="G34" s="9">
        <f t="shared" si="0"/>
        <v>6.3628141515923113</v>
      </c>
      <c r="H34" s="18">
        <f t="shared" si="3"/>
        <v>2.0771028763668653E-2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1</v>
      </c>
      <c r="Q34" s="10">
        <v>0</v>
      </c>
      <c r="R34" s="10">
        <v>0</v>
      </c>
      <c r="S34" s="10">
        <v>0</v>
      </c>
      <c r="T34" s="11">
        <v>78.599999999999994</v>
      </c>
      <c r="U34" s="9">
        <f t="shared" si="1"/>
        <v>4.3643716994351607</v>
      </c>
      <c r="V34" s="18">
        <f t="shared" si="4"/>
        <v>0.19832682304786875</v>
      </c>
      <c r="W34" s="17">
        <v>69412.514339999994</v>
      </c>
      <c r="X34" s="17">
        <v>69412.514339999994</v>
      </c>
      <c r="Y34" s="9">
        <f t="shared" si="6"/>
        <v>11.147822452140874</v>
      </c>
      <c r="Z34" s="18">
        <f t="shared" si="5"/>
        <v>2.9207940945639166E-2</v>
      </c>
      <c r="AA34" s="13">
        <v>0.86666666699999995</v>
      </c>
      <c r="AB34" s="10">
        <v>0</v>
      </c>
      <c r="AC34" s="19">
        <v>23.97</v>
      </c>
      <c r="AD34" s="19">
        <v>2.2000000000000002</v>
      </c>
      <c r="AE34" s="19">
        <v>2.2000000000000002</v>
      </c>
      <c r="AF34" s="20">
        <v>1</v>
      </c>
    </row>
    <row r="35" spans="1:32" ht="15.75" customHeight="1" x14ac:dyDescent="0.25">
      <c r="A35" s="8">
        <v>42278</v>
      </c>
      <c r="B35" s="17">
        <v>134.03009756999978</v>
      </c>
      <c r="C35" s="17">
        <v>46.769932756000088</v>
      </c>
      <c r="D35" s="17">
        <v>81.132786930000009</v>
      </c>
      <c r="E35" s="17">
        <v>279.560903618</v>
      </c>
      <c r="F35" s="9">
        <v>541.49372087399991</v>
      </c>
      <c r="G35" s="9">
        <f t="shared" si="0"/>
        <v>6.2943314705732591</v>
      </c>
      <c r="H35" s="18">
        <f t="shared" si="3"/>
        <v>-2.6866860187576336E-2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1</v>
      </c>
      <c r="R35" s="10">
        <v>0</v>
      </c>
      <c r="S35" s="10">
        <v>0</v>
      </c>
      <c r="T35" s="11">
        <v>80.709999999999994</v>
      </c>
      <c r="U35" s="9">
        <f t="shared" si="1"/>
        <v>4.3908624833362806</v>
      </c>
      <c r="V35" s="18">
        <f t="shared" si="4"/>
        <v>0.20957599098037161</v>
      </c>
      <c r="W35" s="17">
        <v>72912.543319999997</v>
      </c>
      <c r="X35" s="17">
        <v>72912.543319999997</v>
      </c>
      <c r="Y35" s="9">
        <f t="shared" si="6"/>
        <v>11.197015965198524</v>
      </c>
      <c r="Z35" s="18">
        <f t="shared" si="5"/>
        <v>2.1634294081948724E-2</v>
      </c>
      <c r="AA35" s="13">
        <v>0.83870967699999999</v>
      </c>
      <c r="AB35" s="10">
        <v>0</v>
      </c>
      <c r="AC35" s="19">
        <v>23.8</v>
      </c>
      <c r="AD35" s="19">
        <v>2.4</v>
      </c>
      <c r="AE35" s="19">
        <v>2.4</v>
      </c>
      <c r="AF35" s="20">
        <v>1</v>
      </c>
    </row>
    <row r="36" spans="1:32" ht="15.75" customHeight="1" x14ac:dyDescent="0.25">
      <c r="A36" s="8">
        <v>42309</v>
      </c>
      <c r="B36" s="17">
        <v>141.6963183569998</v>
      </c>
      <c r="C36" s="17">
        <v>53.806981971000042</v>
      </c>
      <c r="D36" s="17">
        <v>84.061392434000027</v>
      </c>
      <c r="E36" s="17">
        <v>283.22418114299984</v>
      </c>
      <c r="F36" s="9">
        <v>562.78887390499972</v>
      </c>
      <c r="G36" s="9">
        <f t="shared" si="0"/>
        <v>6.332904555863939</v>
      </c>
      <c r="H36" s="18">
        <f t="shared" si="3"/>
        <v>-3.4056471386539222E-2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1</v>
      </c>
      <c r="S36" s="10">
        <v>0</v>
      </c>
      <c r="T36" s="11">
        <v>81.180000000000007</v>
      </c>
      <c r="U36" s="9">
        <f t="shared" si="1"/>
        <v>4.3966689114107513</v>
      </c>
      <c r="V36" s="18">
        <f t="shared" si="4"/>
        <v>0.19451682988777286</v>
      </c>
      <c r="W36" s="17">
        <v>72894.859320000003</v>
      </c>
      <c r="X36" s="17">
        <v>72894.859320000003</v>
      </c>
      <c r="Y36" s="9">
        <f t="shared" si="6"/>
        <v>11.196773398637889</v>
      </c>
      <c r="Z36" s="18">
        <f t="shared" si="5"/>
        <v>1.7777195711252247E-2</v>
      </c>
      <c r="AA36" s="13">
        <v>0.76666666699999997</v>
      </c>
      <c r="AB36" s="10">
        <v>0</v>
      </c>
      <c r="AC36" s="19">
        <v>23.75</v>
      </c>
      <c r="AD36" s="19">
        <v>2.6</v>
      </c>
      <c r="AE36" s="19">
        <v>2.6</v>
      </c>
      <c r="AF36" s="20">
        <v>1</v>
      </c>
    </row>
    <row r="37" spans="1:32" ht="15.75" customHeight="1" x14ac:dyDescent="0.25">
      <c r="A37" s="8">
        <v>42339</v>
      </c>
      <c r="B37" s="17">
        <v>131.41679964400015</v>
      </c>
      <c r="C37" s="17">
        <v>43.82873820699988</v>
      </c>
      <c r="D37" s="17">
        <v>76.526142265000018</v>
      </c>
      <c r="E37" s="17">
        <v>273.47973615899974</v>
      </c>
      <c r="F37" s="9">
        <v>525.25141627499977</v>
      </c>
      <c r="G37" s="9">
        <f t="shared" si="0"/>
        <v>6.2638770361041489</v>
      </c>
      <c r="H37" s="18">
        <f t="shared" si="3"/>
        <v>-7.3619393608229444E-2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1</v>
      </c>
      <c r="T37" s="11">
        <v>79.650000000000006</v>
      </c>
      <c r="U37" s="9">
        <f t="shared" si="1"/>
        <v>4.3776420363560575</v>
      </c>
      <c r="V37" s="18">
        <f t="shared" si="4"/>
        <v>0.17713727830556625</v>
      </c>
      <c r="W37" s="17">
        <v>70514.470350000003</v>
      </c>
      <c r="X37" s="17">
        <v>70514.470350000003</v>
      </c>
      <c r="Y37" s="9">
        <f t="shared" si="6"/>
        <v>11.163573220930296</v>
      </c>
      <c r="Z37" s="18">
        <f t="shared" si="5"/>
        <v>1.3292747651778569E-2</v>
      </c>
      <c r="AA37" s="13">
        <v>0.80645161300000001</v>
      </c>
      <c r="AB37" s="10">
        <v>0</v>
      </c>
      <c r="AC37" s="19">
        <v>23.75</v>
      </c>
      <c r="AD37" s="19">
        <v>2.6</v>
      </c>
      <c r="AE37" s="19">
        <v>2.6</v>
      </c>
      <c r="AF37" s="20">
        <v>1</v>
      </c>
    </row>
    <row r="38" spans="1:32" ht="15.75" customHeight="1" x14ac:dyDescent="0.25">
      <c r="A38" s="8">
        <v>42370</v>
      </c>
      <c r="B38" s="17">
        <v>129.75124427299994</v>
      </c>
      <c r="C38" s="17">
        <v>45.682045486000021</v>
      </c>
      <c r="D38" s="17">
        <v>73.733610308999999</v>
      </c>
      <c r="E38" s="17">
        <v>268.59019143000006</v>
      </c>
      <c r="F38" s="9">
        <v>517.75709149800002</v>
      </c>
      <c r="G38" s="9">
        <f t="shared" si="0"/>
        <v>6.2495061969428791</v>
      </c>
      <c r="H38" s="18">
        <f t="shared" si="3"/>
        <v>-1.2090330229287183E-2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1">
        <v>82.39</v>
      </c>
      <c r="U38" s="9">
        <f t="shared" si="1"/>
        <v>4.411464070327499</v>
      </c>
      <c r="V38" s="18">
        <f t="shared" si="4"/>
        <v>0.19107440125473918</v>
      </c>
      <c r="W38" s="17">
        <v>65758.59216</v>
      </c>
      <c r="X38" s="17">
        <v>65758.59216</v>
      </c>
      <c r="Y38" s="9">
        <f t="shared" si="6"/>
        <v>11.093745620741768</v>
      </c>
      <c r="Z38" s="18">
        <f t="shared" si="5"/>
        <v>1.4932651382371986E-2</v>
      </c>
      <c r="AA38" s="13">
        <v>0.77419354799999995</v>
      </c>
      <c r="AB38" s="10">
        <v>0</v>
      </c>
      <c r="AC38" s="19">
        <v>24.07</v>
      </c>
      <c r="AD38" s="19">
        <v>2.5</v>
      </c>
      <c r="AE38" s="19">
        <v>2.5</v>
      </c>
      <c r="AF38" s="20">
        <v>1</v>
      </c>
    </row>
    <row r="39" spans="1:32" ht="15.75" customHeight="1" x14ac:dyDescent="0.25">
      <c r="A39" s="8">
        <v>42401</v>
      </c>
      <c r="B39" s="17">
        <v>134.46498795699986</v>
      </c>
      <c r="C39" s="17">
        <v>46.792044204000042</v>
      </c>
      <c r="D39" s="17">
        <v>77.230833732000008</v>
      </c>
      <c r="E39" s="17">
        <v>295.90004402099999</v>
      </c>
      <c r="F39" s="9">
        <v>554.38790991399992</v>
      </c>
      <c r="G39" s="9">
        <f t="shared" si="0"/>
        <v>6.3178646401234761</v>
      </c>
      <c r="H39" s="18">
        <f t="shared" si="3"/>
        <v>-6.2217473298252557E-2</v>
      </c>
      <c r="I39" s="10">
        <v>1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1">
        <v>87.12</v>
      </c>
      <c r="U39" s="9">
        <f t="shared" si="1"/>
        <v>4.4672864786247048</v>
      </c>
      <c r="V39" s="18">
        <f t="shared" si="4"/>
        <v>0.22122276176676081</v>
      </c>
      <c r="W39" s="17">
        <v>63646.56609</v>
      </c>
      <c r="X39" s="17">
        <v>63646.56609</v>
      </c>
      <c r="Y39" s="9">
        <f t="shared" si="6"/>
        <v>11.061100652648037</v>
      </c>
      <c r="Z39" s="18">
        <f t="shared" si="5"/>
        <v>2.4993257775415501E-2</v>
      </c>
      <c r="AA39" s="13">
        <v>0.86206896600000005</v>
      </c>
      <c r="AB39" s="10">
        <v>0</v>
      </c>
      <c r="AC39" s="19">
        <v>24.33</v>
      </c>
      <c r="AD39" s="19">
        <v>2.1</v>
      </c>
      <c r="AE39" s="19">
        <v>2.1</v>
      </c>
      <c r="AF39" s="20">
        <v>1</v>
      </c>
    </row>
    <row r="40" spans="1:32" ht="15.75" customHeight="1" x14ac:dyDescent="0.25">
      <c r="A40" s="8">
        <v>42430</v>
      </c>
      <c r="B40" s="17">
        <v>130.11940184500028</v>
      </c>
      <c r="C40" s="17">
        <v>45.242558729999935</v>
      </c>
      <c r="D40" s="17">
        <v>73.61556202200002</v>
      </c>
      <c r="E40" s="17">
        <v>280.17298771000009</v>
      </c>
      <c r="F40" s="9">
        <v>529.15051030700033</v>
      </c>
      <c r="G40" s="9">
        <f t="shared" si="0"/>
        <v>6.271272909929329</v>
      </c>
      <c r="H40" s="18">
        <f t="shared" si="3"/>
        <v>-3.6173124450108673E-2</v>
      </c>
      <c r="I40" s="10">
        <v>0</v>
      </c>
      <c r="J40" s="10">
        <v>1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1">
        <v>91.12</v>
      </c>
      <c r="U40" s="9">
        <f t="shared" si="1"/>
        <v>4.5121773191389272</v>
      </c>
      <c r="V40" s="18">
        <f t="shared" si="4"/>
        <v>0.23801433034099073</v>
      </c>
      <c r="W40" s="17">
        <v>63649.879090000002</v>
      </c>
      <c r="X40" s="17">
        <v>63649.879090000002</v>
      </c>
      <c r="Y40" s="9">
        <f t="shared" si="6"/>
        <v>11.061152704376521</v>
      </c>
      <c r="Z40" s="18">
        <f t="shared" si="5"/>
        <v>2.8143641280916398E-2</v>
      </c>
      <c r="AA40" s="13">
        <v>0.77419354799999995</v>
      </c>
      <c r="AB40" s="10">
        <v>0</v>
      </c>
      <c r="AC40" s="19">
        <v>24.35</v>
      </c>
      <c r="AD40" s="19">
        <v>1.6</v>
      </c>
      <c r="AE40" s="19">
        <v>1.6</v>
      </c>
      <c r="AF40" s="20">
        <v>1</v>
      </c>
    </row>
    <row r="41" spans="1:32" ht="15.75" customHeight="1" x14ac:dyDescent="0.25">
      <c r="A41" s="8">
        <v>42461</v>
      </c>
      <c r="B41" s="17">
        <v>137.14046336299995</v>
      </c>
      <c r="C41" s="17">
        <v>46.418519994</v>
      </c>
      <c r="D41" s="17">
        <v>76.080492591000009</v>
      </c>
      <c r="E41" s="17">
        <v>278.27243990500006</v>
      </c>
      <c r="F41" s="9">
        <v>537.91191585299998</v>
      </c>
      <c r="G41" s="9">
        <f t="shared" si="0"/>
        <v>6.2876948215770563</v>
      </c>
      <c r="H41" s="18">
        <f t="shared" si="3"/>
        <v>-7.8692932671796001E-2</v>
      </c>
      <c r="I41" s="10">
        <v>0</v>
      </c>
      <c r="J41" s="10">
        <v>0</v>
      </c>
      <c r="K41" s="10">
        <v>1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1">
        <v>88.77</v>
      </c>
      <c r="U41" s="9">
        <f t="shared" si="1"/>
        <v>4.4860487550802279</v>
      </c>
      <c r="V41" s="18">
        <f t="shared" si="4"/>
        <v>0.20398058677517827</v>
      </c>
      <c r="W41" s="17">
        <v>65021.280460000002</v>
      </c>
      <c r="X41" s="17">
        <v>65021.280460000002</v>
      </c>
      <c r="Y41" s="9">
        <f t="shared" si="6"/>
        <v>11.082469886989117</v>
      </c>
      <c r="Z41" s="18">
        <f t="shared" si="5"/>
        <v>1.2648906584521669E-2</v>
      </c>
      <c r="AA41" s="13">
        <v>0.86666666699999995</v>
      </c>
      <c r="AB41" s="10">
        <v>0</v>
      </c>
      <c r="AC41" s="19">
        <v>24.16</v>
      </c>
      <c r="AD41" s="19">
        <v>0.9</v>
      </c>
      <c r="AE41" s="19">
        <v>0.9</v>
      </c>
      <c r="AF41" s="20">
        <v>1</v>
      </c>
    </row>
    <row r="42" spans="1:32" ht="15.75" customHeight="1" x14ac:dyDescent="0.25">
      <c r="A42" s="8">
        <v>42491</v>
      </c>
      <c r="B42" s="17">
        <v>135.84928203900023</v>
      </c>
      <c r="C42" s="17">
        <v>47.003824780000016</v>
      </c>
      <c r="D42" s="17">
        <v>76.107698358000007</v>
      </c>
      <c r="E42" s="17">
        <v>283.03643117699971</v>
      </c>
      <c r="F42" s="9">
        <v>541.99723635399994</v>
      </c>
      <c r="G42" s="9">
        <f t="shared" si="0"/>
        <v>6.2952609024487867</v>
      </c>
      <c r="H42" s="18">
        <f t="shared" si="3"/>
        <v>-5.4435221665281475E-2</v>
      </c>
      <c r="I42" s="10">
        <v>0</v>
      </c>
      <c r="J42" s="10">
        <v>0</v>
      </c>
      <c r="K42" s="10">
        <v>0</v>
      </c>
      <c r="L42" s="10">
        <v>1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1">
        <v>86.78</v>
      </c>
      <c r="U42" s="9">
        <f t="shared" si="1"/>
        <v>4.4633761803702043</v>
      </c>
      <c r="V42" s="18">
        <f t="shared" si="4"/>
        <v>0.17100076764896954</v>
      </c>
      <c r="W42" s="17">
        <v>67077.956439999994</v>
      </c>
      <c r="X42" s="17">
        <v>67077.956439999994</v>
      </c>
      <c r="Y42" s="9">
        <f t="shared" si="6"/>
        <v>11.113610750953116</v>
      </c>
      <c r="Z42" s="18">
        <f t="shared" si="5"/>
        <v>2.2100493160142065E-2</v>
      </c>
      <c r="AA42" s="13">
        <v>0.77419354799999995</v>
      </c>
      <c r="AB42" s="10">
        <v>0</v>
      </c>
      <c r="AC42" s="19">
        <v>24.1</v>
      </c>
      <c r="AD42" s="19">
        <v>0.4</v>
      </c>
      <c r="AE42" s="19">
        <v>0</v>
      </c>
      <c r="AF42" s="20">
        <v>0</v>
      </c>
    </row>
    <row r="43" spans="1:32" ht="15.75" customHeight="1" x14ac:dyDescent="0.25">
      <c r="A43" s="8">
        <v>42522</v>
      </c>
      <c r="B43" s="17">
        <v>140.35172218200017</v>
      </c>
      <c r="C43" s="17">
        <v>48.077124943999991</v>
      </c>
      <c r="D43" s="17">
        <v>72.179330652000019</v>
      </c>
      <c r="E43" s="17">
        <v>276.42153071299998</v>
      </c>
      <c r="F43" s="9">
        <v>537.02970849100018</v>
      </c>
      <c r="G43" s="9">
        <f t="shared" si="0"/>
        <v>6.2860534160530879</v>
      </c>
      <c r="H43" s="18">
        <f t="shared" si="3"/>
        <v>-8.5875376108811352E-2</v>
      </c>
      <c r="I43" s="10">
        <v>0</v>
      </c>
      <c r="J43" s="10">
        <v>0</v>
      </c>
      <c r="K43" s="10">
        <v>0</v>
      </c>
      <c r="L43" s="10">
        <v>0</v>
      </c>
      <c r="M43" s="10">
        <v>1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1">
        <v>84.99</v>
      </c>
      <c r="U43" s="9">
        <f t="shared" si="1"/>
        <v>4.4425336025105349</v>
      </c>
      <c r="V43" s="18">
        <f t="shared" si="4"/>
        <v>0.17985372546921941</v>
      </c>
      <c r="W43" s="17">
        <v>68333.277430000002</v>
      </c>
      <c r="X43" s="17">
        <v>68333.277430000002</v>
      </c>
      <c r="Y43" s="9">
        <f t="shared" si="6"/>
        <v>11.132152151354539</v>
      </c>
      <c r="Z43" s="18">
        <f t="shared" si="5"/>
        <v>2.5702790526784369E-2</v>
      </c>
      <c r="AA43" s="13">
        <v>0.83333333300000001</v>
      </c>
      <c r="AB43" s="10">
        <v>0</v>
      </c>
      <c r="AC43" s="19">
        <v>24.06</v>
      </c>
      <c r="AD43" s="19">
        <v>-0.1</v>
      </c>
      <c r="AE43" s="19">
        <v>0</v>
      </c>
      <c r="AF43" s="20">
        <v>0</v>
      </c>
    </row>
    <row r="44" spans="1:32" ht="15.75" customHeight="1" x14ac:dyDescent="0.25">
      <c r="A44" s="8">
        <v>42552</v>
      </c>
      <c r="B44" s="17">
        <v>134.46976668799991</v>
      </c>
      <c r="C44" s="17">
        <v>46.182400202999979</v>
      </c>
      <c r="D44" s="17">
        <v>71.629620666000008</v>
      </c>
      <c r="E44" s="17">
        <v>288.30879760300007</v>
      </c>
      <c r="F44" s="9">
        <v>540.59058516000005</v>
      </c>
      <c r="G44" s="9">
        <f t="shared" si="0"/>
        <v>6.2926622181524046</v>
      </c>
      <c r="H44" s="18">
        <f t="shared" si="3"/>
        <v>-2.9146650494817905E-2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1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1">
        <v>88.58</v>
      </c>
      <c r="U44" s="9">
        <f t="shared" si="1"/>
        <v>4.4839060984950523</v>
      </c>
      <c r="V44" s="18">
        <f t="shared" si="4"/>
        <v>0.18254736688862572</v>
      </c>
      <c r="W44" s="17">
        <v>65830.819189999995</v>
      </c>
      <c r="X44" s="17">
        <v>65830.819189999995</v>
      </c>
      <c r="Y44" s="9">
        <f t="shared" si="6"/>
        <v>11.094843384406978</v>
      </c>
      <c r="Z44" s="18">
        <f t="shared" si="5"/>
        <v>-1.4178823280845521E-2</v>
      </c>
      <c r="AA44" s="13">
        <v>0.77419354799999995</v>
      </c>
      <c r="AB44" s="10">
        <v>0</v>
      </c>
      <c r="AC44" s="19">
        <v>23.97</v>
      </c>
      <c r="AD44" s="19">
        <v>-0.4</v>
      </c>
      <c r="AE44" s="19">
        <v>0</v>
      </c>
      <c r="AF44" s="20">
        <v>0</v>
      </c>
    </row>
    <row r="45" spans="1:32" ht="15.75" customHeight="1" x14ac:dyDescent="0.25">
      <c r="A45" s="8">
        <v>42583</v>
      </c>
      <c r="B45" s="17">
        <v>135.3952391860002</v>
      </c>
      <c r="C45" s="17">
        <v>47.754248717999879</v>
      </c>
      <c r="D45" s="17">
        <v>72.382338305999994</v>
      </c>
      <c r="E45" s="17">
        <v>290.1053466109999</v>
      </c>
      <c r="F45" s="9">
        <v>545.63717282099992</v>
      </c>
      <c r="G45" s="9">
        <f t="shared" si="0"/>
        <v>6.3019542362116718</v>
      </c>
      <c r="H45" s="18">
        <f t="shared" si="3"/>
        <v>-3.1453737110606284E-2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1</v>
      </c>
      <c r="P45" s="10">
        <v>0</v>
      </c>
      <c r="Q45" s="10">
        <v>0</v>
      </c>
      <c r="R45" s="10">
        <v>0</v>
      </c>
      <c r="S45" s="10">
        <v>0</v>
      </c>
      <c r="T45" s="11">
        <v>87.31</v>
      </c>
      <c r="U45" s="9">
        <f t="shared" si="1"/>
        <v>4.4694650038227159</v>
      </c>
      <c r="V45" s="18">
        <f t="shared" si="4"/>
        <v>0.13099848390121416</v>
      </c>
      <c r="W45" s="17">
        <v>69246.286200000002</v>
      </c>
      <c r="X45" s="17">
        <v>69246.286200000002</v>
      </c>
      <c r="Y45" s="9">
        <f t="shared" si="6"/>
        <v>11.145424793730639</v>
      </c>
      <c r="Z45" s="18">
        <f t="shared" si="5"/>
        <v>3.2549055550756378E-2</v>
      </c>
      <c r="AA45" s="13">
        <v>0.83870967699999999</v>
      </c>
      <c r="AB45" s="10">
        <v>0</v>
      </c>
      <c r="AC45" s="19">
        <v>24.17</v>
      </c>
      <c r="AD45" s="19">
        <v>-0.5</v>
      </c>
      <c r="AE45" s="19">
        <v>0</v>
      </c>
      <c r="AF45" s="20">
        <v>0</v>
      </c>
    </row>
    <row r="46" spans="1:32" ht="15.75" customHeight="1" x14ac:dyDescent="0.25">
      <c r="A46" s="8">
        <v>42614</v>
      </c>
      <c r="B46" s="17">
        <v>146.52583810599978</v>
      </c>
      <c r="C46" s="17">
        <v>52.120507143000005</v>
      </c>
      <c r="D46" s="17">
        <v>72.923657183000017</v>
      </c>
      <c r="E46" s="17">
        <v>295.53068398000005</v>
      </c>
      <c r="F46" s="9">
        <v>567.10068641199985</v>
      </c>
      <c r="G46" s="9">
        <f t="shared" si="0"/>
        <v>6.3405368654089518</v>
      </c>
      <c r="H46" s="18">
        <f t="shared" si="3"/>
        <v>-2.2277286183359557E-2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</v>
      </c>
      <c r="Q46" s="10">
        <v>0</v>
      </c>
      <c r="R46" s="10">
        <v>0</v>
      </c>
      <c r="S46" s="10">
        <v>0</v>
      </c>
      <c r="T46" s="11">
        <v>86.66</v>
      </c>
      <c r="U46" s="9">
        <f t="shared" si="1"/>
        <v>4.4619924163117632</v>
      </c>
      <c r="V46" s="18">
        <f t="shared" si="4"/>
        <v>9.7620716876602565E-2</v>
      </c>
      <c r="W46" s="17">
        <v>71148.988209999996</v>
      </c>
      <c r="X46" s="17">
        <v>71148.988209999996</v>
      </c>
      <c r="Y46" s="9">
        <f t="shared" si="6"/>
        <v>11.172531382896858</v>
      </c>
      <c r="Z46" s="18">
        <f t="shared" si="5"/>
        <v>2.4708930755984682E-2</v>
      </c>
      <c r="AA46" s="13">
        <v>0.86666666699999995</v>
      </c>
      <c r="AB46" s="10">
        <v>0</v>
      </c>
      <c r="AC46" s="19">
        <v>24.08</v>
      </c>
      <c r="AD46" s="19">
        <v>-0.6</v>
      </c>
      <c r="AE46" s="19">
        <v>0</v>
      </c>
      <c r="AF46" s="20">
        <v>0</v>
      </c>
    </row>
    <row r="47" spans="1:32" ht="15.75" customHeight="1" x14ac:dyDescent="0.25">
      <c r="A47" s="8">
        <v>42644</v>
      </c>
      <c r="B47" s="17">
        <v>140.68033610100014</v>
      </c>
      <c r="C47" s="17">
        <v>50.293725101000042</v>
      </c>
      <c r="D47" s="17">
        <v>71.217164245000006</v>
      </c>
      <c r="E47" s="17">
        <v>287.57211637600005</v>
      </c>
      <c r="F47" s="9">
        <v>549.76334182300025</v>
      </c>
      <c r="G47" s="9">
        <f t="shared" si="0"/>
        <v>6.3094878980317004</v>
      </c>
      <c r="H47" s="18">
        <f t="shared" si="3"/>
        <v>1.5156427458441257E-2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1</v>
      </c>
      <c r="R47" s="10">
        <v>0</v>
      </c>
      <c r="S47" s="10">
        <v>0</v>
      </c>
      <c r="T47" s="11">
        <v>85.39</v>
      </c>
      <c r="U47" s="9">
        <f t="shared" si="1"/>
        <v>4.447228997919515</v>
      </c>
      <c r="V47" s="18">
        <f t="shared" si="4"/>
        <v>5.6366514583234384E-2</v>
      </c>
      <c r="W47" s="17">
        <v>73942.158249999993</v>
      </c>
      <c r="X47" s="17">
        <v>73942.158249999993</v>
      </c>
      <c r="Y47" s="9">
        <f t="shared" si="6"/>
        <v>11.211038421272091</v>
      </c>
      <c r="Z47" s="18">
        <f t="shared" si="5"/>
        <v>1.4022456073567113E-2</v>
      </c>
      <c r="AA47" s="13">
        <v>0.80645161300000001</v>
      </c>
      <c r="AB47" s="10">
        <v>0</v>
      </c>
      <c r="AC47" s="19">
        <v>23.86</v>
      </c>
      <c r="AD47" s="19">
        <v>-0.7</v>
      </c>
      <c r="AE47" s="19">
        <v>0</v>
      </c>
      <c r="AF47" s="20">
        <v>0</v>
      </c>
    </row>
    <row r="48" spans="1:32" ht="15.75" customHeight="1" x14ac:dyDescent="0.25">
      <c r="A48" s="8">
        <v>42675</v>
      </c>
      <c r="B48" s="17">
        <v>145.41494477800006</v>
      </c>
      <c r="C48" s="17">
        <v>50.794911640999977</v>
      </c>
      <c r="D48" s="17">
        <v>71.222151606000025</v>
      </c>
      <c r="E48" s="17">
        <v>293.85670680099997</v>
      </c>
      <c r="F48" s="9">
        <v>561.28871482600005</v>
      </c>
      <c r="G48" s="9">
        <f t="shared" si="0"/>
        <v>6.3302354163229122</v>
      </c>
      <c r="H48" s="18">
        <f t="shared" si="3"/>
        <v>-2.669139541026766E-3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1</v>
      </c>
      <c r="S48" s="10">
        <v>0</v>
      </c>
      <c r="T48" s="11">
        <v>85.99</v>
      </c>
      <c r="U48" s="9">
        <f t="shared" si="1"/>
        <v>4.4542310104228049</v>
      </c>
      <c r="V48" s="18">
        <f t="shared" si="4"/>
        <v>5.7562099012053558E-2</v>
      </c>
      <c r="W48" s="17">
        <v>75211.330220000003</v>
      </c>
      <c r="X48" s="17">
        <v>75211.330220000003</v>
      </c>
      <c r="Y48" s="9">
        <f t="shared" si="6"/>
        <v>11.228057166407824</v>
      </c>
      <c r="Z48" s="18">
        <f t="shared" si="5"/>
        <v>3.1283767769934911E-2</v>
      </c>
      <c r="AA48" s="13">
        <v>0.8</v>
      </c>
      <c r="AB48" s="10">
        <v>0</v>
      </c>
      <c r="AC48" s="19">
        <v>23.84</v>
      </c>
      <c r="AD48" s="19">
        <v>-0.7</v>
      </c>
      <c r="AE48" s="19">
        <v>0</v>
      </c>
      <c r="AF48" s="20">
        <v>0</v>
      </c>
    </row>
    <row r="49" spans="1:32" ht="15.75" customHeight="1" x14ac:dyDescent="0.25">
      <c r="A49" s="8">
        <v>42705</v>
      </c>
      <c r="B49" s="17">
        <v>139.70263968499998</v>
      </c>
      <c r="C49" s="17">
        <v>49.795390444999981</v>
      </c>
      <c r="D49" s="17">
        <v>73.732368179000034</v>
      </c>
      <c r="E49" s="17">
        <v>276.22897764699991</v>
      </c>
      <c r="F49" s="9">
        <v>539.45937595599992</v>
      </c>
      <c r="G49" s="9">
        <f t="shared" si="0"/>
        <v>6.2905674824302364</v>
      </c>
      <c r="H49" s="18">
        <f t="shared" si="3"/>
        <v>2.6690446326087525E-2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1</v>
      </c>
      <c r="T49" s="11">
        <v>86.62</v>
      </c>
      <c r="U49" s="9">
        <f t="shared" si="1"/>
        <v>4.4615307357864804</v>
      </c>
      <c r="V49" s="18">
        <f t="shared" si="4"/>
        <v>8.3888699430422875E-2</v>
      </c>
      <c r="W49" s="17">
        <v>72621.866280000002</v>
      </c>
      <c r="X49" s="17">
        <v>72621.866280000002</v>
      </c>
      <c r="Y49" s="9">
        <f t="shared" si="6"/>
        <v>11.193021343894509</v>
      </c>
      <c r="Z49" s="18">
        <f t="shared" si="5"/>
        <v>2.9448122964213397E-2</v>
      </c>
      <c r="AA49" s="13">
        <v>0.83870967699999999</v>
      </c>
      <c r="AB49" s="10">
        <v>0</v>
      </c>
      <c r="AC49" s="19">
        <v>23.89</v>
      </c>
      <c r="AD49" s="19">
        <v>-0.6</v>
      </c>
      <c r="AE49" s="19">
        <v>0</v>
      </c>
      <c r="AF49" s="20">
        <v>0</v>
      </c>
    </row>
    <row r="50" spans="1:32" ht="15.75" customHeight="1" x14ac:dyDescent="0.25">
      <c r="A50" s="8">
        <v>42736</v>
      </c>
      <c r="B50" s="17">
        <v>140.94516002099968</v>
      </c>
      <c r="C50" s="17">
        <v>43.202041776999955</v>
      </c>
      <c r="D50" s="17">
        <v>61.761350483999962</v>
      </c>
      <c r="E50" s="17">
        <v>264.67440696400007</v>
      </c>
      <c r="F50" s="9">
        <v>510.58295924599963</v>
      </c>
      <c r="G50" s="9">
        <f t="shared" si="0"/>
        <v>6.2355531302708274</v>
      </c>
      <c r="H50" s="18">
        <f t="shared" si="3"/>
        <v>-1.3953066672051762E-2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1">
        <v>89.39</v>
      </c>
      <c r="U50" s="9">
        <f t="shared" si="1"/>
        <v>4.493008819099761</v>
      </c>
      <c r="V50" s="18">
        <f t="shared" si="4"/>
        <v>8.1544748772262032E-2</v>
      </c>
      <c r="W50" s="17">
        <v>66865.725460000001</v>
      </c>
      <c r="X50" s="17">
        <v>66865.725460000001</v>
      </c>
      <c r="Y50" s="9">
        <f t="shared" si="6"/>
        <v>11.110441789870414</v>
      </c>
      <c r="Z50" s="18">
        <f t="shared" si="5"/>
        <v>1.6696169128646687E-2</v>
      </c>
      <c r="AA50" s="13">
        <v>0.80645161300000001</v>
      </c>
      <c r="AB50" s="10">
        <v>0</v>
      </c>
      <c r="AC50" s="19">
        <v>24.2</v>
      </c>
      <c r="AD50" s="19">
        <v>-0.3</v>
      </c>
      <c r="AE50" s="19">
        <v>0</v>
      </c>
      <c r="AF50" s="20">
        <v>0</v>
      </c>
    </row>
    <row r="51" spans="1:32" ht="15.75" customHeight="1" x14ac:dyDescent="0.25">
      <c r="A51" s="8">
        <v>42767</v>
      </c>
      <c r="B51" s="17">
        <v>140.68855583500005</v>
      </c>
      <c r="C51" s="17">
        <v>46.976401427999974</v>
      </c>
      <c r="D51" s="17">
        <v>65.559903169000037</v>
      </c>
      <c r="E51" s="17">
        <v>274.87954165000008</v>
      </c>
      <c r="F51" s="9">
        <v>528.10440208200021</v>
      </c>
      <c r="G51" s="9">
        <f t="shared" si="0"/>
        <v>6.2692939953759304</v>
      </c>
      <c r="H51" s="18">
        <f t="shared" si="3"/>
        <v>-4.8570644747545799E-2</v>
      </c>
      <c r="I51" s="10">
        <v>1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1">
        <v>91.77</v>
      </c>
      <c r="U51" s="9">
        <f t="shared" si="1"/>
        <v>4.5192854468309216</v>
      </c>
      <c r="V51" s="18">
        <f t="shared" si="4"/>
        <v>5.1998968206216745E-2</v>
      </c>
      <c r="W51" s="17">
        <v>64276.970520000003</v>
      </c>
      <c r="X51" s="17">
        <v>64276.970520000003</v>
      </c>
      <c r="Y51" s="9">
        <f t="shared" si="6"/>
        <v>11.070956689307096</v>
      </c>
      <c r="Z51" s="18">
        <f t="shared" si="5"/>
        <v>9.8560366590589865E-3</v>
      </c>
      <c r="AA51" s="13">
        <v>0.85714285700000004</v>
      </c>
      <c r="AB51" s="10">
        <v>0</v>
      </c>
      <c r="AC51" s="19">
        <v>24.39</v>
      </c>
      <c r="AD51" s="19">
        <v>-0.2</v>
      </c>
      <c r="AE51" s="19">
        <v>0</v>
      </c>
      <c r="AF51" s="20">
        <v>0</v>
      </c>
    </row>
    <row r="52" spans="1:32" ht="15.75" customHeight="1" x14ac:dyDescent="0.25">
      <c r="A52" s="8">
        <v>42795</v>
      </c>
      <c r="B52" s="17">
        <v>141.28815782099986</v>
      </c>
      <c r="C52" s="17">
        <v>47.535633807000046</v>
      </c>
      <c r="D52" s="17">
        <v>64.692959336000001</v>
      </c>
      <c r="E52" s="17">
        <v>282.82007419599989</v>
      </c>
      <c r="F52" s="9">
        <v>536.33682515999976</v>
      </c>
      <c r="G52" s="9">
        <f t="shared" si="0"/>
        <v>6.2847623688562182</v>
      </c>
      <c r="H52" s="18">
        <f t="shared" si="3"/>
        <v>1.3489458926889242E-2</v>
      </c>
      <c r="I52" s="10">
        <v>0</v>
      </c>
      <c r="J52" s="10">
        <v>1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1">
        <v>93.51</v>
      </c>
      <c r="U52" s="9">
        <f t="shared" si="1"/>
        <v>4.5380683824473556</v>
      </c>
      <c r="V52" s="18">
        <f t="shared" si="4"/>
        <v>2.5891063308428386E-2</v>
      </c>
      <c r="W52" s="17">
        <v>63881.049529999997</v>
      </c>
      <c r="X52" s="17">
        <v>63881.049529999997</v>
      </c>
      <c r="Y52" s="9">
        <f t="shared" si="6"/>
        <v>11.064778031905943</v>
      </c>
      <c r="Z52" s="18">
        <f t="shared" si="5"/>
        <v>3.6253275294217957E-3</v>
      </c>
      <c r="AA52" s="13">
        <v>0.83870967699999999</v>
      </c>
      <c r="AB52" s="10">
        <v>0</v>
      </c>
      <c r="AC52" s="19">
        <v>24.39</v>
      </c>
      <c r="AD52" s="19">
        <v>0.1</v>
      </c>
      <c r="AE52" s="19">
        <v>0</v>
      </c>
      <c r="AF52" s="20">
        <v>0</v>
      </c>
    </row>
    <row r="53" spans="1:32" ht="15.75" customHeight="1" x14ac:dyDescent="0.25">
      <c r="A53" s="8">
        <v>42826</v>
      </c>
      <c r="B53" s="17">
        <v>152.37385575000002</v>
      </c>
      <c r="C53" s="17">
        <v>50.319332268000075</v>
      </c>
      <c r="D53" s="17">
        <v>62.744891035000009</v>
      </c>
      <c r="E53" s="17">
        <v>285.87640201699998</v>
      </c>
      <c r="F53" s="9">
        <v>551.31448107000006</v>
      </c>
      <c r="G53" s="9">
        <f t="shared" si="0"/>
        <v>6.3123053923828962</v>
      </c>
      <c r="H53" s="18">
        <f t="shared" si="3"/>
        <v>2.4610570805839949E-2</v>
      </c>
      <c r="I53" s="10">
        <v>0</v>
      </c>
      <c r="J53" s="10">
        <v>0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1">
        <v>89.68</v>
      </c>
      <c r="U53" s="9">
        <f t="shared" si="1"/>
        <v>4.4962477787639044</v>
      </c>
      <c r="V53" s="18">
        <f t="shared" si="4"/>
        <v>1.0199023683676423E-2</v>
      </c>
      <c r="W53" s="17">
        <v>65649.638940000004</v>
      </c>
      <c r="X53" s="17">
        <v>65649.638940000004</v>
      </c>
      <c r="Y53" s="9">
        <f t="shared" si="6"/>
        <v>11.092087379944303</v>
      </c>
      <c r="Z53" s="18">
        <f t="shared" si="5"/>
        <v>9.6174929551864352E-3</v>
      </c>
      <c r="AA53" s="13">
        <v>0.76666666699999997</v>
      </c>
      <c r="AB53" s="10">
        <v>0</v>
      </c>
      <c r="AC53" s="19">
        <v>24.21</v>
      </c>
      <c r="AD53" s="19">
        <v>0.2</v>
      </c>
      <c r="AE53" s="19">
        <v>0</v>
      </c>
      <c r="AF53" s="20">
        <v>0</v>
      </c>
    </row>
    <row r="54" spans="1:32" ht="15.75" customHeight="1" x14ac:dyDescent="0.25">
      <c r="A54" s="8">
        <v>42856</v>
      </c>
      <c r="B54" s="17">
        <v>144.03330361200017</v>
      </c>
      <c r="C54" s="17">
        <v>47.920204690999952</v>
      </c>
      <c r="D54" s="17">
        <v>62.814001791999999</v>
      </c>
      <c r="E54" s="17">
        <v>289.64547092500004</v>
      </c>
      <c r="F54" s="9">
        <v>544.41298102000019</v>
      </c>
      <c r="G54" s="9">
        <f t="shared" si="0"/>
        <v>6.299708115129329</v>
      </c>
      <c r="H54" s="18">
        <f t="shared" si="3"/>
        <v>4.4472126805423784E-3</v>
      </c>
      <c r="I54" s="10">
        <v>0</v>
      </c>
      <c r="J54" s="10">
        <v>0</v>
      </c>
      <c r="K54" s="10">
        <v>0</v>
      </c>
      <c r="L54" s="10">
        <v>1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1">
        <v>90.13</v>
      </c>
      <c r="U54" s="9">
        <f t="shared" si="1"/>
        <v>4.5012530725683186</v>
      </c>
      <c r="V54" s="18">
        <f t="shared" si="4"/>
        <v>3.7876892198114298E-2</v>
      </c>
      <c r="W54" s="17">
        <v>67580.070000000007</v>
      </c>
      <c r="X54" s="17">
        <v>67580.070000000007</v>
      </c>
      <c r="Y54" s="9">
        <f t="shared" si="6"/>
        <v>11.121068396077156</v>
      </c>
      <c r="Z54" s="18">
        <f t="shared" si="5"/>
        <v>7.4576451240400132E-3</v>
      </c>
      <c r="AA54" s="13">
        <v>0.80645161300000001</v>
      </c>
      <c r="AB54" s="10">
        <v>0</v>
      </c>
      <c r="AC54" s="19">
        <v>24.09</v>
      </c>
      <c r="AD54" s="19">
        <v>0.3</v>
      </c>
      <c r="AE54" s="19">
        <v>0</v>
      </c>
      <c r="AF54" s="20">
        <v>0</v>
      </c>
    </row>
    <row r="55" spans="1:32" ht="15.75" customHeight="1" x14ac:dyDescent="0.25">
      <c r="A55" s="8">
        <v>42887</v>
      </c>
      <c r="B55" s="17">
        <v>149.22986565599928</v>
      </c>
      <c r="C55" s="17">
        <v>51.400277472999889</v>
      </c>
      <c r="D55" s="17">
        <v>61.191740106000012</v>
      </c>
      <c r="E55" s="17">
        <v>285.68897576099982</v>
      </c>
      <c r="F55" s="9">
        <v>547.510858995999</v>
      </c>
      <c r="G55" s="9">
        <f t="shared" si="0"/>
        <v>6.3053822952766154</v>
      </c>
      <c r="H55" s="18">
        <f t="shared" si="3"/>
        <v>1.9328879223527551E-2</v>
      </c>
      <c r="I55" s="10">
        <v>0</v>
      </c>
      <c r="J55" s="10">
        <v>0</v>
      </c>
      <c r="K55" s="10">
        <v>0</v>
      </c>
      <c r="L55" s="10">
        <v>0</v>
      </c>
      <c r="M55" s="10">
        <v>1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1">
        <v>91.56</v>
      </c>
      <c r="U55" s="9">
        <f t="shared" si="1"/>
        <v>4.5169944950843659</v>
      </c>
      <c r="V55" s="18">
        <f t="shared" si="4"/>
        <v>7.4460892573831039E-2</v>
      </c>
      <c r="W55" s="17">
        <v>69742.844070000006</v>
      </c>
      <c r="X55" s="17">
        <v>69742.844070000006</v>
      </c>
      <c r="Y55" s="9">
        <f t="shared" si="6"/>
        <v>11.152570100441995</v>
      </c>
      <c r="Z55" s="18">
        <f t="shared" si="5"/>
        <v>2.0417949087455867E-2</v>
      </c>
      <c r="AA55" s="13">
        <v>0.8</v>
      </c>
      <c r="AB55" s="10">
        <v>0</v>
      </c>
      <c r="AC55" s="19">
        <v>24.03</v>
      </c>
      <c r="AD55" s="19">
        <v>0.3</v>
      </c>
      <c r="AE55" s="19">
        <v>0</v>
      </c>
      <c r="AF55" s="20">
        <v>0</v>
      </c>
    </row>
    <row r="56" spans="1:32" ht="15.75" customHeight="1" x14ac:dyDescent="0.25">
      <c r="A56" s="8">
        <v>42917</v>
      </c>
      <c r="B56" s="17">
        <v>145.34391309399999</v>
      </c>
      <c r="C56" s="17">
        <v>47.341957221000101</v>
      </c>
      <c r="D56" s="17">
        <v>61.359611202000018</v>
      </c>
      <c r="E56" s="17">
        <v>280.12170294200007</v>
      </c>
      <c r="F56" s="9">
        <v>534.16718445900017</v>
      </c>
      <c r="G56" s="9">
        <f t="shared" si="0"/>
        <v>6.2807088694722681</v>
      </c>
      <c r="H56" s="18">
        <f t="shared" si="3"/>
        <v>-1.1953348680136422E-2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1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1">
        <v>90.37</v>
      </c>
      <c r="U56" s="9">
        <f t="shared" si="1"/>
        <v>4.5039123539138641</v>
      </c>
      <c r="V56" s="18">
        <f t="shared" si="4"/>
        <v>2.0006255418811847E-2</v>
      </c>
      <c r="W56" s="17">
        <v>67949.041979999995</v>
      </c>
      <c r="X56" s="17">
        <v>67949.041979999995</v>
      </c>
      <c r="Y56" s="9">
        <f t="shared" si="6"/>
        <v>11.126513320583651</v>
      </c>
      <c r="Z56" s="18">
        <f t="shared" si="5"/>
        <v>3.1669936176673019E-2</v>
      </c>
      <c r="AA56" s="13">
        <v>0.77419354799999995</v>
      </c>
      <c r="AB56" s="10">
        <v>0</v>
      </c>
      <c r="AC56" s="19">
        <v>24.08</v>
      </c>
      <c r="AD56" s="19">
        <v>0.1</v>
      </c>
      <c r="AE56" s="19">
        <v>0</v>
      </c>
      <c r="AF56" s="20">
        <v>0</v>
      </c>
    </row>
    <row r="57" spans="1:32" ht="15.75" customHeight="1" x14ac:dyDescent="0.25">
      <c r="A57" s="8">
        <v>42948</v>
      </c>
      <c r="B57" s="17">
        <v>145.31710561100004</v>
      </c>
      <c r="C57" s="17">
        <v>49.176123900000022</v>
      </c>
      <c r="D57" s="17">
        <v>61.056271787000014</v>
      </c>
      <c r="E57" s="17">
        <v>292.18469314799984</v>
      </c>
      <c r="F57" s="9">
        <v>547.73419444599995</v>
      </c>
      <c r="G57" s="9">
        <f t="shared" si="0"/>
        <v>6.3057901226434581</v>
      </c>
      <c r="H57" s="18">
        <f t="shared" si="3"/>
        <v>3.8358864317862285E-3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1</v>
      </c>
      <c r="P57" s="10">
        <v>0</v>
      </c>
      <c r="Q57" s="10">
        <v>0</v>
      </c>
      <c r="R57" s="10">
        <v>0</v>
      </c>
      <c r="S57" s="10">
        <v>0</v>
      </c>
      <c r="T57" s="11">
        <v>94.07</v>
      </c>
      <c r="U57" s="9">
        <f t="shared" si="1"/>
        <v>4.54403918598386</v>
      </c>
      <c r="V57" s="18">
        <f t="shared" si="4"/>
        <v>7.4574182161144087E-2</v>
      </c>
      <c r="W57" s="17">
        <v>69971.503920000003</v>
      </c>
      <c r="X57" s="17">
        <v>69971.503920000003</v>
      </c>
      <c r="Y57" s="9">
        <f t="shared" si="6"/>
        <v>11.155843351292004</v>
      </c>
      <c r="Z57" s="18">
        <f t="shared" si="5"/>
        <v>1.041855756136556E-2</v>
      </c>
      <c r="AA57" s="13">
        <v>0.80645161300000001</v>
      </c>
      <c r="AB57" s="10">
        <v>0</v>
      </c>
      <c r="AC57" s="19">
        <v>24.21</v>
      </c>
      <c r="AD57" s="19">
        <v>-0.1</v>
      </c>
      <c r="AE57" s="19">
        <v>0</v>
      </c>
      <c r="AF57" s="20">
        <v>0</v>
      </c>
    </row>
    <row r="58" spans="1:32" ht="15.75" customHeight="1" x14ac:dyDescent="0.25">
      <c r="A58" s="8">
        <v>42979</v>
      </c>
      <c r="B58" s="17">
        <v>151.37045018899988</v>
      </c>
      <c r="C58" s="17">
        <v>51.023031065000005</v>
      </c>
      <c r="D58" s="17">
        <v>62.727429863000012</v>
      </c>
      <c r="E58" s="17">
        <v>296.31935224999989</v>
      </c>
      <c r="F58" s="9">
        <v>561.44026336699972</v>
      </c>
      <c r="G58" s="9">
        <f t="shared" si="0"/>
        <v>6.3305053809267724</v>
      </c>
      <c r="H58" s="18">
        <f t="shared" si="3"/>
        <v>-1.0031484482179387E-2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1</v>
      </c>
      <c r="Q58" s="10">
        <v>0</v>
      </c>
      <c r="R58" s="10">
        <v>0</v>
      </c>
      <c r="S58" s="10">
        <v>0</v>
      </c>
      <c r="T58" s="11">
        <v>93.2</v>
      </c>
      <c r="U58" s="9">
        <f t="shared" si="1"/>
        <v>4.5347477216915459</v>
      </c>
      <c r="V58" s="18">
        <f t="shared" si="4"/>
        <v>7.2755305379782698E-2</v>
      </c>
      <c r="W58" s="17">
        <v>71795.948860000004</v>
      </c>
      <c r="X58" s="17">
        <v>71795.948860000004</v>
      </c>
      <c r="Y58" s="9">
        <f t="shared" si="6"/>
        <v>11.181583330881828</v>
      </c>
      <c r="Z58" s="18">
        <f t="shared" si="5"/>
        <v>9.0519479849699991E-3</v>
      </c>
      <c r="AA58" s="13">
        <v>0.86666666699999995</v>
      </c>
      <c r="AB58" s="10">
        <v>0</v>
      </c>
      <c r="AC58" s="19">
        <v>23.98</v>
      </c>
      <c r="AD58" s="19">
        <v>-0.4</v>
      </c>
      <c r="AE58" s="19">
        <v>0</v>
      </c>
      <c r="AF58" s="20">
        <v>0</v>
      </c>
    </row>
    <row r="59" spans="1:32" ht="15.75" customHeight="1" x14ac:dyDescent="0.25">
      <c r="A59" s="8">
        <v>43009</v>
      </c>
      <c r="B59" s="17">
        <v>147.19931023299938</v>
      </c>
      <c r="C59" s="17">
        <v>49.794789398000034</v>
      </c>
      <c r="D59" s="17">
        <v>59.636149285000002</v>
      </c>
      <c r="E59" s="17">
        <v>282.99503785700011</v>
      </c>
      <c r="F59" s="9">
        <v>539.62528677299952</v>
      </c>
      <c r="G59" s="9">
        <f t="shared" si="0"/>
        <v>6.2908749853056589</v>
      </c>
      <c r="H59" s="18">
        <f t="shared" si="3"/>
        <v>-1.8612912726041486E-2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1</v>
      </c>
      <c r="R59" s="10">
        <v>0</v>
      </c>
      <c r="S59" s="10">
        <v>0</v>
      </c>
      <c r="T59" s="11">
        <v>92.62</v>
      </c>
      <c r="U59" s="9">
        <f t="shared" si="1"/>
        <v>4.5285051010526063</v>
      </c>
      <c r="V59" s="18">
        <f t="shared" si="4"/>
        <v>8.1276103133091304E-2</v>
      </c>
      <c r="W59" s="17">
        <v>75028.699240000002</v>
      </c>
      <c r="X59" s="17">
        <v>75028.699240000002</v>
      </c>
      <c r="Y59" s="9">
        <f t="shared" si="6"/>
        <v>11.225625975857442</v>
      </c>
      <c r="Z59" s="18">
        <f t="shared" si="5"/>
        <v>1.4587554585350659E-2</v>
      </c>
      <c r="AA59" s="13">
        <v>0.80645161300000001</v>
      </c>
      <c r="AB59" s="10">
        <v>0</v>
      </c>
      <c r="AC59" s="19">
        <v>23.78</v>
      </c>
      <c r="AD59" s="19">
        <v>-0.7</v>
      </c>
      <c r="AE59" s="19">
        <v>0</v>
      </c>
      <c r="AF59" s="20">
        <v>0</v>
      </c>
    </row>
    <row r="60" spans="1:32" ht="15.75" customHeight="1" x14ac:dyDescent="0.25">
      <c r="A60" s="8">
        <v>43040</v>
      </c>
      <c r="B60" s="17">
        <v>153.87988937400016</v>
      </c>
      <c r="C60" s="17">
        <v>52.22644519899999</v>
      </c>
      <c r="D60" s="17">
        <v>60.731183478000013</v>
      </c>
      <c r="E60" s="17">
        <v>287.89008521300013</v>
      </c>
      <c r="F60" s="9">
        <v>554.72760326400021</v>
      </c>
      <c r="G60" s="9">
        <f t="shared" si="0"/>
        <v>6.3184771883325412</v>
      </c>
      <c r="H60" s="18">
        <f t="shared" si="3"/>
        <v>-1.1758227990370962E-2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1</v>
      </c>
      <c r="S60" s="10">
        <v>0</v>
      </c>
      <c r="T60" s="11">
        <v>94.15</v>
      </c>
      <c r="U60" s="9">
        <f t="shared" si="1"/>
        <v>4.5448892551031612</v>
      </c>
      <c r="V60" s="18">
        <f t="shared" si="4"/>
        <v>9.0658244680356326E-2</v>
      </c>
      <c r="W60" s="17">
        <v>76070.456260000006</v>
      </c>
      <c r="X60" s="17">
        <v>76070.456260000006</v>
      </c>
      <c r="Y60" s="9">
        <f t="shared" si="6"/>
        <v>11.239415245870033</v>
      </c>
      <c r="Z60" s="18">
        <f t="shared" si="5"/>
        <v>1.1358079462208792E-2</v>
      </c>
      <c r="AA60" s="13">
        <v>0.8</v>
      </c>
      <c r="AB60" s="10">
        <v>0</v>
      </c>
      <c r="AC60" s="19">
        <v>23.8</v>
      </c>
      <c r="AD60" s="19">
        <v>-0.8</v>
      </c>
      <c r="AE60" s="19">
        <v>0</v>
      </c>
      <c r="AF60" s="20">
        <v>0</v>
      </c>
    </row>
    <row r="61" spans="1:32" ht="15.75" customHeight="1" x14ac:dyDescent="0.25">
      <c r="A61" s="8">
        <v>43070</v>
      </c>
      <c r="B61" s="17">
        <v>142.5643289439999</v>
      </c>
      <c r="C61" s="17">
        <v>50.009982483999906</v>
      </c>
      <c r="D61" s="17">
        <v>62.366770342999956</v>
      </c>
      <c r="E61" s="17">
        <v>263.43825586099985</v>
      </c>
      <c r="F61" s="9">
        <v>518.37933763199965</v>
      </c>
      <c r="G61" s="9">
        <f t="shared" si="0"/>
        <v>6.2507072862807513</v>
      </c>
      <c r="H61" s="18">
        <f t="shared" si="3"/>
        <v>-3.9860196149485105E-2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1</v>
      </c>
      <c r="T61" s="11">
        <v>94.49</v>
      </c>
      <c r="U61" s="9">
        <f t="shared" si="1"/>
        <v>4.5484940087945347</v>
      </c>
      <c r="V61" s="18">
        <f t="shared" si="4"/>
        <v>8.6963273008054287E-2</v>
      </c>
      <c r="W61" s="17">
        <v>73844.051219999994</v>
      </c>
      <c r="X61" s="17">
        <v>73844.051219999994</v>
      </c>
      <c r="Y61" s="9">
        <f t="shared" si="6"/>
        <v>11.209710732514617</v>
      </c>
      <c r="Z61" s="18">
        <f t="shared" si="5"/>
        <v>1.6689388620108048E-2</v>
      </c>
      <c r="AA61" s="13">
        <v>0.77419354799999995</v>
      </c>
      <c r="AB61" s="10">
        <v>0</v>
      </c>
      <c r="AC61" s="19">
        <v>23.9</v>
      </c>
      <c r="AD61" s="19">
        <v>-1</v>
      </c>
      <c r="AE61" s="19">
        <v>0</v>
      </c>
      <c r="AF61" s="20">
        <v>0</v>
      </c>
    </row>
    <row r="62" spans="1:32" ht="15.75" customHeight="1" x14ac:dyDescent="0.25">
      <c r="A62" s="8">
        <v>43101</v>
      </c>
      <c r="B62" s="17">
        <v>141.97799490000037</v>
      </c>
      <c r="C62" s="17">
        <v>49.93178806400001</v>
      </c>
      <c r="D62" s="17">
        <v>54.720597424999994</v>
      </c>
      <c r="E62" s="17">
        <v>259.68047921200002</v>
      </c>
      <c r="F62" s="9">
        <v>506.3108596010004</v>
      </c>
      <c r="G62" s="9">
        <f t="shared" si="0"/>
        <v>6.227150827691128</v>
      </c>
      <c r="H62" s="18">
        <f t="shared" si="3"/>
        <v>-8.4023025796993167E-3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1">
        <v>94.32</v>
      </c>
      <c r="U62" s="9">
        <f t="shared" si="1"/>
        <v>4.5466932562291156</v>
      </c>
      <c r="V62" s="18">
        <f t="shared" si="4"/>
        <v>5.3684437129354556E-2</v>
      </c>
      <c r="W62" s="17">
        <v>67636.928289999996</v>
      </c>
      <c r="X62" s="17">
        <v>67636.928289999996</v>
      </c>
      <c r="Y62" s="9">
        <f t="shared" si="6"/>
        <v>11.121909389355666</v>
      </c>
      <c r="Z62" s="18">
        <f t="shared" si="5"/>
        <v>1.1467599485252222E-2</v>
      </c>
      <c r="AA62" s="13">
        <v>0.80645161300000001</v>
      </c>
      <c r="AB62" s="10">
        <v>0</v>
      </c>
      <c r="AC62" s="19">
        <v>24.19</v>
      </c>
      <c r="AD62" s="19">
        <v>-0.9</v>
      </c>
      <c r="AE62" s="19">
        <v>0</v>
      </c>
      <c r="AF62" s="20">
        <v>0</v>
      </c>
    </row>
    <row r="63" spans="1:32" ht="15.75" customHeight="1" x14ac:dyDescent="0.25">
      <c r="A63" s="8">
        <v>43132</v>
      </c>
      <c r="B63" s="17">
        <v>147.23951697399971</v>
      </c>
      <c r="C63" s="17">
        <v>49.905834677999955</v>
      </c>
      <c r="D63" s="17">
        <v>59.660417999999986</v>
      </c>
      <c r="E63" s="17">
        <v>280.4954991809999</v>
      </c>
      <c r="F63" s="9">
        <v>537.30126883299954</v>
      </c>
      <c r="G63" s="9">
        <f t="shared" si="0"/>
        <v>6.2865589592302182</v>
      </c>
      <c r="H63" s="18">
        <f t="shared" si="3"/>
        <v>1.7264963854287885E-2</v>
      </c>
      <c r="I63" s="10">
        <v>1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1">
        <v>95.13</v>
      </c>
      <c r="U63" s="9">
        <f t="shared" si="1"/>
        <v>4.5552443772183659</v>
      </c>
      <c r="V63" s="18">
        <f t="shared" si="4"/>
        <v>3.5958930387444354E-2</v>
      </c>
      <c r="W63" s="17">
        <v>64707.744279999999</v>
      </c>
      <c r="X63" s="17">
        <v>64707.744279999999</v>
      </c>
      <c r="Y63" s="9">
        <f t="shared" si="6"/>
        <v>11.077636168534747</v>
      </c>
      <c r="Z63" s="18">
        <f t="shared" si="5"/>
        <v>6.6794792276514414E-3</v>
      </c>
      <c r="AA63" s="13">
        <v>0.85714285700000004</v>
      </c>
      <c r="AB63" s="10">
        <v>0</v>
      </c>
      <c r="AC63" s="19">
        <v>24.31</v>
      </c>
      <c r="AD63" s="19">
        <v>-0.9</v>
      </c>
      <c r="AE63" s="19">
        <v>0</v>
      </c>
      <c r="AF63" s="20">
        <v>0</v>
      </c>
    </row>
    <row r="64" spans="1:32" ht="15.75" customHeight="1" x14ac:dyDescent="0.25">
      <c r="A64" s="8">
        <v>43160</v>
      </c>
      <c r="B64" s="17">
        <v>141.15161056899981</v>
      </c>
      <c r="C64" s="17">
        <v>51.375945900000005</v>
      </c>
      <c r="D64" s="17">
        <v>56.291259971000009</v>
      </c>
      <c r="E64" s="17">
        <v>279.87757995899995</v>
      </c>
      <c r="F64" s="9">
        <v>528.69639639899981</v>
      </c>
      <c r="G64" s="9">
        <f t="shared" si="0"/>
        <v>6.2704143472525997</v>
      </c>
      <c r="H64" s="18">
        <f t="shared" si="3"/>
        <v>-1.4348021603618477E-2</v>
      </c>
      <c r="I64" s="10">
        <v>0</v>
      </c>
      <c r="J64" s="10">
        <v>1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1">
        <v>93.27</v>
      </c>
      <c r="U64" s="9">
        <f t="shared" si="1"/>
        <v>4.5354985127387719</v>
      </c>
      <c r="V64" s="18">
        <f t="shared" si="4"/>
        <v>-2.5698697085836386E-3</v>
      </c>
      <c r="W64" s="17">
        <v>65822.297290000002</v>
      </c>
      <c r="X64" s="17">
        <v>65822.297290000002</v>
      </c>
      <c r="Y64" s="9">
        <f t="shared" si="6"/>
        <v>11.094713924501436</v>
      </c>
      <c r="Z64" s="18">
        <f t="shared" si="5"/>
        <v>2.9935892595492675E-2</v>
      </c>
      <c r="AA64" s="13">
        <v>0.77419354799999995</v>
      </c>
      <c r="AB64" s="10">
        <v>0</v>
      </c>
      <c r="AC64" s="19">
        <v>24.37</v>
      </c>
      <c r="AD64" s="19">
        <v>-0.7</v>
      </c>
      <c r="AE64" s="19">
        <v>0</v>
      </c>
      <c r="AF64" s="20">
        <v>0</v>
      </c>
    </row>
    <row r="65" spans="1:32" ht="15.75" customHeight="1" x14ac:dyDescent="0.25">
      <c r="A65" s="8">
        <v>43191</v>
      </c>
      <c r="B65" s="17">
        <v>152.28288958600004</v>
      </c>
      <c r="C65" s="17">
        <v>51.916251174000024</v>
      </c>
      <c r="D65" s="17">
        <v>58.114837007000048</v>
      </c>
      <c r="E65" s="17">
        <v>274.31258960399981</v>
      </c>
      <c r="F65" s="9">
        <v>536.62656737099996</v>
      </c>
      <c r="G65" s="9">
        <f t="shared" si="0"/>
        <v>6.2853024473343098</v>
      </c>
      <c r="H65" s="18">
        <f t="shared" si="3"/>
        <v>-2.7002945048586469E-2</v>
      </c>
      <c r="I65" s="10">
        <v>0</v>
      </c>
      <c r="J65" s="10">
        <v>0</v>
      </c>
      <c r="K65" s="10">
        <v>1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1">
        <v>94.24</v>
      </c>
      <c r="U65" s="9">
        <f t="shared" si="1"/>
        <v>4.5458447199032763</v>
      </c>
      <c r="V65" s="18">
        <f t="shared" si="4"/>
        <v>4.9596941139371964E-2</v>
      </c>
      <c r="W65" s="17">
        <v>67503.694780000005</v>
      </c>
      <c r="X65" s="17">
        <v>67503.694780000005</v>
      </c>
      <c r="Y65" s="9">
        <f t="shared" si="6"/>
        <v>11.119937612844062</v>
      </c>
      <c r="Z65" s="18">
        <f t="shared" si="5"/>
        <v>2.7850232899758964E-2</v>
      </c>
      <c r="AA65" s="13">
        <v>0.83333333300000001</v>
      </c>
      <c r="AB65" s="10">
        <v>0</v>
      </c>
      <c r="AC65" s="19">
        <v>24.09</v>
      </c>
      <c r="AD65" s="19">
        <v>-0.5</v>
      </c>
      <c r="AE65" s="19">
        <v>0</v>
      </c>
      <c r="AF65" s="20">
        <v>0</v>
      </c>
    </row>
    <row r="66" spans="1:32" ht="15.75" customHeight="1" x14ac:dyDescent="0.25">
      <c r="A66" s="8">
        <v>43221</v>
      </c>
      <c r="B66" s="17">
        <v>150.62443580199991</v>
      </c>
      <c r="C66" s="17">
        <v>53.220238715000136</v>
      </c>
      <c r="D66" s="17">
        <v>57.141117584999982</v>
      </c>
      <c r="E66" s="17">
        <v>288.66425323499988</v>
      </c>
      <c r="F66" s="9">
        <v>549.65004533699994</v>
      </c>
      <c r="G66" s="9">
        <f t="shared" si="0"/>
        <v>6.3092817945082675</v>
      </c>
      <c r="H66" s="18">
        <f t="shared" si="3"/>
        <v>9.5736793789384933E-3</v>
      </c>
      <c r="I66" s="10">
        <v>0</v>
      </c>
      <c r="J66" s="10">
        <v>0</v>
      </c>
      <c r="K66" s="10">
        <v>0</v>
      </c>
      <c r="L66" s="10">
        <v>1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1">
        <v>95.34</v>
      </c>
      <c r="U66" s="9">
        <f t="shared" si="1"/>
        <v>4.55744944977668</v>
      </c>
      <c r="V66" s="18">
        <f t="shared" si="4"/>
        <v>5.6196377208361348E-2</v>
      </c>
      <c r="W66" s="17">
        <v>69725.168839999998</v>
      </c>
      <c r="X66" s="17">
        <v>69725.168839999998</v>
      </c>
      <c r="Y66" s="9">
        <f t="shared" si="6"/>
        <v>11.152316634005844</v>
      </c>
      <c r="Z66" s="18">
        <f t="shared" si="5"/>
        <v>3.1248237928688027E-2</v>
      </c>
      <c r="AA66" s="13">
        <v>0.80645161300000001</v>
      </c>
      <c r="AB66" s="10">
        <v>0</v>
      </c>
      <c r="AC66" s="19">
        <v>23.95</v>
      </c>
      <c r="AD66" s="19">
        <v>-0.2</v>
      </c>
      <c r="AE66" s="19">
        <v>0</v>
      </c>
      <c r="AF66" s="20">
        <v>0</v>
      </c>
    </row>
    <row r="67" spans="1:32" ht="15.75" customHeight="1" x14ac:dyDescent="0.25">
      <c r="A67" s="8">
        <v>43252</v>
      </c>
      <c r="B67" s="17">
        <v>156.03734773199977</v>
      </c>
      <c r="C67" s="17">
        <v>54.208266545000008</v>
      </c>
      <c r="D67" s="17">
        <v>55.542558936000006</v>
      </c>
      <c r="E67" s="17">
        <v>273.45002615399977</v>
      </c>
      <c r="F67" s="9">
        <v>539.23819936699965</v>
      </c>
      <c r="G67" s="9">
        <f t="shared" si="0"/>
        <v>6.2901574016121096</v>
      </c>
      <c r="H67" s="18">
        <f t="shared" si="3"/>
        <v>-1.5224893664505856E-2</v>
      </c>
      <c r="I67" s="10">
        <v>0</v>
      </c>
      <c r="J67" s="10">
        <v>0</v>
      </c>
      <c r="K67" s="10">
        <v>0</v>
      </c>
      <c r="L67" s="10">
        <v>0</v>
      </c>
      <c r="M67" s="10">
        <v>1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1">
        <v>94.38</v>
      </c>
      <c r="U67" s="9">
        <f t="shared" si="1"/>
        <v>4.5473291862982412</v>
      </c>
      <c r="V67" s="18">
        <f t="shared" si="4"/>
        <v>3.0334691213875331E-2</v>
      </c>
      <c r="W67" s="17">
        <v>71377.829880000005</v>
      </c>
      <c r="X67" s="17">
        <v>71377.829880000005</v>
      </c>
      <c r="Y67" s="9">
        <f t="shared" si="6"/>
        <v>11.175742594228391</v>
      </c>
      <c r="Z67" s="18">
        <f t="shared" si="5"/>
        <v>2.317249378639552E-2</v>
      </c>
      <c r="AA67" s="13">
        <v>0.8</v>
      </c>
      <c r="AB67" s="10">
        <v>0</v>
      </c>
      <c r="AC67" s="19">
        <v>23.87</v>
      </c>
      <c r="AD67" s="19">
        <v>0</v>
      </c>
      <c r="AE67" s="19">
        <v>0</v>
      </c>
      <c r="AF67" s="20">
        <v>0</v>
      </c>
    </row>
    <row r="68" spans="1:32" ht="15.75" customHeight="1" x14ac:dyDescent="0.25">
      <c r="A68" s="8">
        <v>43282</v>
      </c>
      <c r="B68" s="17">
        <v>144.04759045300048</v>
      </c>
      <c r="C68" s="17">
        <v>51.028278028000116</v>
      </c>
      <c r="D68" s="17">
        <v>56.939978319999994</v>
      </c>
      <c r="E68" s="17">
        <v>280.53601700299998</v>
      </c>
      <c r="F68" s="9">
        <v>532.55186380400062</v>
      </c>
      <c r="G68" s="9">
        <f t="shared" si="0"/>
        <v>6.2776802896558426</v>
      </c>
      <c r="H68" s="18">
        <f t="shared" si="3"/>
        <v>-3.0285798164255695E-3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1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1">
        <v>94.23</v>
      </c>
      <c r="U68" s="9">
        <f t="shared" si="1"/>
        <v>4.5457386022186652</v>
      </c>
      <c r="V68" s="18">
        <f t="shared" si="4"/>
        <v>4.1826248304801084E-2</v>
      </c>
      <c r="W68" s="17">
        <v>70002.109710000004</v>
      </c>
      <c r="X68" s="17">
        <v>70002.109710000004</v>
      </c>
      <c r="Y68" s="9">
        <f t="shared" si="6"/>
        <v>11.156280659291619</v>
      </c>
      <c r="Z68" s="18">
        <f t="shared" si="5"/>
        <v>2.9767338707967994E-2</v>
      </c>
      <c r="AA68" s="13">
        <v>0.77419354799999995</v>
      </c>
      <c r="AB68" s="10">
        <v>0</v>
      </c>
      <c r="AC68" s="19">
        <v>23.89</v>
      </c>
      <c r="AD68" s="19">
        <v>0.1</v>
      </c>
      <c r="AE68" s="19">
        <v>0</v>
      </c>
      <c r="AF68" s="20">
        <v>0</v>
      </c>
    </row>
    <row r="69" spans="1:32" ht="15.75" customHeight="1" x14ac:dyDescent="0.25">
      <c r="A69" s="8">
        <v>43313</v>
      </c>
      <c r="B69" s="17">
        <v>150.74372988300019</v>
      </c>
      <c r="C69" s="17">
        <v>53.973844928000112</v>
      </c>
      <c r="D69" s="17">
        <v>58.374496098000009</v>
      </c>
      <c r="E69" s="17">
        <v>277.18255468400014</v>
      </c>
      <c r="F69" s="9">
        <v>540.27462559300045</v>
      </c>
      <c r="G69" s="9">
        <f t="shared" si="0"/>
        <v>6.2920775761954681</v>
      </c>
      <c r="H69" s="18">
        <f t="shared" si="3"/>
        <v>-1.3712546447989915E-2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1</v>
      </c>
      <c r="P69" s="10">
        <v>0</v>
      </c>
      <c r="Q69" s="10">
        <v>0</v>
      </c>
      <c r="R69" s="10">
        <v>0</v>
      </c>
      <c r="S69" s="10">
        <v>0</v>
      </c>
      <c r="T69" s="11">
        <v>95.73</v>
      </c>
      <c r="U69" s="9">
        <f t="shared" si="1"/>
        <v>4.5615317289582622</v>
      </c>
      <c r="V69" s="18">
        <f t="shared" si="4"/>
        <v>1.749254297440217E-2</v>
      </c>
      <c r="W69" s="17">
        <v>72125.303759999995</v>
      </c>
      <c r="X69" s="17">
        <v>72125.303759999995</v>
      </c>
      <c r="Y69" s="9">
        <f t="shared" si="6"/>
        <v>11.186160215378655</v>
      </c>
      <c r="Z69" s="18">
        <f t="shared" si="5"/>
        <v>3.0316864086650241E-2</v>
      </c>
      <c r="AA69" s="13">
        <v>0.80645161300000001</v>
      </c>
      <c r="AB69" s="10">
        <v>0</v>
      </c>
      <c r="AC69" s="19">
        <v>24.16</v>
      </c>
      <c r="AD69" s="19">
        <v>0.2</v>
      </c>
      <c r="AE69" s="19">
        <v>0</v>
      </c>
      <c r="AF69" s="20">
        <v>0</v>
      </c>
    </row>
    <row r="70" spans="1:32" ht="15.75" customHeight="1" x14ac:dyDescent="0.25">
      <c r="A70" s="8">
        <v>43344</v>
      </c>
      <c r="B70" s="17">
        <v>154.17063285499987</v>
      </c>
      <c r="C70" s="17">
        <v>54.235492849999922</v>
      </c>
      <c r="D70" s="17">
        <v>57.807731871999977</v>
      </c>
      <c r="E70" s="17">
        <v>282.27198947900007</v>
      </c>
      <c r="F70" s="9">
        <v>548.48584705599978</v>
      </c>
      <c r="G70" s="9">
        <f t="shared" si="0"/>
        <v>6.307161476385116</v>
      </c>
      <c r="H70" s="18">
        <f t="shared" si="3"/>
        <v>-2.3343904541656357E-2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1</v>
      </c>
      <c r="Q70" s="10">
        <v>0</v>
      </c>
      <c r="R70" s="10">
        <v>0</v>
      </c>
      <c r="S70" s="10">
        <v>0</v>
      </c>
      <c r="T70" s="11">
        <v>95.91</v>
      </c>
      <c r="U70" s="9">
        <f t="shared" si="1"/>
        <v>4.5634102517398594</v>
      </c>
      <c r="V70" s="18">
        <f t="shared" si="4"/>
        <v>2.8662530048313428E-2</v>
      </c>
      <c r="W70" s="17">
        <v>73621.216790000006</v>
      </c>
      <c r="X70" s="17">
        <v>73621.216790000006</v>
      </c>
      <c r="Y70" s="9">
        <f t="shared" si="6"/>
        <v>11.206688534777953</v>
      </c>
      <c r="Z70" s="18">
        <f t="shared" si="5"/>
        <v>2.5105203896124806E-2</v>
      </c>
      <c r="AA70" s="13">
        <v>0.83333333300000001</v>
      </c>
      <c r="AB70" s="10">
        <v>0</v>
      </c>
      <c r="AC70" s="19">
        <v>23.97</v>
      </c>
      <c r="AD70" s="19">
        <v>0.5</v>
      </c>
      <c r="AE70" s="19">
        <v>0.5</v>
      </c>
      <c r="AF70" s="20">
        <v>1</v>
      </c>
    </row>
    <row r="71" spans="1:32" ht="15.75" customHeight="1" x14ac:dyDescent="0.25">
      <c r="A71" s="8">
        <v>43374</v>
      </c>
      <c r="B71" s="17">
        <v>148.24723521300035</v>
      </c>
      <c r="C71" s="17">
        <v>54.181138961999991</v>
      </c>
      <c r="D71" s="17">
        <v>59.097751660000007</v>
      </c>
      <c r="E71" s="17">
        <v>282.83832262200008</v>
      </c>
      <c r="F71" s="9">
        <v>544.36444845700044</v>
      </c>
      <c r="G71" s="9">
        <f t="shared" si="0"/>
        <v>6.299618964561513</v>
      </c>
      <c r="H71" s="18">
        <f t="shared" si="3"/>
        <v>8.7439792558541285E-3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1</v>
      </c>
      <c r="R71" s="10">
        <v>0</v>
      </c>
      <c r="S71" s="10">
        <v>0</v>
      </c>
      <c r="T71" s="11">
        <v>98.55</v>
      </c>
      <c r="U71" s="9">
        <f t="shared" si="1"/>
        <v>4.5905640335987288</v>
      </c>
      <c r="V71" s="18">
        <f t="shared" si="4"/>
        <v>6.2058932546122492E-2</v>
      </c>
      <c r="W71" s="17">
        <v>77624.965129999997</v>
      </c>
      <c r="X71" s="17">
        <v>77624.965129999997</v>
      </c>
      <c r="Y71" s="9">
        <f t="shared" si="6"/>
        <v>11.259644370024729</v>
      </c>
      <c r="Z71" s="18">
        <f t="shared" si="5"/>
        <v>3.4018394167286914E-2</v>
      </c>
      <c r="AA71" s="13">
        <v>0.83870967699999999</v>
      </c>
      <c r="AB71" s="10">
        <v>0</v>
      </c>
      <c r="AC71" s="19">
        <v>23.79</v>
      </c>
      <c r="AD71" s="19">
        <v>0.8</v>
      </c>
      <c r="AE71" s="19">
        <v>0.8</v>
      </c>
      <c r="AF71" s="20">
        <v>1</v>
      </c>
    </row>
    <row r="72" spans="1:32" ht="15.75" customHeight="1" x14ac:dyDescent="0.25">
      <c r="A72" s="8">
        <v>43405</v>
      </c>
      <c r="B72" s="17">
        <v>159.29714124499941</v>
      </c>
      <c r="C72" s="17">
        <v>57.58909704500018</v>
      </c>
      <c r="D72" s="17">
        <v>60.836070915000008</v>
      </c>
      <c r="E72" s="17">
        <v>305.33806005100013</v>
      </c>
      <c r="F72" s="9">
        <v>583.06036925599972</v>
      </c>
      <c r="G72" s="9">
        <f t="shared" si="0"/>
        <v>6.3682907303138157</v>
      </c>
      <c r="H72" s="18">
        <f t="shared" si="3"/>
        <v>4.9813541981274412E-2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1</v>
      </c>
      <c r="S72" s="10">
        <v>0</v>
      </c>
      <c r="T72" s="11">
        <v>99.36</v>
      </c>
      <c r="U72" s="9">
        <f t="shared" si="1"/>
        <v>4.5987496181851686</v>
      </c>
      <c r="V72" s="18">
        <f t="shared" si="4"/>
        <v>5.3860363082007368E-2</v>
      </c>
      <c r="W72" s="17">
        <v>78598.927150000003</v>
      </c>
      <c r="X72" s="17">
        <v>78598.927150000003</v>
      </c>
      <c r="Y72" s="9">
        <f t="shared" si="6"/>
        <v>11.272113328833049</v>
      </c>
      <c r="Z72" s="18">
        <f t="shared" si="5"/>
        <v>3.2698082963015906E-2</v>
      </c>
      <c r="AA72" s="13">
        <v>0.8</v>
      </c>
      <c r="AB72" s="10">
        <v>0</v>
      </c>
      <c r="AC72" s="19">
        <v>23.72</v>
      </c>
      <c r="AD72" s="19">
        <v>0.9</v>
      </c>
      <c r="AE72" s="19">
        <v>0.9</v>
      </c>
      <c r="AF72" s="20">
        <v>1</v>
      </c>
    </row>
    <row r="73" spans="1:32" ht="15.75" customHeight="1" x14ac:dyDescent="0.25">
      <c r="A73" s="8">
        <v>43435</v>
      </c>
      <c r="B73" s="17">
        <v>143.79480162199914</v>
      </c>
      <c r="C73" s="17">
        <v>53.551531116000113</v>
      </c>
      <c r="D73" s="17">
        <v>60.50219530899998</v>
      </c>
      <c r="E73" s="17">
        <v>276.77244287900038</v>
      </c>
      <c r="F73" s="9">
        <v>534.6209709259997</v>
      </c>
      <c r="G73" s="9">
        <f t="shared" si="0"/>
        <v>6.2815580302568081</v>
      </c>
      <c r="H73" s="18">
        <f t="shared" si="3"/>
        <v>3.0850743976056805E-2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1</v>
      </c>
      <c r="T73" s="11">
        <v>100</v>
      </c>
      <c r="U73" s="9">
        <f t="shared" si="1"/>
        <v>4.6051701859880918</v>
      </c>
      <c r="V73" s="18">
        <f t="shared" si="4"/>
        <v>5.6676177193557109E-2</v>
      </c>
      <c r="W73" s="17">
        <v>75261.814100000003</v>
      </c>
      <c r="X73" s="17">
        <v>75261.814100000003</v>
      </c>
      <c r="Y73" s="9">
        <f t="shared" si="6"/>
        <v>11.22872816829487</v>
      </c>
      <c r="Z73" s="18">
        <f t="shared" si="5"/>
        <v>1.9017435780252612E-2</v>
      </c>
      <c r="AA73" s="13">
        <v>0.77419354799999995</v>
      </c>
      <c r="AB73" s="10">
        <v>0</v>
      </c>
      <c r="AC73" s="19">
        <v>23.74</v>
      </c>
      <c r="AD73" s="19">
        <v>0.8</v>
      </c>
      <c r="AE73" s="19">
        <v>0.8</v>
      </c>
      <c r="AF73" s="20">
        <v>1</v>
      </c>
    </row>
    <row r="74" spans="1:32" ht="15.75" customHeight="1" x14ac:dyDescent="0.25">
      <c r="A74" s="8">
        <v>43466</v>
      </c>
      <c r="B74" s="17">
        <v>150.27386184800042</v>
      </c>
      <c r="C74" s="17">
        <v>52.496967754000053</v>
      </c>
      <c r="D74" s="17">
        <v>54.309049156999976</v>
      </c>
      <c r="E74" s="17">
        <v>275.30614171799994</v>
      </c>
      <c r="F74" s="9">
        <v>532.38602047700033</v>
      </c>
      <c r="G74" s="9">
        <f t="shared" si="0"/>
        <v>6.2773688286198732</v>
      </c>
      <c r="H74" s="18">
        <f t="shared" si="3"/>
        <v>5.0218000928745177E-2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1">
        <v>100.9</v>
      </c>
      <c r="U74" s="9">
        <f t="shared" si="1"/>
        <v>4.6141299273595635</v>
      </c>
      <c r="V74" s="18">
        <f t="shared" si="4"/>
        <v>6.7436671130447934E-2</v>
      </c>
      <c r="W74" s="17">
        <v>70626.571890000007</v>
      </c>
      <c r="X74" s="17">
        <v>70626.571890000007</v>
      </c>
      <c r="Y74" s="9">
        <f t="shared" si="6"/>
        <v>11.16516172505062</v>
      </c>
      <c r="Z74" s="18">
        <f t="shared" si="5"/>
        <v>4.3252335694953459E-2</v>
      </c>
      <c r="AA74" s="13">
        <v>0.80645161300000001</v>
      </c>
      <c r="AB74" s="10">
        <v>0</v>
      </c>
      <c r="AC74" s="19">
        <v>24</v>
      </c>
      <c r="AD74" s="19">
        <v>0.7</v>
      </c>
      <c r="AE74" s="19">
        <v>0.7</v>
      </c>
      <c r="AF74" s="20">
        <v>1</v>
      </c>
    </row>
    <row r="75" spans="1:32" ht="15.75" customHeight="1" x14ac:dyDescent="0.25">
      <c r="A75" s="8">
        <v>43497</v>
      </c>
      <c r="B75" s="17">
        <v>153.32260726799956</v>
      </c>
      <c r="C75" s="17">
        <v>54.978728344000054</v>
      </c>
      <c r="D75" s="17">
        <v>58.955169209999994</v>
      </c>
      <c r="E75" s="17">
        <v>270.73555191099979</v>
      </c>
      <c r="F75" s="9">
        <v>537.99205673299934</v>
      </c>
      <c r="G75" s="9">
        <f t="shared" si="0"/>
        <v>6.2878437956159852</v>
      </c>
      <c r="H75" s="18">
        <f t="shared" si="3"/>
        <v>1.2848363857669298E-3</v>
      </c>
      <c r="I75" s="10">
        <v>1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1">
        <v>101.77</v>
      </c>
      <c r="U75" s="9">
        <f t="shared" si="1"/>
        <v>4.62271536520384</v>
      </c>
      <c r="V75" s="18">
        <f t="shared" si="4"/>
        <v>6.7470987985474018E-2</v>
      </c>
      <c r="W75" s="17">
        <v>67392.924809999997</v>
      </c>
      <c r="X75" s="17">
        <v>67392.924809999997</v>
      </c>
      <c r="Y75" s="9">
        <f t="shared" si="6"/>
        <v>11.118295318244931</v>
      </c>
      <c r="Z75" s="18">
        <f t="shared" si="5"/>
        <v>4.0659149710183584E-2</v>
      </c>
      <c r="AA75" s="13">
        <v>0.85714285700000004</v>
      </c>
      <c r="AB75" s="10">
        <v>0</v>
      </c>
      <c r="AC75" s="19">
        <v>24.25</v>
      </c>
      <c r="AD75" s="19">
        <v>0.7</v>
      </c>
      <c r="AE75" s="19">
        <v>0.7</v>
      </c>
      <c r="AF75" s="20">
        <v>1</v>
      </c>
    </row>
    <row r="76" spans="1:32" ht="15.75" customHeight="1" x14ac:dyDescent="0.25">
      <c r="A76" s="8">
        <v>43525</v>
      </c>
      <c r="B76" s="17">
        <v>151.70995953099998</v>
      </c>
      <c r="C76" s="17">
        <v>51.233288133999977</v>
      </c>
      <c r="D76" s="17">
        <v>57.160142909000001</v>
      </c>
      <c r="E76" s="17">
        <v>276.13513166999991</v>
      </c>
      <c r="F76" s="9">
        <v>536.2385222439998</v>
      </c>
      <c r="G76" s="9">
        <f t="shared" si="0"/>
        <v>6.2845790662723706</v>
      </c>
      <c r="H76" s="18">
        <f t="shared" si="3"/>
        <v>1.4164719019770899E-2</v>
      </c>
      <c r="I76" s="10">
        <v>0</v>
      </c>
      <c r="J76" s="10">
        <v>1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1">
        <v>102.56</v>
      </c>
      <c r="U76" s="9">
        <f t="shared" si="1"/>
        <v>4.6304479931723597</v>
      </c>
      <c r="V76" s="18">
        <f t="shared" si="4"/>
        <v>9.4949480433587752E-2</v>
      </c>
      <c r="W76" s="17">
        <v>67087.195800000001</v>
      </c>
      <c r="X76" s="17">
        <v>67087.195800000001</v>
      </c>
      <c r="Y76" s="9">
        <f t="shared" si="6"/>
        <v>11.113748482098057</v>
      </c>
      <c r="Z76" s="18">
        <f t="shared" si="5"/>
        <v>1.9034557596620871E-2</v>
      </c>
      <c r="AA76" s="13">
        <v>0.80645161300000001</v>
      </c>
      <c r="AB76" s="10">
        <v>0</v>
      </c>
      <c r="AC76" s="19">
        <v>24.31</v>
      </c>
      <c r="AD76" s="19">
        <v>0.7</v>
      </c>
      <c r="AE76" s="19">
        <v>0.7</v>
      </c>
      <c r="AF76" s="20">
        <v>1</v>
      </c>
    </row>
    <row r="77" spans="1:32" ht="15.75" customHeight="1" x14ac:dyDescent="0.25">
      <c r="A77" s="8">
        <v>43556</v>
      </c>
      <c r="B77" s="17">
        <v>159.38830278399973</v>
      </c>
      <c r="C77" s="17">
        <v>59.087837793000034</v>
      </c>
      <c r="D77" s="17">
        <v>57.773225342000003</v>
      </c>
      <c r="E77" s="17">
        <v>285.04026036299996</v>
      </c>
      <c r="F77" s="9">
        <v>561.28962628199974</v>
      </c>
      <c r="G77" s="9">
        <f t="shared" si="0"/>
        <v>6.3302370401846355</v>
      </c>
      <c r="H77" s="18">
        <f t="shared" si="3"/>
        <v>4.493459285032575E-2</v>
      </c>
      <c r="I77" s="10">
        <v>0</v>
      </c>
      <c r="J77" s="10">
        <v>0</v>
      </c>
      <c r="K77" s="10">
        <v>1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1">
        <v>100.92</v>
      </c>
      <c r="U77" s="9">
        <f t="shared" si="1"/>
        <v>4.6143281237728573</v>
      </c>
      <c r="V77" s="18">
        <f t="shared" si="4"/>
        <v>6.8483403869580961E-2</v>
      </c>
      <c r="W77" s="17">
        <v>70159.66635</v>
      </c>
      <c r="X77" s="17">
        <v>70159.66635</v>
      </c>
      <c r="Y77" s="9">
        <f t="shared" si="6"/>
        <v>11.158528871476035</v>
      </c>
      <c r="Z77" s="18">
        <f t="shared" si="5"/>
        <v>3.8591258631972991E-2</v>
      </c>
      <c r="AA77" s="13">
        <v>0.8</v>
      </c>
      <c r="AB77" s="10">
        <v>0</v>
      </c>
      <c r="AC77" s="19">
        <v>24.08</v>
      </c>
      <c r="AD77" s="19">
        <v>0.7</v>
      </c>
      <c r="AE77" s="19">
        <v>0.7</v>
      </c>
      <c r="AF77" s="20">
        <v>1</v>
      </c>
    </row>
    <row r="78" spans="1:32" ht="15.75" customHeight="1" x14ac:dyDescent="0.25">
      <c r="A78" s="8">
        <v>43586</v>
      </c>
      <c r="B78" s="17">
        <v>154.62903178900018</v>
      </c>
      <c r="C78" s="17">
        <v>61.822752246000086</v>
      </c>
      <c r="D78" s="17">
        <v>56.527132244000008</v>
      </c>
      <c r="E78" s="17">
        <v>269.54935541399993</v>
      </c>
      <c r="F78" s="9">
        <v>542.52827169300019</v>
      </c>
      <c r="G78" s="9">
        <f t="shared" si="0"/>
        <v>6.2962401977765579</v>
      </c>
      <c r="H78" s="18">
        <f t="shared" si="3"/>
        <v>-1.3041596731709681E-2</v>
      </c>
      <c r="I78" s="10">
        <v>0</v>
      </c>
      <c r="J78" s="10">
        <v>0</v>
      </c>
      <c r="K78" s="10">
        <v>0</v>
      </c>
      <c r="L78" s="10">
        <v>1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1">
        <v>102.14</v>
      </c>
      <c r="U78" s="9">
        <f t="shared" si="1"/>
        <v>4.626344421219498</v>
      </c>
      <c r="V78" s="18">
        <f t="shared" si="4"/>
        <v>6.8894971442817976E-2</v>
      </c>
      <c r="W78" s="17">
        <v>72144.05042</v>
      </c>
      <c r="X78" s="17">
        <v>72144.05042</v>
      </c>
      <c r="Y78" s="9">
        <f t="shared" si="6"/>
        <v>11.186420099540639</v>
      </c>
      <c r="Z78" s="18">
        <f t="shared" si="5"/>
        <v>3.4103465534794708E-2</v>
      </c>
      <c r="AA78" s="13">
        <v>0.83870967699999999</v>
      </c>
      <c r="AB78" s="10">
        <v>0</v>
      </c>
      <c r="AC78" s="19">
        <v>24.02</v>
      </c>
      <c r="AD78" s="19">
        <v>0.5</v>
      </c>
      <c r="AE78" s="19">
        <v>0.5</v>
      </c>
      <c r="AF78" s="20">
        <v>1</v>
      </c>
    </row>
    <row r="79" spans="1:32" ht="15.75" customHeight="1" x14ac:dyDescent="0.25">
      <c r="A79" s="8">
        <v>43617</v>
      </c>
      <c r="B79" s="17">
        <v>162.1489480329995</v>
      </c>
      <c r="C79" s="17">
        <v>64.732216872000023</v>
      </c>
      <c r="D79" s="17">
        <v>56.698186157000002</v>
      </c>
      <c r="E79" s="17">
        <v>265.61148020699977</v>
      </c>
      <c r="F79" s="9">
        <v>549.19083126899932</v>
      </c>
      <c r="G79" s="9">
        <f t="shared" si="0"/>
        <v>6.3084459790512524</v>
      </c>
      <c r="H79" s="18">
        <f t="shared" si="3"/>
        <v>1.8288577439142806E-2</v>
      </c>
      <c r="I79" s="10">
        <v>0</v>
      </c>
      <c r="J79" s="10">
        <v>0</v>
      </c>
      <c r="K79" s="10">
        <v>0</v>
      </c>
      <c r="L79" s="10">
        <v>0</v>
      </c>
      <c r="M79" s="10">
        <v>1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1">
        <v>102.57</v>
      </c>
      <c r="U79" s="9">
        <f t="shared" si="1"/>
        <v>4.6305454923193192</v>
      </c>
      <c r="V79" s="18">
        <f t="shared" si="4"/>
        <v>8.321630602107799E-2</v>
      </c>
      <c r="W79" s="17">
        <v>72551.728430000003</v>
      </c>
      <c r="X79" s="17">
        <v>72551.728430000003</v>
      </c>
      <c r="Y79" s="9">
        <f t="shared" si="6"/>
        <v>11.192055082012008</v>
      </c>
      <c r="Z79" s="18">
        <f t="shared" si="5"/>
        <v>1.6312487783617158E-2</v>
      </c>
      <c r="AA79" s="13">
        <v>0.76666666699999997</v>
      </c>
      <c r="AB79" s="10">
        <v>0</v>
      </c>
      <c r="AC79" s="19">
        <v>24.03</v>
      </c>
      <c r="AD79" s="19">
        <v>0.5</v>
      </c>
      <c r="AE79" s="19">
        <v>0.5</v>
      </c>
      <c r="AF79" s="20">
        <v>1</v>
      </c>
    </row>
    <row r="80" spans="1:32" ht="15.75" customHeight="1" x14ac:dyDescent="0.25">
      <c r="A80" s="8">
        <v>43647</v>
      </c>
      <c r="B80" s="17">
        <v>152.46147254700008</v>
      </c>
      <c r="C80" s="17">
        <v>53.902483933999953</v>
      </c>
      <c r="D80" s="17">
        <v>58.497337080000008</v>
      </c>
      <c r="E80" s="17">
        <v>289.88643893599988</v>
      </c>
      <c r="F80" s="9">
        <v>554.7477324969999</v>
      </c>
      <c r="G80" s="9">
        <f t="shared" si="0"/>
        <v>6.3185134743721729</v>
      </c>
      <c r="H80" s="18">
        <f t="shared" si="3"/>
        <v>4.0833184716330351E-2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1">
        <v>103.22</v>
      </c>
      <c r="U80" s="9">
        <f t="shared" si="1"/>
        <v>4.6368626327205815</v>
      </c>
      <c r="V80" s="18">
        <f t="shared" si="4"/>
        <v>9.1124030501916309E-2</v>
      </c>
      <c r="W80" s="17">
        <v>72847.616290000005</v>
      </c>
      <c r="X80" s="17">
        <v>72847.616290000005</v>
      </c>
      <c r="Y80" s="9">
        <f t="shared" si="6"/>
        <v>11.196125090291858</v>
      </c>
      <c r="Z80" s="18">
        <f t="shared" si="5"/>
        <v>3.98444310002386E-2</v>
      </c>
      <c r="AA80" s="13">
        <v>0.80645161300000001</v>
      </c>
      <c r="AB80" s="10">
        <v>0</v>
      </c>
      <c r="AC80" s="19">
        <v>23.91</v>
      </c>
      <c r="AD80" s="19">
        <v>0.3</v>
      </c>
      <c r="AE80" s="19">
        <v>0</v>
      </c>
      <c r="AF80" s="20">
        <v>0</v>
      </c>
    </row>
    <row r="81" spans="1:32" ht="15.75" customHeight="1" x14ac:dyDescent="0.25">
      <c r="A81" s="8">
        <v>43678</v>
      </c>
      <c r="B81" s="17">
        <v>157.90301275900023</v>
      </c>
      <c r="C81" s="17">
        <v>57.564738099999978</v>
      </c>
      <c r="D81" s="17">
        <v>57.087859629</v>
      </c>
      <c r="E81" s="17">
        <v>286.49975408299991</v>
      </c>
      <c r="F81" s="9">
        <v>559.05536457100015</v>
      </c>
      <c r="G81" s="9">
        <f t="shared" si="0"/>
        <v>6.3262485104171162</v>
      </c>
      <c r="H81" s="18">
        <f t="shared" si="3"/>
        <v>3.4170934221648075E-2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1</v>
      </c>
      <c r="P81" s="10">
        <v>0</v>
      </c>
      <c r="Q81" s="10">
        <v>0</v>
      </c>
      <c r="R81" s="10">
        <v>0</v>
      </c>
      <c r="S81" s="10">
        <v>0</v>
      </c>
      <c r="T81" s="11">
        <v>103.49</v>
      </c>
      <c r="U81" s="9">
        <f t="shared" si="1"/>
        <v>4.6394749896800818</v>
      </c>
      <c r="V81" s="18">
        <f t="shared" si="4"/>
        <v>7.7943260721819563E-2</v>
      </c>
      <c r="W81" s="17">
        <v>74318.684280000001</v>
      </c>
      <c r="X81" s="17">
        <v>74318.684280000001</v>
      </c>
      <c r="Y81" s="9">
        <f t="shared" si="6"/>
        <v>11.216117669886449</v>
      </c>
      <c r="Z81" s="18">
        <f t="shared" si="5"/>
        <v>2.9957454507794523E-2</v>
      </c>
      <c r="AA81" s="13">
        <v>0.80645161300000001</v>
      </c>
      <c r="AB81" s="10">
        <v>0</v>
      </c>
      <c r="AC81" s="19">
        <v>24.1</v>
      </c>
      <c r="AD81" s="19">
        <v>0.1</v>
      </c>
      <c r="AE81" s="19">
        <v>0</v>
      </c>
      <c r="AF81" s="20">
        <v>0</v>
      </c>
    </row>
    <row r="82" spans="1:32" ht="15.75" customHeight="1" x14ac:dyDescent="0.25">
      <c r="A82" s="8">
        <v>43709</v>
      </c>
      <c r="B82" s="17">
        <v>167.4954957000003</v>
      </c>
      <c r="C82" s="17">
        <v>60.446890513999875</v>
      </c>
      <c r="D82" s="17">
        <v>58.214591610000006</v>
      </c>
      <c r="E82" s="17">
        <v>288.88452108900009</v>
      </c>
      <c r="F82" s="9">
        <v>575.04149891300028</v>
      </c>
      <c r="G82" s="9">
        <f t="shared" si="0"/>
        <v>6.3544422102156846</v>
      </c>
      <c r="H82" s="18">
        <f t="shared" si="3"/>
        <v>4.7280733830568522E-2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1</v>
      </c>
      <c r="Q82" s="10">
        <v>0</v>
      </c>
      <c r="R82" s="10">
        <v>0</v>
      </c>
      <c r="S82" s="10">
        <v>0</v>
      </c>
      <c r="T82" s="11">
        <v>102.45</v>
      </c>
      <c r="U82" s="9">
        <f t="shared" si="1"/>
        <v>4.6293748746849088</v>
      </c>
      <c r="V82" s="18">
        <f t="shared" si="4"/>
        <v>6.5964622945049456E-2</v>
      </c>
      <c r="W82" s="17">
        <v>75430.369269999996</v>
      </c>
      <c r="X82" s="17">
        <v>75430.369269999996</v>
      </c>
      <c r="Y82" s="9">
        <f t="shared" ref="Y82:Y145" si="7">LN(X82)</f>
        <v>11.230965248367974</v>
      </c>
      <c r="Z82" s="18">
        <f t="shared" si="5"/>
        <v>2.4276713590021259E-2</v>
      </c>
      <c r="AA82" s="13">
        <v>0.83333333300000001</v>
      </c>
      <c r="AB82" s="10">
        <v>0</v>
      </c>
      <c r="AC82" s="19">
        <v>23.98</v>
      </c>
      <c r="AD82" s="19">
        <v>0.2</v>
      </c>
      <c r="AE82" s="19">
        <v>0</v>
      </c>
      <c r="AF82" s="20">
        <v>0</v>
      </c>
    </row>
    <row r="83" spans="1:32" ht="15.75" customHeight="1" x14ac:dyDescent="0.25">
      <c r="A83" s="8">
        <v>43739</v>
      </c>
      <c r="B83" s="17">
        <v>154.71699465300031</v>
      </c>
      <c r="C83" s="17">
        <v>58.197181991000051</v>
      </c>
      <c r="D83" s="17">
        <v>57.742352656000001</v>
      </c>
      <c r="E83" s="17">
        <v>287.83200020700002</v>
      </c>
      <c r="F83" s="9">
        <v>558.48852950700029</v>
      </c>
      <c r="G83" s="9">
        <f t="shared" si="0"/>
        <v>6.3252340802625371</v>
      </c>
      <c r="H83" s="18">
        <f t="shared" si="3"/>
        <v>2.5615115701024038E-2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1</v>
      </c>
      <c r="R83" s="10">
        <v>0</v>
      </c>
      <c r="S83" s="10">
        <v>0</v>
      </c>
      <c r="T83" s="11">
        <v>103.97</v>
      </c>
      <c r="U83" s="9">
        <f t="shared" si="1"/>
        <v>4.6441023959898784</v>
      </c>
      <c r="V83" s="18">
        <f t="shared" si="4"/>
        <v>5.3538362391149619E-2</v>
      </c>
      <c r="W83" s="17">
        <v>80131.68449</v>
      </c>
      <c r="X83" s="17">
        <v>80131.68449</v>
      </c>
      <c r="Y83" s="9">
        <f t="shared" si="7"/>
        <v>11.291426616515466</v>
      </c>
      <c r="Z83" s="18">
        <f t="shared" si="5"/>
        <v>3.178224649073691E-2</v>
      </c>
      <c r="AA83" s="13">
        <v>0.83870967699999999</v>
      </c>
      <c r="AB83" s="10">
        <v>0</v>
      </c>
      <c r="AC83" s="19">
        <v>23.77</v>
      </c>
      <c r="AD83" s="19">
        <v>0.3</v>
      </c>
      <c r="AE83" s="19">
        <v>0</v>
      </c>
      <c r="AF83" s="20">
        <v>0</v>
      </c>
    </row>
    <row r="84" spans="1:32" ht="15.75" customHeight="1" x14ac:dyDescent="0.25">
      <c r="A84" s="8">
        <v>43770</v>
      </c>
      <c r="B84" s="17">
        <v>168.55198190600032</v>
      </c>
      <c r="C84" s="17">
        <v>62.429176529999921</v>
      </c>
      <c r="D84" s="17">
        <v>57.604724986000008</v>
      </c>
      <c r="E84" s="17">
        <v>290.80609938100002</v>
      </c>
      <c r="F84" s="9">
        <v>579.39198280300025</v>
      </c>
      <c r="G84" s="9">
        <f t="shared" si="0"/>
        <v>6.3619792481718616</v>
      </c>
      <c r="H84" s="18">
        <f t="shared" si="3"/>
        <v>-6.3114821419540945E-3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1</v>
      </c>
      <c r="S84" s="10">
        <v>0</v>
      </c>
      <c r="T84" s="11">
        <v>106.26</v>
      </c>
      <c r="U84" s="9">
        <f t="shared" si="1"/>
        <v>4.6658889210227974</v>
      </c>
      <c r="V84" s="18">
        <f t="shared" si="4"/>
        <v>6.7139302837628811E-2</v>
      </c>
      <c r="W84" s="17">
        <v>80538.499500000005</v>
      </c>
      <c r="X84" s="17">
        <v>80538.499500000005</v>
      </c>
      <c r="Y84" s="9">
        <f t="shared" si="7"/>
        <v>11.29649060373773</v>
      </c>
      <c r="Z84" s="18">
        <f t="shared" si="5"/>
        <v>2.4377274904681556E-2</v>
      </c>
      <c r="AA84" s="13">
        <v>0.8</v>
      </c>
      <c r="AB84" s="10">
        <v>0</v>
      </c>
      <c r="AC84" s="19">
        <v>23.76</v>
      </c>
      <c r="AD84" s="19">
        <v>0.5</v>
      </c>
      <c r="AE84" s="19">
        <v>0.5</v>
      </c>
      <c r="AF84" s="20">
        <v>1</v>
      </c>
    </row>
    <row r="85" spans="1:32" ht="15.75" customHeight="1" x14ac:dyDescent="0.25">
      <c r="A85" s="8">
        <v>43800</v>
      </c>
      <c r="B85" s="17">
        <v>151.17324299000012</v>
      </c>
      <c r="C85" s="17">
        <v>56.670146136999996</v>
      </c>
      <c r="D85" s="17">
        <v>59.248664517000009</v>
      </c>
      <c r="E85" s="17">
        <v>284.2761529280001</v>
      </c>
      <c r="F85" s="9">
        <v>551.36820657200019</v>
      </c>
      <c r="G85" s="9">
        <f t="shared" si="0"/>
        <v>6.3124028374641412</v>
      </c>
      <c r="H85" s="18">
        <f t="shared" si="3"/>
        <v>3.0844807207333069E-2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1</v>
      </c>
      <c r="T85" s="11">
        <v>105.28</v>
      </c>
      <c r="U85" s="9">
        <f t="shared" si="1"/>
        <v>4.6566234675770071</v>
      </c>
      <c r="V85" s="18">
        <f t="shared" si="4"/>
        <v>5.1453281588915267E-2</v>
      </c>
      <c r="W85" s="17">
        <v>77995.008449999994</v>
      </c>
      <c r="X85" s="17">
        <v>77995.008449999994</v>
      </c>
      <c r="Y85" s="9">
        <f t="shared" si="7"/>
        <v>11.264400109393241</v>
      </c>
      <c r="Z85" s="18">
        <f t="shared" si="5"/>
        <v>3.5671941098371462E-2</v>
      </c>
      <c r="AA85" s="13">
        <v>0.80645161300000001</v>
      </c>
      <c r="AB85" s="10">
        <v>0</v>
      </c>
      <c r="AC85" s="19">
        <v>23.89</v>
      </c>
      <c r="AD85" s="19">
        <v>0.5</v>
      </c>
      <c r="AE85" s="19">
        <v>0.5</v>
      </c>
      <c r="AF85" s="20">
        <v>1</v>
      </c>
    </row>
    <row r="86" spans="1:32" ht="15.75" customHeight="1" x14ac:dyDescent="0.25">
      <c r="A86" s="8">
        <v>43831</v>
      </c>
      <c r="B86" s="17">
        <v>154.68863471800023</v>
      </c>
      <c r="C86" s="17">
        <v>54.570450536000024</v>
      </c>
      <c r="D86" s="17">
        <v>56.008990387999994</v>
      </c>
      <c r="E86" s="17">
        <v>287.71374727100005</v>
      </c>
      <c r="F86" s="9">
        <v>552.98182291300031</v>
      </c>
      <c r="G86" s="9">
        <f t="shared" si="0"/>
        <v>6.3153251310236982</v>
      </c>
      <c r="H86" s="18">
        <f t="shared" si="3"/>
        <v>3.7956302403824971E-2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1">
        <v>104.34</v>
      </c>
      <c r="U86" s="9">
        <f t="shared" si="1"/>
        <v>4.6476547975942468</v>
      </c>
      <c r="V86" s="18">
        <f t="shared" si="4"/>
        <v>3.3524870234683313E-2</v>
      </c>
      <c r="W86" s="17">
        <v>73912.227830000003</v>
      </c>
      <c r="X86" s="17">
        <v>73912.227830000003</v>
      </c>
      <c r="Y86" s="9">
        <f t="shared" si="7"/>
        <v>11.21063355779523</v>
      </c>
      <c r="Z86" s="18">
        <f t="shared" si="5"/>
        <v>4.5471832744610197E-2</v>
      </c>
      <c r="AA86" s="13">
        <v>0.80645161300000001</v>
      </c>
      <c r="AB86" s="10">
        <v>0</v>
      </c>
      <c r="AC86" s="19">
        <v>24.15</v>
      </c>
      <c r="AD86" s="19" t="s">
        <v>31</v>
      </c>
      <c r="AE86" s="19">
        <v>0.5</v>
      </c>
      <c r="AF86" s="20">
        <v>1</v>
      </c>
    </row>
    <row r="87" spans="1:32" ht="15.75" customHeight="1" x14ac:dyDescent="0.25">
      <c r="A87" s="8">
        <v>43862</v>
      </c>
      <c r="B87" s="17">
        <v>158.75867019400047</v>
      </c>
      <c r="C87" s="17">
        <v>53.664129781000028</v>
      </c>
      <c r="D87" s="17">
        <v>60.000635097999989</v>
      </c>
      <c r="E87" s="17">
        <v>299.32501177800026</v>
      </c>
      <c r="F87" s="9">
        <v>571.74844685100072</v>
      </c>
      <c r="G87" s="9">
        <f t="shared" si="0"/>
        <v>6.3486991164164737</v>
      </c>
      <c r="H87" s="18">
        <f t="shared" si="3"/>
        <v>6.0855320800488499E-2</v>
      </c>
      <c r="I87" s="10">
        <v>1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1">
        <v>106.76</v>
      </c>
      <c r="U87" s="9">
        <f t="shared" si="1"/>
        <v>4.6705833245363237</v>
      </c>
      <c r="V87" s="18">
        <f t="shared" si="4"/>
        <v>4.7867959332483778E-2</v>
      </c>
      <c r="W87" s="17">
        <v>70071.051940000005</v>
      </c>
      <c r="X87" s="17">
        <v>70071.051940000005</v>
      </c>
      <c r="Y87" s="9">
        <f t="shared" si="7"/>
        <v>11.157265033953474</v>
      </c>
      <c r="Z87" s="18">
        <f t="shared" si="5"/>
        <v>3.8969715708542907E-2</v>
      </c>
      <c r="AA87" s="13">
        <v>0.86206896600000005</v>
      </c>
      <c r="AB87" s="10">
        <v>0</v>
      </c>
      <c r="AC87" s="19">
        <v>24.38</v>
      </c>
      <c r="AD87" s="19" t="s">
        <v>31</v>
      </c>
      <c r="AE87" s="19">
        <v>0.5</v>
      </c>
      <c r="AF87" s="20">
        <v>1</v>
      </c>
    </row>
    <row r="88" spans="1:32" ht="15.75" customHeight="1" x14ac:dyDescent="0.25">
      <c r="A88" s="8">
        <v>43891</v>
      </c>
      <c r="B88" s="17">
        <v>157.70623492900029</v>
      </c>
      <c r="C88" s="17">
        <v>57.733657861999959</v>
      </c>
      <c r="D88" s="17">
        <v>45.572517039000005</v>
      </c>
      <c r="E88" s="17">
        <v>283.02850461999986</v>
      </c>
      <c r="F88" s="9">
        <v>544.04091445000017</v>
      </c>
      <c r="G88" s="9">
        <f t="shared" si="0"/>
        <v>6.2990244544138134</v>
      </c>
      <c r="H88" s="18">
        <f t="shared" si="3"/>
        <v>1.4445388141442805E-2</v>
      </c>
      <c r="I88" s="10">
        <v>0</v>
      </c>
      <c r="J88" s="10">
        <v>1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1">
        <v>109.24</v>
      </c>
      <c r="U88" s="9">
        <f t="shared" si="1"/>
        <v>4.6935472966055043</v>
      </c>
      <c r="V88" s="18">
        <f t="shared" si="4"/>
        <v>6.3099303433144627E-2</v>
      </c>
      <c r="W88" s="17">
        <v>62738.182159999997</v>
      </c>
      <c r="X88" s="17">
        <v>62738.182159999997</v>
      </c>
      <c r="Y88" s="9">
        <f t="shared" si="7"/>
        <v>11.046725507145757</v>
      </c>
      <c r="Z88" s="18">
        <f t="shared" si="5"/>
        <v>-6.7022974952299919E-2</v>
      </c>
      <c r="AA88" s="13">
        <v>0.80645161300000001</v>
      </c>
      <c r="AB88" s="10">
        <v>0</v>
      </c>
      <c r="AC88" s="19">
        <v>24.41</v>
      </c>
      <c r="AD88" s="19" t="s">
        <v>32</v>
      </c>
      <c r="AE88" s="19">
        <v>0</v>
      </c>
      <c r="AF88" s="20">
        <v>0</v>
      </c>
    </row>
    <row r="89" spans="1:32" ht="15.75" customHeight="1" x14ac:dyDescent="0.25">
      <c r="A89" s="8">
        <v>43922</v>
      </c>
      <c r="B89" s="17">
        <v>170.01191666599988</v>
      </c>
      <c r="C89" s="17">
        <v>39.107226976000021</v>
      </c>
      <c r="D89" s="17">
        <v>26.494943241000001</v>
      </c>
      <c r="E89" s="17">
        <v>223.25388867399988</v>
      </c>
      <c r="F89" s="9">
        <v>458.8679755569998</v>
      </c>
      <c r="G89" s="9">
        <f t="shared" si="0"/>
        <v>6.1287625337336085</v>
      </c>
      <c r="H89" s="18">
        <f t="shared" si="3"/>
        <v>-0.20147450645102705</v>
      </c>
      <c r="I89" s="10">
        <v>0</v>
      </c>
      <c r="J89" s="10">
        <v>0</v>
      </c>
      <c r="K89" s="10">
        <v>1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1">
        <v>110.58</v>
      </c>
      <c r="U89" s="9">
        <f t="shared" si="1"/>
        <v>4.7057392409097867</v>
      </c>
      <c r="V89" s="18">
        <f t="shared" si="4"/>
        <v>9.1411117136929398E-2</v>
      </c>
      <c r="W89" s="17">
        <v>55743.970450000001</v>
      </c>
      <c r="X89" s="17">
        <v>55743.970450000001</v>
      </c>
      <c r="Y89" s="9">
        <f t="shared" si="7"/>
        <v>10.92852453011014</v>
      </c>
      <c r="Z89" s="18">
        <f t="shared" si="5"/>
        <v>-0.23000434136589476</v>
      </c>
      <c r="AA89" s="13">
        <v>0.8</v>
      </c>
      <c r="AB89" s="10">
        <v>1</v>
      </c>
      <c r="AC89" s="19">
        <v>24.22</v>
      </c>
      <c r="AD89" s="19" t="s">
        <v>33</v>
      </c>
      <c r="AE89" s="19">
        <v>0</v>
      </c>
      <c r="AF89" s="20">
        <v>0</v>
      </c>
    </row>
    <row r="90" spans="1:32" ht="15.75" customHeight="1" x14ac:dyDescent="0.25">
      <c r="A90" s="8">
        <v>43952</v>
      </c>
      <c r="B90" s="17">
        <v>190.22540018899943</v>
      </c>
      <c r="C90" s="17">
        <v>29.457282369000019</v>
      </c>
      <c r="D90" s="17">
        <v>30.746811718000014</v>
      </c>
      <c r="E90" s="17">
        <v>238.66505600099981</v>
      </c>
      <c r="F90" s="9">
        <v>489.09455027699926</v>
      </c>
      <c r="G90" s="9">
        <f t="shared" si="0"/>
        <v>6.1925558251340211</v>
      </c>
      <c r="H90" s="18">
        <f t="shared" si="3"/>
        <v>-0.10368437264253672</v>
      </c>
      <c r="I90" s="10">
        <v>0</v>
      </c>
      <c r="J90" s="10">
        <v>0</v>
      </c>
      <c r="K90" s="10">
        <v>0</v>
      </c>
      <c r="L90" s="10">
        <v>1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1">
        <v>110.49</v>
      </c>
      <c r="U90" s="9">
        <f t="shared" si="1"/>
        <v>4.704925019125084</v>
      </c>
      <c r="V90" s="18">
        <f t="shared" si="4"/>
        <v>7.8580597905586025E-2</v>
      </c>
      <c r="W90" s="17">
        <v>59706.346339999996</v>
      </c>
      <c r="X90" s="17">
        <v>59706.346339999996</v>
      </c>
      <c r="Y90" s="9">
        <f t="shared" si="7"/>
        <v>10.997193597583436</v>
      </c>
      <c r="Z90" s="18">
        <f t="shared" si="5"/>
        <v>-0.18922650195720259</v>
      </c>
      <c r="AA90" s="13">
        <v>0.77419354799999995</v>
      </c>
      <c r="AB90" s="10">
        <v>1</v>
      </c>
      <c r="AC90" s="19">
        <v>24.07</v>
      </c>
      <c r="AD90" s="19" t="s">
        <v>34</v>
      </c>
      <c r="AE90" s="19">
        <v>0</v>
      </c>
      <c r="AF90" s="20">
        <v>0</v>
      </c>
    </row>
    <row r="91" spans="1:32" ht="15.75" customHeight="1" x14ac:dyDescent="0.25">
      <c r="A91" s="8">
        <v>43983</v>
      </c>
      <c r="B91" s="17">
        <v>182.58330031299988</v>
      </c>
      <c r="C91" s="17">
        <v>35.459749355999975</v>
      </c>
      <c r="D91" s="17">
        <v>37.331475470000008</v>
      </c>
      <c r="E91" s="17">
        <v>255.04343212399982</v>
      </c>
      <c r="F91" s="9">
        <v>510.41795726299972</v>
      </c>
      <c r="G91" s="9">
        <f t="shared" si="0"/>
        <v>6.2352299141369958</v>
      </c>
      <c r="H91" s="18">
        <f t="shared" si="3"/>
        <v>-7.3216064914256584E-2</v>
      </c>
      <c r="I91" s="10">
        <v>0</v>
      </c>
      <c r="J91" s="10">
        <v>0</v>
      </c>
      <c r="K91" s="10">
        <v>0</v>
      </c>
      <c r="L91" s="10">
        <v>0</v>
      </c>
      <c r="M91" s="10">
        <v>1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1">
        <v>109.28</v>
      </c>
      <c r="U91" s="9">
        <f t="shared" si="1"/>
        <v>4.6939133958224799</v>
      </c>
      <c r="V91" s="18">
        <f t="shared" si="4"/>
        <v>6.3367903503160683E-2</v>
      </c>
      <c r="W91" s="17">
        <v>63895.022219999999</v>
      </c>
      <c r="X91" s="17">
        <v>63895.022219999999</v>
      </c>
      <c r="Y91" s="9">
        <f t="shared" si="7"/>
        <v>11.064996737800783</v>
      </c>
      <c r="Z91" s="18">
        <f t="shared" si="5"/>
        <v>-0.12705834421122475</v>
      </c>
      <c r="AA91" s="13">
        <v>0.76666666699999997</v>
      </c>
      <c r="AB91" s="10">
        <v>1</v>
      </c>
      <c r="AC91" s="19">
        <v>23.98</v>
      </c>
      <c r="AD91" s="19" t="s">
        <v>35</v>
      </c>
      <c r="AE91" s="19">
        <v>0</v>
      </c>
      <c r="AF91" s="20">
        <v>0</v>
      </c>
    </row>
    <row r="92" spans="1:32" ht="15.75" customHeight="1" x14ac:dyDescent="0.25">
      <c r="A92" s="8">
        <v>44013</v>
      </c>
      <c r="B92" s="17">
        <v>174.76984319799965</v>
      </c>
      <c r="C92" s="17">
        <v>37.884518258999982</v>
      </c>
      <c r="D92" s="17">
        <v>41.583974772000005</v>
      </c>
      <c r="E92" s="17">
        <v>273.10572900699992</v>
      </c>
      <c r="F92" s="9">
        <v>527.34406523599955</v>
      </c>
      <c r="G92" s="9">
        <f t="shared" si="0"/>
        <v>6.2678532107216833</v>
      </c>
      <c r="H92" s="18">
        <f t="shared" si="3"/>
        <v>-5.066026365048959E-2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1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1">
        <v>106.68</v>
      </c>
      <c r="U92" s="9">
        <f t="shared" si="1"/>
        <v>4.6698336993138136</v>
      </c>
      <c r="V92" s="18">
        <f t="shared" si="4"/>
        <v>3.2971066593232123E-2</v>
      </c>
      <c r="W92" s="17">
        <v>65495.459880000002</v>
      </c>
      <c r="X92" s="17">
        <v>65495.459880000002</v>
      </c>
      <c r="Y92" s="9">
        <f t="shared" si="7"/>
        <v>11.0897361044118</v>
      </c>
      <c r="Z92" s="18">
        <f t="shared" si="5"/>
        <v>-0.10638898588005752</v>
      </c>
      <c r="AA92" s="13">
        <v>0.83870967699999999</v>
      </c>
      <c r="AB92" s="10">
        <v>1</v>
      </c>
      <c r="AC92" s="19">
        <v>24.05</v>
      </c>
      <c r="AD92" s="19" t="s">
        <v>36</v>
      </c>
      <c r="AE92" s="19">
        <v>0</v>
      </c>
      <c r="AF92" s="20">
        <v>0</v>
      </c>
    </row>
    <row r="93" spans="1:32" ht="15.75" customHeight="1" x14ac:dyDescent="0.25">
      <c r="A93" s="8">
        <v>44044</v>
      </c>
      <c r="B93" s="17">
        <v>182.83069865999943</v>
      </c>
      <c r="C93" s="17">
        <v>39.888130635999964</v>
      </c>
      <c r="D93" s="17">
        <v>42.448227969000008</v>
      </c>
      <c r="E93" s="17">
        <v>277.96641808499999</v>
      </c>
      <c r="F93" s="9">
        <v>543.13347534999934</v>
      </c>
      <c r="G93" s="9">
        <f t="shared" si="0"/>
        <v>6.2973551006850137</v>
      </c>
      <c r="H93" s="18">
        <f t="shared" si="3"/>
        <v>-2.8893409732102526E-2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1</v>
      </c>
      <c r="P93" s="10">
        <v>0</v>
      </c>
      <c r="Q93" s="10">
        <v>0</v>
      </c>
      <c r="R93" s="10">
        <v>0</v>
      </c>
      <c r="S93" s="10">
        <v>0</v>
      </c>
      <c r="T93" s="11">
        <v>105.8</v>
      </c>
      <c r="U93" s="9">
        <f t="shared" si="1"/>
        <v>4.6615505194241988</v>
      </c>
      <c r="V93" s="18">
        <f t="shared" si="4"/>
        <v>2.2075529744117084E-2</v>
      </c>
      <c r="W93" s="17">
        <v>67030.752869999997</v>
      </c>
      <c r="X93" s="17">
        <v>67030.752869999997</v>
      </c>
      <c r="Y93" s="9">
        <f t="shared" si="7"/>
        <v>11.112906791125418</v>
      </c>
      <c r="Z93" s="18">
        <f t="shared" si="5"/>
        <v>-0.10321087876103086</v>
      </c>
      <c r="AA93" s="13">
        <v>0.77419354799999995</v>
      </c>
      <c r="AB93" s="10">
        <v>1</v>
      </c>
      <c r="AC93" s="19">
        <v>24.23</v>
      </c>
      <c r="AD93" s="19" t="s">
        <v>37</v>
      </c>
      <c r="AE93" s="19">
        <v>0</v>
      </c>
      <c r="AF93" s="20">
        <v>0</v>
      </c>
    </row>
    <row r="94" spans="1:32" ht="15.75" customHeight="1" x14ac:dyDescent="0.25">
      <c r="A94" s="8">
        <v>44075</v>
      </c>
      <c r="B94" s="17">
        <v>181.46201527799963</v>
      </c>
      <c r="C94" s="17">
        <v>40.816720462999996</v>
      </c>
      <c r="D94" s="17">
        <v>48.956358282000004</v>
      </c>
      <c r="E94" s="17">
        <v>298.12558147300012</v>
      </c>
      <c r="F94" s="9">
        <v>569.36067549599977</v>
      </c>
      <c r="G94" s="9">
        <f t="shared" si="0"/>
        <v>6.3445141094031259</v>
      </c>
      <c r="H94" s="18">
        <f t="shared" si="3"/>
        <v>-9.9281008125586823E-3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1</v>
      </c>
      <c r="Q94" s="10">
        <v>0</v>
      </c>
      <c r="R94" s="10">
        <v>0</v>
      </c>
      <c r="S94" s="10">
        <v>0</v>
      </c>
      <c r="T94" s="11">
        <v>100.58</v>
      </c>
      <c r="U94" s="9">
        <f t="shared" si="1"/>
        <v>4.6109534307438187</v>
      </c>
      <c r="V94" s="18">
        <f t="shared" si="4"/>
        <v>-1.8421443941090132E-2</v>
      </c>
      <c r="W94" s="17">
        <v>70535.426869999996</v>
      </c>
      <c r="X94" s="17">
        <v>70535.426869999996</v>
      </c>
      <c r="Y94" s="9">
        <f t="shared" si="7"/>
        <v>11.163870371379423</v>
      </c>
      <c r="Z94" s="18">
        <f t="shared" si="5"/>
        <v>-6.7094876988551988E-2</v>
      </c>
      <c r="AA94" s="13">
        <v>0.86666666699999995</v>
      </c>
      <c r="AB94" s="10">
        <v>1</v>
      </c>
      <c r="AC94" s="19">
        <v>24.01</v>
      </c>
      <c r="AD94" s="19" t="s">
        <v>38</v>
      </c>
      <c r="AE94" s="19">
        <v>0</v>
      </c>
      <c r="AF94" s="20">
        <v>0</v>
      </c>
    </row>
    <row r="95" spans="1:32" ht="15.75" customHeight="1" x14ac:dyDescent="0.25">
      <c r="A95" s="8">
        <v>44105</v>
      </c>
      <c r="B95" s="17">
        <v>172.6974473150004</v>
      </c>
      <c r="C95" s="17">
        <v>40.41689259999994</v>
      </c>
      <c r="D95" s="17">
        <v>52.563294748000025</v>
      </c>
      <c r="E95" s="17">
        <v>291.26766400700012</v>
      </c>
      <c r="F95" s="9">
        <v>556.94529867000051</v>
      </c>
      <c r="G95" s="9">
        <f t="shared" si="0"/>
        <v>6.322467028049001</v>
      </c>
      <c r="H95" s="18">
        <f t="shared" si="3"/>
        <v>-2.7670522135361253E-3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1</v>
      </c>
      <c r="R95" s="10">
        <v>0</v>
      </c>
      <c r="S95" s="10">
        <v>0</v>
      </c>
      <c r="T95" s="11">
        <v>99.59</v>
      </c>
      <c r="U95" s="9">
        <f t="shared" si="1"/>
        <v>4.6010617579435484</v>
      </c>
      <c r="V95" s="18">
        <f t="shared" si="4"/>
        <v>-4.304063804632996E-2</v>
      </c>
      <c r="W95" s="17">
        <v>76614.104149999999</v>
      </c>
      <c r="X95" s="17">
        <v>76614.104149999999</v>
      </c>
      <c r="Y95" s="9">
        <f t="shared" si="7"/>
        <v>11.24653646606393</v>
      </c>
      <c r="Z95" s="18">
        <f t="shared" si="5"/>
        <v>-4.4890150451536215E-2</v>
      </c>
      <c r="AA95" s="13">
        <v>0.83870967699999999</v>
      </c>
      <c r="AB95" s="10">
        <v>1</v>
      </c>
      <c r="AC95" s="19">
        <v>23.9</v>
      </c>
      <c r="AD95" s="19" t="s">
        <v>39</v>
      </c>
      <c r="AE95" s="19">
        <v>0</v>
      </c>
      <c r="AF95" s="20">
        <v>0</v>
      </c>
    </row>
    <row r="96" spans="1:32" ht="15.75" customHeight="1" x14ac:dyDescent="0.25">
      <c r="A96" s="8">
        <v>44136</v>
      </c>
      <c r="B96" s="17">
        <v>186.1904506880002</v>
      </c>
      <c r="C96" s="17">
        <v>42.848908733999906</v>
      </c>
      <c r="D96" s="17">
        <v>54.27116858599998</v>
      </c>
      <c r="E96" s="17">
        <v>294.75705703400013</v>
      </c>
      <c r="F96" s="9">
        <v>578.06758504200025</v>
      </c>
      <c r="G96" s="9">
        <f t="shared" si="0"/>
        <v>6.3596907909751073</v>
      </c>
      <c r="H96" s="18">
        <f t="shared" si="3"/>
        <v>-2.288457196754301E-3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1</v>
      </c>
      <c r="S96" s="10">
        <v>0</v>
      </c>
      <c r="T96" s="11">
        <v>101.33</v>
      </c>
      <c r="U96" s="9">
        <f t="shared" si="1"/>
        <v>4.6183825174602262</v>
      </c>
      <c r="V96" s="18">
        <f t="shared" si="4"/>
        <v>-4.7506403562571187E-2</v>
      </c>
      <c r="W96" s="17">
        <v>77761.329140000002</v>
      </c>
      <c r="X96" s="17">
        <v>77761.329140000002</v>
      </c>
      <c r="Y96" s="9">
        <f t="shared" si="7"/>
        <v>11.261399531838034</v>
      </c>
      <c r="Z96" s="18">
        <f t="shared" si="5"/>
        <v>-3.5091071899696402E-2</v>
      </c>
      <c r="AA96" s="13">
        <v>0.76666666699999997</v>
      </c>
      <c r="AB96" s="10">
        <v>1</v>
      </c>
      <c r="AC96" s="19">
        <v>23.87</v>
      </c>
      <c r="AD96" s="19" t="s">
        <v>40</v>
      </c>
      <c r="AE96" s="19">
        <v>0</v>
      </c>
      <c r="AF96" s="20">
        <v>0</v>
      </c>
    </row>
    <row r="97" spans="1:32" ht="15.75" customHeight="1" x14ac:dyDescent="0.25">
      <c r="A97" s="8">
        <v>44166</v>
      </c>
      <c r="B97" s="17">
        <v>163.11542743700008</v>
      </c>
      <c r="C97" s="17">
        <v>42.196143629000019</v>
      </c>
      <c r="D97" s="17">
        <v>53.947640996999993</v>
      </c>
      <c r="E97" s="17">
        <v>286.58667180799989</v>
      </c>
      <c r="F97" s="9">
        <v>545.84588387100007</v>
      </c>
      <c r="G97" s="9">
        <f t="shared" si="0"/>
        <v>6.3023366719284049</v>
      </c>
      <c r="H97" s="18">
        <f t="shared" si="3"/>
        <v>-1.006616553573636E-2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1</v>
      </c>
      <c r="T97" s="11">
        <v>110.15</v>
      </c>
      <c r="U97" s="9">
        <f t="shared" si="1"/>
        <v>4.7018430732483525</v>
      </c>
      <c r="V97" s="18">
        <f t="shared" si="4"/>
        <v>4.521960567134542E-2</v>
      </c>
      <c r="W97" s="17">
        <v>75610.12616</v>
      </c>
      <c r="X97" s="17">
        <v>75610.12616</v>
      </c>
      <c r="Y97" s="9">
        <f t="shared" si="7"/>
        <v>11.233345497113284</v>
      </c>
      <c r="Z97" s="18">
        <f t="shared" si="5"/>
        <v>-3.1054612279957539E-2</v>
      </c>
      <c r="AA97" s="13">
        <v>0.80645161300000001</v>
      </c>
      <c r="AB97" s="10">
        <v>0</v>
      </c>
      <c r="AC97" s="19">
        <v>23.99</v>
      </c>
      <c r="AD97" s="19" t="s">
        <v>39</v>
      </c>
      <c r="AE97" s="19">
        <v>0</v>
      </c>
      <c r="AF97" s="20">
        <v>0</v>
      </c>
    </row>
    <row r="98" spans="1:32" ht="15.75" customHeight="1" x14ac:dyDescent="0.25">
      <c r="A98" s="8">
        <v>44197</v>
      </c>
      <c r="B98" s="17">
        <v>171.63151643099985</v>
      </c>
      <c r="C98" s="17">
        <v>42.956154298999969</v>
      </c>
      <c r="D98" s="17">
        <v>48.432160106000012</v>
      </c>
      <c r="E98" s="17">
        <v>280.65290782999995</v>
      </c>
      <c r="F98" s="9">
        <v>543.67273866599976</v>
      </c>
      <c r="G98" s="9">
        <f t="shared" si="0"/>
        <v>6.2983474824975252</v>
      </c>
      <c r="H98" s="18">
        <f t="shared" si="3"/>
        <v>-1.6977648526173006E-2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1">
        <v>108.02</v>
      </c>
      <c r="U98" s="9">
        <f t="shared" si="1"/>
        <v>4.6823163951647446</v>
      </c>
      <c r="V98" s="18">
        <f t="shared" si="4"/>
        <v>3.4661597570497804E-2</v>
      </c>
      <c r="W98" s="17">
        <v>71057.967229999995</v>
      </c>
      <c r="X98" s="17">
        <v>71057.967229999995</v>
      </c>
      <c r="Y98" s="9">
        <f t="shared" si="7"/>
        <v>11.171251262776881</v>
      </c>
      <c r="Z98" s="18">
        <f t="shared" si="5"/>
        <v>-3.9382295018349112E-2</v>
      </c>
      <c r="AA98" s="13">
        <v>0.77419354799999995</v>
      </c>
      <c r="AB98" s="10">
        <v>0</v>
      </c>
      <c r="AC98" s="19">
        <v>24.38</v>
      </c>
      <c r="AD98" s="19">
        <v>-1</v>
      </c>
      <c r="AE98" s="19">
        <v>0</v>
      </c>
      <c r="AF98" s="20">
        <v>0</v>
      </c>
    </row>
    <row r="99" spans="1:32" ht="15.75" customHeight="1" x14ac:dyDescent="0.25">
      <c r="A99" s="8">
        <v>44228</v>
      </c>
      <c r="B99" s="17">
        <v>170.47425672699956</v>
      </c>
      <c r="C99" s="17">
        <v>41.942569740999971</v>
      </c>
      <c r="D99" s="17">
        <v>53.53246456399998</v>
      </c>
      <c r="E99" s="17">
        <v>309.48916294699995</v>
      </c>
      <c r="F99" s="9">
        <v>575.43845397899941</v>
      </c>
      <c r="G99" s="9">
        <f t="shared" si="0"/>
        <v>6.355132278879208</v>
      </c>
      <c r="H99" s="18">
        <f t="shared" si="3"/>
        <v>6.4331624627342876E-3</v>
      </c>
      <c r="I99" s="10">
        <v>1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1">
        <v>107.88</v>
      </c>
      <c r="U99" s="9">
        <f t="shared" si="1"/>
        <v>4.681019498271529</v>
      </c>
      <c r="V99" s="18">
        <f t="shared" si="4"/>
        <v>1.0436173735205223E-2</v>
      </c>
      <c r="W99" s="17">
        <v>68550.547290000002</v>
      </c>
      <c r="X99" s="17">
        <v>68550.547290000002</v>
      </c>
      <c r="Y99" s="9">
        <f t="shared" si="7"/>
        <v>11.13532666876603</v>
      </c>
      <c r="Z99" s="18">
        <f t="shared" si="5"/>
        <v>-2.1938365187443409E-2</v>
      </c>
      <c r="AA99" s="13">
        <v>0.85714285700000004</v>
      </c>
      <c r="AB99" s="10">
        <v>0</v>
      </c>
      <c r="AC99" s="19">
        <v>24.5</v>
      </c>
      <c r="AD99" s="19" t="s">
        <v>38</v>
      </c>
      <c r="AE99" s="19">
        <v>0</v>
      </c>
      <c r="AF99" s="20">
        <v>0</v>
      </c>
    </row>
    <row r="100" spans="1:32" ht="15.75" customHeight="1" x14ac:dyDescent="0.25">
      <c r="A100" s="8">
        <v>44256</v>
      </c>
      <c r="B100" s="17">
        <v>163.3466418290007</v>
      </c>
      <c r="C100" s="17">
        <v>43.051374035000059</v>
      </c>
      <c r="D100" s="17">
        <v>52.635987609999987</v>
      </c>
      <c r="E100" s="17">
        <v>296.42119971000005</v>
      </c>
      <c r="F100" s="9">
        <v>555.45520318400077</v>
      </c>
      <c r="G100" s="9">
        <f t="shared" si="0"/>
        <v>6.3197879634948846</v>
      </c>
      <c r="H100" s="18">
        <f t="shared" si="3"/>
        <v>2.0763509081071163E-2</v>
      </c>
      <c r="I100" s="10">
        <v>0</v>
      </c>
      <c r="J100" s="10">
        <v>1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1">
        <v>110.03</v>
      </c>
      <c r="U100" s="9">
        <f t="shared" si="1"/>
        <v>4.7007530558818216</v>
      </c>
      <c r="V100" s="18">
        <f t="shared" si="4"/>
        <v>7.2057592763172806E-3</v>
      </c>
      <c r="W100" s="17">
        <v>68945.230280000003</v>
      </c>
      <c r="X100" s="17">
        <v>68945.230280000003</v>
      </c>
      <c r="Y100" s="9">
        <f t="shared" si="7"/>
        <v>11.14106770432393</v>
      </c>
      <c r="Z100" s="18">
        <f t="shared" si="5"/>
        <v>9.4342197178173492E-2</v>
      </c>
      <c r="AA100" s="13">
        <v>0.83870967699999999</v>
      </c>
      <c r="AB100" s="10">
        <v>0</v>
      </c>
      <c r="AC100" s="19">
        <v>24.53</v>
      </c>
      <c r="AD100" s="19" t="s">
        <v>41</v>
      </c>
      <c r="AE100" s="19">
        <v>0</v>
      </c>
      <c r="AF100" s="20">
        <v>0</v>
      </c>
    </row>
    <row r="101" spans="1:32" ht="15.75" customHeight="1" x14ac:dyDescent="0.25">
      <c r="A101" s="8">
        <v>44287</v>
      </c>
      <c r="B101" s="17">
        <v>183.6665423559995</v>
      </c>
      <c r="C101" s="17">
        <v>48.664158610999884</v>
      </c>
      <c r="D101" s="17">
        <v>50.247858342999997</v>
      </c>
      <c r="E101" s="17">
        <v>283.51275572700007</v>
      </c>
      <c r="F101" s="9">
        <v>566.0913150369995</v>
      </c>
      <c r="G101" s="9">
        <f t="shared" si="0"/>
        <v>6.3387553991778862</v>
      </c>
      <c r="H101" s="18">
        <f t="shared" si="3"/>
        <v>0.20999286544427775</v>
      </c>
      <c r="I101" s="10">
        <v>0</v>
      </c>
      <c r="J101" s="10">
        <v>0</v>
      </c>
      <c r="K101" s="10">
        <v>1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1">
        <v>111.76</v>
      </c>
      <c r="U101" s="9">
        <f t="shared" si="1"/>
        <v>4.7163537149487063</v>
      </c>
      <c r="V101" s="18">
        <f t="shared" si="4"/>
        <v>1.0614474038919575E-2</v>
      </c>
      <c r="W101" s="17">
        <v>70291.730200000005</v>
      </c>
      <c r="X101" s="17">
        <v>70291.730200000005</v>
      </c>
      <c r="Y101" s="9">
        <f t="shared" si="7"/>
        <v>11.160409435032745</v>
      </c>
      <c r="Z101" s="18">
        <f t="shared" si="5"/>
        <v>0.23188490492260527</v>
      </c>
      <c r="AA101" s="13">
        <v>0.8</v>
      </c>
      <c r="AB101" s="10">
        <v>0</v>
      </c>
      <c r="AC101" s="19">
        <v>24.39</v>
      </c>
      <c r="AD101" s="19" t="s">
        <v>42</v>
      </c>
      <c r="AE101" s="19">
        <v>0</v>
      </c>
      <c r="AF101" s="20">
        <v>0</v>
      </c>
    </row>
    <row r="102" spans="1:32" ht="15.75" customHeight="1" x14ac:dyDescent="0.25">
      <c r="A102" s="8">
        <v>44317</v>
      </c>
      <c r="B102" s="17">
        <v>170.43020032299953</v>
      </c>
      <c r="C102" s="17">
        <v>40.830924075000006</v>
      </c>
      <c r="D102" s="17">
        <v>47.915240169000022</v>
      </c>
      <c r="E102" s="17">
        <v>266.99135588200028</v>
      </c>
      <c r="F102" s="9">
        <v>526.16772044899983</v>
      </c>
      <c r="G102" s="9">
        <f t="shared" si="0"/>
        <v>6.2656200220818112</v>
      </c>
      <c r="H102" s="18">
        <f t="shared" si="3"/>
        <v>7.3064196947790094E-2</v>
      </c>
      <c r="I102" s="10">
        <v>0</v>
      </c>
      <c r="J102" s="10">
        <v>0</v>
      </c>
      <c r="K102" s="10">
        <v>0</v>
      </c>
      <c r="L102" s="10">
        <v>1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1">
        <v>111.56</v>
      </c>
      <c r="U102" s="9">
        <f t="shared" si="1"/>
        <v>4.714562562759288</v>
      </c>
      <c r="V102" s="18">
        <f t="shared" si="4"/>
        <v>9.6375436342039933E-3</v>
      </c>
      <c r="W102" s="17">
        <v>67679.571230000001</v>
      </c>
      <c r="X102" s="17">
        <v>67679.571230000001</v>
      </c>
      <c r="Y102" s="9">
        <f t="shared" si="7"/>
        <v>11.1225396590059</v>
      </c>
      <c r="Z102" s="18">
        <f t="shared" si="5"/>
        <v>0.12534606142246396</v>
      </c>
      <c r="AA102" s="13">
        <v>0.77419354799999995</v>
      </c>
      <c r="AB102" s="10">
        <v>0</v>
      </c>
      <c r="AC102" s="19">
        <v>24.2</v>
      </c>
      <c r="AD102" s="19" t="s">
        <v>43</v>
      </c>
      <c r="AE102" s="19">
        <v>0</v>
      </c>
      <c r="AF102" s="20">
        <v>0</v>
      </c>
    </row>
    <row r="103" spans="1:32" ht="15.75" customHeight="1" x14ac:dyDescent="0.25">
      <c r="A103" s="8">
        <v>44348</v>
      </c>
      <c r="B103" s="17">
        <v>173.35578440499944</v>
      </c>
      <c r="C103" s="17">
        <v>43.43650661299997</v>
      </c>
      <c r="D103" s="17">
        <v>51.158623169000016</v>
      </c>
      <c r="E103" s="17">
        <v>280.15029141199994</v>
      </c>
      <c r="F103" s="9">
        <v>548.1012055989994</v>
      </c>
      <c r="G103" s="9">
        <f t="shared" si="0"/>
        <v>6.3064599516464392</v>
      </c>
      <c r="H103" s="18">
        <f t="shared" si="3"/>
        <v>7.1230037509443456E-2</v>
      </c>
      <c r="I103" s="10">
        <v>0</v>
      </c>
      <c r="J103" s="10">
        <v>0</v>
      </c>
      <c r="K103" s="10">
        <v>0</v>
      </c>
      <c r="L103" s="10">
        <v>0</v>
      </c>
      <c r="M103" s="10">
        <v>1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1">
        <v>112.38</v>
      </c>
      <c r="U103" s="9">
        <f t="shared" si="1"/>
        <v>4.721885985684052</v>
      </c>
      <c r="V103" s="18">
        <f t="shared" si="4"/>
        <v>2.7972589861572139E-2</v>
      </c>
      <c r="W103" s="17">
        <v>73746.320160000003</v>
      </c>
      <c r="X103" s="17">
        <v>73746.320160000003</v>
      </c>
      <c r="Y103" s="9">
        <f t="shared" si="7"/>
        <v>11.20838637682162</v>
      </c>
      <c r="Z103" s="18">
        <f t="shared" si="5"/>
        <v>0.14338963902083712</v>
      </c>
      <c r="AA103" s="13">
        <v>0.8</v>
      </c>
      <c r="AB103" s="10">
        <v>0</v>
      </c>
      <c r="AC103" s="19">
        <v>24.12</v>
      </c>
      <c r="AD103" s="19" t="s">
        <v>36</v>
      </c>
      <c r="AE103" s="19">
        <v>0</v>
      </c>
      <c r="AF103" s="20">
        <v>0</v>
      </c>
    </row>
    <row r="104" spans="1:32" ht="15.75" customHeight="1" x14ac:dyDescent="0.25">
      <c r="A104" s="8">
        <v>44378</v>
      </c>
      <c r="B104" s="17">
        <v>160.70668304199987</v>
      </c>
      <c r="C104" s="17">
        <v>43.307926061999851</v>
      </c>
      <c r="D104" s="17">
        <v>50.053682685999966</v>
      </c>
      <c r="E104" s="17">
        <v>266.70720890700005</v>
      </c>
      <c r="F104" s="9">
        <v>520.77550069699976</v>
      </c>
      <c r="G104" s="9">
        <f t="shared" si="0"/>
        <v>6.2553190481154379</v>
      </c>
      <c r="H104" s="18">
        <f t="shared" si="3"/>
        <v>-1.2534162606245403E-2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1">
        <v>114.82</v>
      </c>
      <c r="U104" s="9">
        <f t="shared" si="1"/>
        <v>4.7433656847394907</v>
      </c>
      <c r="V104" s="18">
        <f t="shared" si="4"/>
        <v>7.3531985425677071E-2</v>
      </c>
      <c r="W104" s="17">
        <v>75081.912100000001</v>
      </c>
      <c r="X104" s="17">
        <v>75081.912100000001</v>
      </c>
      <c r="Y104" s="9">
        <f t="shared" si="7"/>
        <v>11.226334957877485</v>
      </c>
      <c r="Z104" s="18">
        <f t="shared" si="5"/>
        <v>0.13659885346568501</v>
      </c>
      <c r="AA104" s="13">
        <v>0.80645161300000001</v>
      </c>
      <c r="AB104" s="10">
        <v>0</v>
      </c>
      <c r="AC104" s="19">
        <v>24.07</v>
      </c>
      <c r="AD104" s="19" t="s">
        <v>36</v>
      </c>
      <c r="AE104" s="19">
        <v>0</v>
      </c>
      <c r="AF104" s="20">
        <v>0</v>
      </c>
    </row>
    <row r="105" spans="1:32" ht="15.75" customHeight="1" x14ac:dyDescent="0.25">
      <c r="A105" s="8">
        <v>44409</v>
      </c>
      <c r="B105" s="17">
        <v>160.10704077499966</v>
      </c>
      <c r="C105" s="17">
        <v>42.415210321999965</v>
      </c>
      <c r="D105" s="17">
        <v>43.415711927000004</v>
      </c>
      <c r="E105" s="17">
        <v>273.32469069300021</v>
      </c>
      <c r="F105" s="9">
        <v>519.26265371699992</v>
      </c>
      <c r="G105" s="9">
        <f t="shared" si="0"/>
        <v>6.2524098316783627</v>
      </c>
      <c r="H105" s="18">
        <f t="shared" si="3"/>
        <v>-4.4945269006650967E-2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1</v>
      </c>
      <c r="P105" s="10">
        <v>0</v>
      </c>
      <c r="Q105" s="10">
        <v>0</v>
      </c>
      <c r="R105" s="10">
        <v>0</v>
      </c>
      <c r="S105" s="10">
        <v>0</v>
      </c>
      <c r="T105" s="11">
        <v>116.51</v>
      </c>
      <c r="U105" s="9">
        <f t="shared" si="1"/>
        <v>4.7579771062318494</v>
      </c>
      <c r="V105" s="18">
        <f t="shared" si="4"/>
        <v>9.6426586807650594E-2</v>
      </c>
      <c r="W105" s="17">
        <v>75701.821119999993</v>
      </c>
      <c r="X105" s="17">
        <v>75701.821119999993</v>
      </c>
      <c r="Y105" s="9">
        <f t="shared" si="7"/>
        <v>11.234557496203545</v>
      </c>
      <c r="Z105" s="18">
        <f t="shared" si="5"/>
        <v>0.12165070507812636</v>
      </c>
      <c r="AA105" s="13">
        <v>0.70967741900000003</v>
      </c>
      <c r="AB105" s="10">
        <v>0</v>
      </c>
      <c r="AC105" s="19">
        <v>24.3</v>
      </c>
      <c r="AD105" s="19" t="s">
        <v>43</v>
      </c>
      <c r="AE105" s="19">
        <v>0</v>
      </c>
      <c r="AF105" s="20">
        <v>0</v>
      </c>
    </row>
    <row r="106" spans="1:32" ht="15.75" customHeight="1" x14ac:dyDescent="0.25">
      <c r="A106" s="8">
        <v>44440</v>
      </c>
      <c r="B106" s="17">
        <v>170.95530480199983</v>
      </c>
      <c r="C106" s="17">
        <v>47.549131473999935</v>
      </c>
      <c r="D106" s="17">
        <v>55.093243128000012</v>
      </c>
      <c r="E106" s="17">
        <v>272.78569809000015</v>
      </c>
      <c r="F106" s="9">
        <v>546.38337749399989</v>
      </c>
      <c r="G106" s="9">
        <f t="shared" si="0"/>
        <v>6.3033208859307219</v>
      </c>
      <c r="H106" s="18">
        <f t="shared" si="3"/>
        <v>-4.119322347240395E-2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1</v>
      </c>
      <c r="Q106" s="10">
        <v>0</v>
      </c>
      <c r="R106" s="10">
        <v>0</v>
      </c>
      <c r="S106" s="10">
        <v>0</v>
      </c>
      <c r="T106" s="11">
        <v>115.99</v>
      </c>
      <c r="U106" s="9">
        <f t="shared" si="1"/>
        <v>4.7535039804937851</v>
      </c>
      <c r="V106" s="18">
        <f t="shared" si="4"/>
        <v>0.14255054974996639</v>
      </c>
      <c r="W106" s="17">
        <v>79713.461230000001</v>
      </c>
      <c r="X106" s="17">
        <v>79713.461230000001</v>
      </c>
      <c r="Y106" s="9">
        <f t="shared" si="7"/>
        <v>11.286193749261814</v>
      </c>
      <c r="Z106" s="18">
        <f t="shared" si="5"/>
        <v>0.12232337788239178</v>
      </c>
      <c r="AA106" s="13">
        <v>0.86666666699999995</v>
      </c>
      <c r="AB106" s="10">
        <v>0</v>
      </c>
      <c r="AC106" s="19">
        <v>24.19</v>
      </c>
      <c r="AD106" s="19" t="s">
        <v>42</v>
      </c>
      <c r="AE106" s="19">
        <v>0</v>
      </c>
      <c r="AF106" s="20">
        <v>0</v>
      </c>
    </row>
    <row r="107" spans="1:32" ht="15.75" customHeight="1" x14ac:dyDescent="0.25">
      <c r="A107" s="8">
        <v>44470</v>
      </c>
      <c r="B107" s="17">
        <v>170.97108731099968</v>
      </c>
      <c r="C107" s="17">
        <v>48.099353778000101</v>
      </c>
      <c r="D107" s="17">
        <v>54.815519397999985</v>
      </c>
      <c r="E107" s="17">
        <v>276.24791875999983</v>
      </c>
      <c r="F107" s="9">
        <v>550.13387924699964</v>
      </c>
      <c r="G107" s="9">
        <f t="shared" si="0"/>
        <v>6.3101616654181774</v>
      </c>
      <c r="H107" s="18">
        <f t="shared" si="3"/>
        <v>-1.2305362630823602E-2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1</v>
      </c>
      <c r="R107" s="10">
        <v>0</v>
      </c>
      <c r="S107" s="10">
        <v>0</v>
      </c>
      <c r="T107" s="11">
        <v>116.08</v>
      </c>
      <c r="U107" s="9">
        <f t="shared" si="1"/>
        <v>4.7542796085759322</v>
      </c>
      <c r="V107" s="18">
        <f t="shared" si="4"/>
        <v>0.1532178506323838</v>
      </c>
      <c r="W107" s="17">
        <v>82066.128450000004</v>
      </c>
      <c r="X107" s="17">
        <v>82066.128450000004</v>
      </c>
      <c r="Y107" s="9">
        <f t="shared" si="7"/>
        <v>11.315280645756928</v>
      </c>
      <c r="Z107" s="18">
        <f t="shared" si="5"/>
        <v>6.8744179692998841E-2</v>
      </c>
      <c r="AA107" s="13">
        <v>0.80645161300000001</v>
      </c>
      <c r="AB107" s="10">
        <v>0</v>
      </c>
      <c r="AC107" s="19">
        <v>23.91</v>
      </c>
      <c r="AD107" s="19">
        <v>0</v>
      </c>
      <c r="AE107" s="19">
        <v>0</v>
      </c>
      <c r="AF107" s="20">
        <v>0</v>
      </c>
    </row>
    <row r="108" spans="1:32" ht="15.75" customHeight="1" x14ac:dyDescent="0.25">
      <c r="A108" s="8">
        <v>44501</v>
      </c>
      <c r="B108" s="17">
        <v>163.93615117600007</v>
      </c>
      <c r="C108" s="17">
        <v>46.711100074999955</v>
      </c>
      <c r="D108" s="17">
        <v>53.108336718999993</v>
      </c>
      <c r="E108" s="17">
        <v>269.78791240900028</v>
      </c>
      <c r="F108" s="9">
        <v>533.54350037900031</v>
      </c>
      <c r="G108" s="9">
        <f t="shared" si="0"/>
        <v>6.279540605147873</v>
      </c>
      <c r="H108" s="18">
        <f t="shared" si="3"/>
        <v>-8.015018582723421E-2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1</v>
      </c>
      <c r="S108" s="10">
        <v>0</v>
      </c>
      <c r="T108" s="11">
        <v>119.37</v>
      </c>
      <c r="U108" s="9">
        <f t="shared" si="1"/>
        <v>4.7822279131069472</v>
      </c>
      <c r="V108" s="18">
        <f t="shared" si="4"/>
        <v>0.16384539564672096</v>
      </c>
      <c r="W108" s="17">
        <v>94520.412649999998</v>
      </c>
      <c r="X108" s="17">
        <v>94520.412649999998</v>
      </c>
      <c r="Y108" s="9">
        <f t="shared" si="7"/>
        <v>11.456571097034015</v>
      </c>
      <c r="Z108" s="18">
        <f t="shared" si="5"/>
        <v>0.19517156519598089</v>
      </c>
      <c r="AA108" s="13">
        <v>0.8</v>
      </c>
      <c r="AB108" s="10">
        <v>0</v>
      </c>
      <c r="AC108" s="19">
        <v>23.92</v>
      </c>
      <c r="AD108" s="19">
        <v>0</v>
      </c>
      <c r="AE108" s="19">
        <v>0</v>
      </c>
      <c r="AF108" s="20">
        <v>0</v>
      </c>
    </row>
    <row r="109" spans="1:32" ht="15.75" customHeight="1" x14ac:dyDescent="0.25">
      <c r="A109" s="8">
        <v>44531</v>
      </c>
      <c r="B109" s="17">
        <v>154.05949036799998</v>
      </c>
      <c r="C109" s="17">
        <v>48.483201731999856</v>
      </c>
      <c r="D109" s="17">
        <v>52.325532836000008</v>
      </c>
      <c r="E109" s="17">
        <v>271.83580907999982</v>
      </c>
      <c r="F109" s="9">
        <v>526.7040340159997</v>
      </c>
      <c r="G109" s="9">
        <f t="shared" si="0"/>
        <v>6.266638785499314</v>
      </c>
      <c r="H109" s="18">
        <f t="shared" si="3"/>
        <v>-3.5697886429090886E-2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1</v>
      </c>
      <c r="T109" s="11">
        <v>119.43</v>
      </c>
      <c r="U109" s="9">
        <f t="shared" si="1"/>
        <v>4.7827304256803354</v>
      </c>
      <c r="V109" s="18">
        <f t="shared" si="4"/>
        <v>8.0887352431982862E-2</v>
      </c>
      <c r="W109" s="17">
        <v>78284.307390000002</v>
      </c>
      <c r="X109" s="17">
        <v>78284.307390000002</v>
      </c>
      <c r="Y109" s="9">
        <f t="shared" si="7"/>
        <v>11.268102445417734</v>
      </c>
      <c r="Z109" s="18">
        <f t="shared" si="5"/>
        <v>3.4756948304449864E-2</v>
      </c>
      <c r="AA109" s="13">
        <v>0.83870967699999999</v>
      </c>
      <c r="AB109" s="10">
        <v>0</v>
      </c>
      <c r="AC109" s="19">
        <v>24.1</v>
      </c>
      <c r="AD109" s="19">
        <v>0</v>
      </c>
      <c r="AE109" s="19">
        <v>0</v>
      </c>
      <c r="AF109" s="20">
        <v>0</v>
      </c>
    </row>
    <row r="110" spans="1:32" ht="15.75" customHeight="1" x14ac:dyDescent="0.25">
      <c r="A110" s="8">
        <v>44562</v>
      </c>
      <c r="G110" s="9"/>
      <c r="H110" s="9"/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21">
        <v>119.5728</v>
      </c>
      <c r="U110" s="9">
        <f t="shared" si="1"/>
        <v>4.7839253909024375</v>
      </c>
      <c r="V110" s="18">
        <f t="shared" si="4"/>
        <v>0.10160899573769289</v>
      </c>
      <c r="W110" s="17">
        <v>76565.073529999994</v>
      </c>
      <c r="X110" s="17">
        <v>76565.073529999994</v>
      </c>
      <c r="Y110" s="9">
        <f t="shared" si="7"/>
        <v>11.245896292609325</v>
      </c>
      <c r="Z110" s="18">
        <f t="shared" si="5"/>
        <v>7.4645029832444365E-2</v>
      </c>
      <c r="AA110" s="13">
        <v>0.77419354799999995</v>
      </c>
      <c r="AB110" s="10">
        <v>0</v>
      </c>
      <c r="AC110" s="19">
        <v>24.39</v>
      </c>
      <c r="AD110" s="19">
        <v>0</v>
      </c>
      <c r="AE110" s="19">
        <v>0</v>
      </c>
      <c r="AF110" s="20">
        <v>0</v>
      </c>
    </row>
    <row r="111" spans="1:32" ht="15.75" customHeight="1" x14ac:dyDescent="0.25">
      <c r="A111" s="8">
        <v>44593</v>
      </c>
      <c r="G111" s="9"/>
      <c r="H111" s="9"/>
      <c r="I111" s="10">
        <v>1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21">
        <v>119.77849999999999</v>
      </c>
      <c r="U111" s="9">
        <f t="shared" si="1"/>
        <v>4.785644203799146</v>
      </c>
      <c r="V111" s="18">
        <f t="shared" si="4"/>
        <v>0.10462470552761705</v>
      </c>
      <c r="W111" s="17">
        <v>69531.794469999993</v>
      </c>
      <c r="X111" s="17">
        <v>72745.781300000002</v>
      </c>
      <c r="Y111" s="9">
        <f t="shared" si="7"/>
        <v>11.194726194348876</v>
      </c>
      <c r="Z111" s="18">
        <f t="shared" si="5"/>
        <v>5.9399525582845669E-2</v>
      </c>
      <c r="AA111" s="13">
        <v>0.85714285700000004</v>
      </c>
      <c r="AB111" s="10">
        <v>0</v>
      </c>
      <c r="AC111" s="19">
        <v>24.47</v>
      </c>
      <c r="AD111" s="19">
        <v>0</v>
      </c>
      <c r="AE111" s="19">
        <v>0</v>
      </c>
      <c r="AF111" s="20">
        <v>0</v>
      </c>
    </row>
    <row r="112" spans="1:32" ht="15.75" customHeight="1" x14ac:dyDescent="0.25">
      <c r="A112" s="8">
        <v>44621</v>
      </c>
      <c r="G112" s="9"/>
      <c r="H112" s="9"/>
      <c r="I112" s="10">
        <v>0</v>
      </c>
      <c r="J112" s="10">
        <v>1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21">
        <v>120.25960000000001</v>
      </c>
      <c r="U112" s="9">
        <f t="shared" si="1"/>
        <v>4.7896527394791653</v>
      </c>
      <c r="V112" s="18">
        <f t="shared" si="4"/>
        <v>8.8899683597343682E-2</v>
      </c>
      <c r="W112" s="17">
        <v>73080.146999999997</v>
      </c>
      <c r="X112" s="17">
        <v>74121.947</v>
      </c>
      <c r="Y112" s="9">
        <f t="shared" si="7"/>
        <v>11.213466948268</v>
      </c>
      <c r="Z112" s="18">
        <f t="shared" si="5"/>
        <v>7.2399243944069269E-2</v>
      </c>
      <c r="AA112" s="13">
        <v>0.87096774200000004</v>
      </c>
      <c r="AB112" s="10">
        <v>0</v>
      </c>
      <c r="AC112" s="19">
        <v>24.56</v>
      </c>
      <c r="AD112" s="19">
        <v>0</v>
      </c>
      <c r="AE112" s="19">
        <v>0</v>
      </c>
      <c r="AF112" s="20">
        <v>0</v>
      </c>
    </row>
    <row r="113" spans="1:32" ht="15.75" customHeight="1" x14ac:dyDescent="0.25">
      <c r="A113" s="8">
        <v>44652</v>
      </c>
      <c r="G113" s="9"/>
      <c r="H113" s="9"/>
      <c r="I113" s="10">
        <v>0</v>
      </c>
      <c r="J113" s="10">
        <v>0</v>
      </c>
      <c r="K113" s="10">
        <v>1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21">
        <v>120.873</v>
      </c>
      <c r="U113" s="9">
        <f t="shared" si="1"/>
        <v>4.7947404076179572</v>
      </c>
      <c r="V113" s="18">
        <f t="shared" si="4"/>
        <v>7.8386692669250913E-2</v>
      </c>
      <c r="W113" s="17">
        <v>73119.687999999995</v>
      </c>
      <c r="X113" s="17">
        <v>73483.332999999999</v>
      </c>
      <c r="Y113" s="9">
        <f t="shared" si="7"/>
        <v>11.204813897581799</v>
      </c>
      <c r="Z113" s="18">
        <f t="shared" si="5"/>
        <v>4.4404462549053392E-2</v>
      </c>
      <c r="AA113" s="13">
        <v>0.76666666699999997</v>
      </c>
      <c r="AB113" s="10">
        <v>0</v>
      </c>
      <c r="AC113" s="19">
        <v>24.34</v>
      </c>
      <c r="AD113" s="19">
        <v>0</v>
      </c>
      <c r="AE113" s="19">
        <v>0</v>
      </c>
      <c r="AF113" s="20">
        <v>0</v>
      </c>
    </row>
    <row r="114" spans="1:32" ht="15.75" customHeight="1" x14ac:dyDescent="0.25">
      <c r="A114" s="8">
        <v>44682</v>
      </c>
      <c r="G114" s="9"/>
      <c r="H114" s="9"/>
      <c r="I114" s="10">
        <v>0</v>
      </c>
      <c r="J114" s="10">
        <v>0</v>
      </c>
      <c r="K114" s="10">
        <v>0</v>
      </c>
      <c r="L114" s="10">
        <v>1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21">
        <v>121.4238</v>
      </c>
      <c r="U114" s="9">
        <f t="shared" si="1"/>
        <v>4.7992869055393674</v>
      </c>
      <c r="V114" s="18">
        <f t="shared" si="4"/>
        <v>8.4724342780079454E-2</v>
      </c>
      <c r="W114" s="17">
        <v>73622.796000000002</v>
      </c>
      <c r="X114" s="17">
        <v>73544.168000000005</v>
      </c>
      <c r="Y114" s="9">
        <f t="shared" si="7"/>
        <v>11.205641429887766</v>
      </c>
      <c r="Z114" s="18">
        <f t="shared" si="5"/>
        <v>8.3101770881865988E-2</v>
      </c>
      <c r="AA114" s="13">
        <v>0.77419354799999995</v>
      </c>
      <c r="AB114" s="10">
        <v>0</v>
      </c>
      <c r="AC114" s="19">
        <v>24.22</v>
      </c>
      <c r="AD114" s="19">
        <v>0</v>
      </c>
      <c r="AE114" s="19">
        <v>0</v>
      </c>
      <c r="AF114" s="20">
        <v>0</v>
      </c>
    </row>
    <row r="115" spans="1:32" ht="15.75" customHeight="1" x14ac:dyDescent="0.25">
      <c r="A115" s="8">
        <v>44713</v>
      </c>
      <c r="G115" s="9"/>
      <c r="H115" s="9"/>
      <c r="I115" s="10">
        <v>0</v>
      </c>
      <c r="J115" s="10">
        <v>0</v>
      </c>
      <c r="K115" s="10">
        <v>0</v>
      </c>
      <c r="L115" s="10">
        <v>0</v>
      </c>
      <c r="M115" s="10">
        <v>1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21">
        <v>121.86879999999999</v>
      </c>
      <c r="U115" s="9">
        <f t="shared" si="1"/>
        <v>4.8029450562291256</v>
      </c>
      <c r="V115" s="18">
        <f t="shared" si="4"/>
        <v>8.1059070545073553E-2</v>
      </c>
      <c r="W115" s="17">
        <v>74573.093999999997</v>
      </c>
      <c r="X115" s="17">
        <v>74288.077000000005</v>
      </c>
      <c r="Y115" s="9">
        <f t="shared" si="7"/>
        <v>11.215705746765735</v>
      </c>
      <c r="Z115" s="18">
        <f t="shared" si="5"/>
        <v>7.3193699441151949E-3</v>
      </c>
      <c r="AA115" s="13">
        <v>0.83333333300000001</v>
      </c>
      <c r="AB115" s="10">
        <v>0</v>
      </c>
      <c r="AC115" s="19">
        <v>24.2</v>
      </c>
      <c r="AD115" s="19">
        <v>0</v>
      </c>
      <c r="AE115" s="19">
        <v>0</v>
      </c>
      <c r="AF115" s="20">
        <v>0</v>
      </c>
    </row>
    <row r="116" spans="1:32" ht="15.75" customHeight="1" x14ac:dyDescent="0.25">
      <c r="A116" s="8">
        <v>44743</v>
      </c>
      <c r="G116" s="9"/>
      <c r="H116" s="9"/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1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21">
        <v>122.28279999999999</v>
      </c>
      <c r="U116" s="9">
        <f t="shared" si="1"/>
        <v>4.8063363950267464</v>
      </c>
      <c r="V116" s="18">
        <f t="shared" si="4"/>
        <v>6.2970710287255649E-2</v>
      </c>
      <c r="W116" s="17">
        <v>75982.675000000003</v>
      </c>
      <c r="X116" s="17">
        <v>75727.138999999996</v>
      </c>
      <c r="Y116" s="9">
        <f t="shared" si="7"/>
        <v>11.234891882442687</v>
      </c>
      <c r="Z116" s="18">
        <f t="shared" si="5"/>
        <v>8.5569245652017401E-3</v>
      </c>
      <c r="AA116" s="13">
        <v>0.77419354799999995</v>
      </c>
      <c r="AB116" s="10">
        <v>0</v>
      </c>
      <c r="AC116" s="19">
        <v>24.22</v>
      </c>
      <c r="AD116" s="19">
        <v>0</v>
      </c>
      <c r="AE116" s="19">
        <v>0</v>
      </c>
      <c r="AF116" s="20">
        <v>0</v>
      </c>
    </row>
    <row r="117" spans="1:32" ht="15.75" customHeight="1" x14ac:dyDescent="0.25">
      <c r="A117" s="8">
        <v>44774</v>
      </c>
      <c r="G117" s="9"/>
      <c r="H117" s="9"/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1</v>
      </c>
      <c r="P117" s="10">
        <v>0</v>
      </c>
      <c r="Q117" s="10">
        <v>0</v>
      </c>
      <c r="R117" s="10">
        <v>0</v>
      </c>
      <c r="S117" s="10">
        <v>0</v>
      </c>
      <c r="T117" s="21">
        <v>122.73269999999999</v>
      </c>
      <c r="U117" s="9">
        <f t="shared" si="1"/>
        <v>4.8100088198785533</v>
      </c>
      <c r="V117" s="18">
        <f t="shared" si="4"/>
        <v>5.2031713646703892E-2</v>
      </c>
      <c r="W117" s="17">
        <v>78490.251000000004</v>
      </c>
      <c r="X117" s="17">
        <v>78433.735000000001</v>
      </c>
      <c r="Y117" s="9">
        <f t="shared" si="7"/>
        <v>11.270009407156204</v>
      </c>
      <c r="Z117" s="18">
        <f t="shared" si="5"/>
        <v>3.5451910952659205E-2</v>
      </c>
      <c r="AA117" s="13">
        <v>0.83870967699999999</v>
      </c>
      <c r="AB117" s="10">
        <v>0</v>
      </c>
      <c r="AC117" s="19">
        <v>24.42</v>
      </c>
      <c r="AD117" s="19">
        <v>0</v>
      </c>
      <c r="AE117" s="19">
        <v>0</v>
      </c>
      <c r="AF117" s="20">
        <v>0</v>
      </c>
    </row>
    <row r="118" spans="1:32" ht="15.75" customHeight="1" x14ac:dyDescent="0.25">
      <c r="A118" s="8">
        <v>44805</v>
      </c>
      <c r="G118" s="9"/>
      <c r="H118" s="9"/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1</v>
      </c>
      <c r="Q118" s="10">
        <v>0</v>
      </c>
      <c r="R118" s="10">
        <v>0</v>
      </c>
      <c r="S118" s="10">
        <v>0</v>
      </c>
      <c r="T118" s="21">
        <v>123.22020000000001</v>
      </c>
      <c r="U118" s="9">
        <f t="shared" si="1"/>
        <v>4.8139729986982385</v>
      </c>
      <c r="V118" s="18">
        <f t="shared" si="4"/>
        <v>6.0469018204453384E-2</v>
      </c>
      <c r="W118" s="17">
        <v>82090.885999999999</v>
      </c>
      <c r="X118" s="17">
        <v>82402.937999999995</v>
      </c>
      <c r="Y118" s="9">
        <f t="shared" si="7"/>
        <v>11.319376370601733</v>
      </c>
      <c r="Z118" s="18">
        <f t="shared" si="5"/>
        <v>3.3182621339918228E-2</v>
      </c>
      <c r="AA118" s="13">
        <v>0.86666666699999995</v>
      </c>
      <c r="AB118" s="10">
        <v>0</v>
      </c>
      <c r="AC118" s="19">
        <v>24.16</v>
      </c>
      <c r="AD118" s="19">
        <v>0</v>
      </c>
      <c r="AE118" s="19">
        <v>0</v>
      </c>
      <c r="AF118" s="20">
        <v>0</v>
      </c>
    </row>
    <row r="119" spans="1:32" ht="15.75" customHeight="1" x14ac:dyDescent="0.25">
      <c r="A119" s="8">
        <v>44835</v>
      </c>
      <c r="G119" s="9"/>
      <c r="H119" s="9"/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1</v>
      </c>
      <c r="R119" s="10">
        <v>0</v>
      </c>
      <c r="S119" s="10">
        <v>0</v>
      </c>
      <c r="T119" s="21">
        <v>123.7116</v>
      </c>
      <c r="U119" s="9">
        <f t="shared" si="1"/>
        <v>4.81795305026455</v>
      </c>
      <c r="V119" s="18">
        <f t="shared" si="4"/>
        <v>6.3673441688617771E-2</v>
      </c>
      <c r="W119" s="17">
        <v>86789.286999999997</v>
      </c>
      <c r="X119" s="17">
        <v>87639.456999999995</v>
      </c>
      <c r="Y119" s="9">
        <f t="shared" si="7"/>
        <v>11.380986597889205</v>
      </c>
      <c r="Z119" s="18">
        <f t="shared" si="5"/>
        <v>6.5705952132276479E-2</v>
      </c>
      <c r="AA119" s="13">
        <v>0.80645161300000001</v>
      </c>
      <c r="AB119" s="10">
        <v>0</v>
      </c>
      <c r="AC119" s="19">
        <v>24</v>
      </c>
      <c r="AD119" s="19">
        <v>0</v>
      </c>
      <c r="AE119" s="19">
        <v>0</v>
      </c>
      <c r="AF119" s="20">
        <v>0</v>
      </c>
    </row>
    <row r="120" spans="1:32" ht="15.75" customHeight="1" x14ac:dyDescent="0.25">
      <c r="A120" s="8">
        <v>44866</v>
      </c>
      <c r="G120" s="9"/>
      <c r="H120" s="9"/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1</v>
      </c>
      <c r="S120" s="10">
        <v>0</v>
      </c>
      <c r="T120" s="21">
        <v>124.18600000000001</v>
      </c>
      <c r="U120" s="9">
        <f t="shared" si="1"/>
        <v>4.8217804417287731</v>
      </c>
      <c r="V120" s="18">
        <f t="shared" si="4"/>
        <v>3.95525286218259E-2</v>
      </c>
      <c r="W120" s="17">
        <v>87463.595000000001</v>
      </c>
      <c r="X120" s="17">
        <v>88899.131999999998</v>
      </c>
      <c r="Y120" s="9">
        <f t="shared" si="7"/>
        <v>11.395257657674803</v>
      </c>
      <c r="Z120" s="18">
        <f t="shared" si="5"/>
        <v>-6.1313439359212296E-2</v>
      </c>
      <c r="AA120" s="13">
        <v>0.8</v>
      </c>
      <c r="AB120" s="10">
        <v>0</v>
      </c>
      <c r="AC120" s="19">
        <v>23.99</v>
      </c>
      <c r="AD120" s="19">
        <v>0</v>
      </c>
      <c r="AE120" s="19">
        <v>0</v>
      </c>
      <c r="AF120" s="20">
        <v>0</v>
      </c>
    </row>
    <row r="121" spans="1:32" ht="15.75" customHeight="1" x14ac:dyDescent="0.25">
      <c r="A121" s="8">
        <v>44896</v>
      </c>
      <c r="G121" s="9"/>
      <c r="H121" s="9"/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1</v>
      </c>
      <c r="T121" s="21">
        <v>124.6482</v>
      </c>
      <c r="U121" s="9">
        <f t="shared" si="1"/>
        <v>4.8254953694320895</v>
      </c>
      <c r="V121" s="18">
        <f t="shared" si="4"/>
        <v>4.2764943751754103E-2</v>
      </c>
      <c r="W121" s="17">
        <v>84115.601999999999</v>
      </c>
      <c r="X121" s="17">
        <v>86183.755000000005</v>
      </c>
      <c r="Y121" s="9">
        <f t="shared" si="7"/>
        <v>11.364236981814953</v>
      </c>
      <c r="Z121" s="18">
        <f t="shared" si="5"/>
        <v>9.613453639721925E-2</v>
      </c>
      <c r="AA121" s="13">
        <v>0.80645161300000001</v>
      </c>
      <c r="AB121" s="10">
        <v>0</v>
      </c>
      <c r="AC121" s="19">
        <v>24.14</v>
      </c>
      <c r="AD121" s="19">
        <v>0</v>
      </c>
      <c r="AE121" s="19">
        <v>0</v>
      </c>
      <c r="AF121" s="20">
        <v>0</v>
      </c>
    </row>
    <row r="122" spans="1:32" ht="15.75" customHeight="1" x14ac:dyDescent="0.25">
      <c r="A122" s="8">
        <v>44927</v>
      </c>
      <c r="G122" s="9"/>
      <c r="H122" s="9"/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21">
        <v>125.1118</v>
      </c>
      <c r="U122" s="9">
        <f t="shared" si="1"/>
        <v>4.8292077375649534</v>
      </c>
      <c r="V122" s="18">
        <f t="shared" si="4"/>
        <v>4.5282346662515849E-2</v>
      </c>
      <c r="W122" s="17">
        <v>76749.471999999994</v>
      </c>
      <c r="X122" s="17">
        <v>79497.625</v>
      </c>
      <c r="Y122" s="9">
        <f t="shared" si="7"/>
        <v>11.283482425982344</v>
      </c>
      <c r="Z122" s="18">
        <f t="shared" si="5"/>
        <v>3.7586133373018527E-2</v>
      </c>
      <c r="AA122" s="13">
        <v>0.77419354799999995</v>
      </c>
      <c r="AB122" s="10">
        <v>0</v>
      </c>
      <c r="AC122" s="19">
        <v>24.44</v>
      </c>
      <c r="AD122" s="19">
        <v>0</v>
      </c>
      <c r="AE122" s="19">
        <v>0</v>
      </c>
      <c r="AF122" s="20">
        <v>0</v>
      </c>
    </row>
    <row r="123" spans="1:32" ht="15.75" customHeight="1" x14ac:dyDescent="0.25">
      <c r="A123" s="8">
        <v>44958</v>
      </c>
      <c r="G123" s="9"/>
      <c r="H123" s="9"/>
      <c r="I123" s="10">
        <v>1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21">
        <v>125.5827</v>
      </c>
      <c r="U123" s="9">
        <f t="shared" si="1"/>
        <v>4.8329645056937283</v>
      </c>
      <c r="V123" s="18">
        <f t="shared" si="4"/>
        <v>4.7320301894582251E-2</v>
      </c>
      <c r="W123" s="17">
        <v>72500.459000000003</v>
      </c>
      <c r="X123" s="17">
        <v>75464.396999999997</v>
      </c>
      <c r="Y123" s="9">
        <f t="shared" si="7"/>
        <v>11.231416261102451</v>
      </c>
      <c r="Z123" s="18">
        <f t="shared" si="5"/>
        <v>3.6690066753575223E-2</v>
      </c>
      <c r="AA123" s="13">
        <v>0.85714285700000004</v>
      </c>
      <c r="AB123" s="10">
        <v>0</v>
      </c>
      <c r="AC123" s="19">
        <v>24.69</v>
      </c>
      <c r="AD123" s="19">
        <v>0</v>
      </c>
      <c r="AE123" s="19">
        <v>0</v>
      </c>
      <c r="AF123" s="20">
        <v>0</v>
      </c>
    </row>
    <row r="124" spans="1:32" ht="15.75" customHeight="1" x14ac:dyDescent="0.25">
      <c r="A124" s="8">
        <v>44986</v>
      </c>
      <c r="G124" s="9"/>
      <c r="H124" s="9"/>
      <c r="I124" s="10">
        <v>0</v>
      </c>
      <c r="J124" s="10">
        <v>1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21">
        <v>126.057</v>
      </c>
      <c r="U124" s="9">
        <f t="shared" si="1"/>
        <v>4.8367341856104451</v>
      </c>
      <c r="V124" s="18">
        <f t="shared" si="4"/>
        <v>4.7081446131279847E-2</v>
      </c>
      <c r="W124" s="17">
        <v>71371.115999999995</v>
      </c>
      <c r="X124" s="17">
        <v>74086.680999999997</v>
      </c>
      <c r="Y124" s="9">
        <f t="shared" si="7"/>
        <v>11.212991051538619</v>
      </c>
      <c r="Z124" s="18">
        <f t="shared" si="5"/>
        <v>-4.7589672938030958E-4</v>
      </c>
      <c r="AA124" s="13">
        <v>0.83870967699999999</v>
      </c>
      <c r="AB124" s="10">
        <v>0</v>
      </c>
      <c r="AC124" s="19">
        <v>24.66</v>
      </c>
      <c r="AD124" s="19">
        <v>0</v>
      </c>
      <c r="AE124" s="19">
        <v>0</v>
      </c>
      <c r="AF124" s="20">
        <v>0</v>
      </c>
    </row>
    <row r="125" spans="1:32" ht="15.75" customHeight="1" x14ac:dyDescent="0.25">
      <c r="A125" s="8">
        <v>45017</v>
      </c>
      <c r="G125" s="9"/>
      <c r="H125" s="9"/>
      <c r="I125" s="10">
        <v>0</v>
      </c>
      <c r="J125" s="10">
        <v>0</v>
      </c>
      <c r="K125" s="10">
        <v>1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21">
        <v>126.52979999999999</v>
      </c>
      <c r="U125" s="9">
        <f t="shared" si="1"/>
        <v>4.8404778535471138</v>
      </c>
      <c r="V125" s="18">
        <f t="shared" si="4"/>
        <v>4.5737445929156628E-2</v>
      </c>
      <c r="W125" s="17">
        <v>73361.505999999994</v>
      </c>
      <c r="X125" s="17">
        <v>75364.542000000001</v>
      </c>
      <c r="Y125" s="9">
        <f t="shared" si="7"/>
        <v>11.230092178134676</v>
      </c>
      <c r="Z125" s="18">
        <f t="shared" si="5"/>
        <v>2.5278280552877064E-2</v>
      </c>
      <c r="AA125" s="13">
        <v>0.73333333300000003</v>
      </c>
      <c r="AB125" s="10">
        <v>0</v>
      </c>
      <c r="AC125" s="19">
        <v>24.4</v>
      </c>
      <c r="AD125" s="19">
        <v>0</v>
      </c>
      <c r="AE125" s="19">
        <v>0</v>
      </c>
      <c r="AF125" s="20">
        <v>0</v>
      </c>
    </row>
    <row r="126" spans="1:32" ht="15.75" customHeight="1" x14ac:dyDescent="0.25">
      <c r="A126" s="8">
        <v>45047</v>
      </c>
      <c r="G126" s="9"/>
      <c r="H126" s="9"/>
      <c r="I126" s="10">
        <v>0</v>
      </c>
      <c r="J126" s="10">
        <v>0</v>
      </c>
      <c r="K126" s="10">
        <v>0</v>
      </c>
      <c r="L126" s="10">
        <v>1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21">
        <v>126.99979999999999</v>
      </c>
      <c r="U126" s="9">
        <f t="shared" si="1"/>
        <v>4.8441855116542012</v>
      </c>
      <c r="V126" s="18">
        <f t="shared" si="4"/>
        <v>4.4898606114833761E-2</v>
      </c>
      <c r="W126" s="17">
        <v>75208.736999999994</v>
      </c>
      <c r="X126" s="17">
        <v>76556.040999999997</v>
      </c>
      <c r="Y126" s="9">
        <f t="shared" si="7"/>
        <v>11.245778313713492</v>
      </c>
      <c r="Z126" s="18">
        <f t="shared" si="5"/>
        <v>4.0136883825725889E-2</v>
      </c>
      <c r="AA126" s="13">
        <v>0.80645161300000001</v>
      </c>
      <c r="AB126" s="10">
        <v>0</v>
      </c>
      <c r="AC126" s="19">
        <v>24.15</v>
      </c>
      <c r="AD126" s="19">
        <v>0</v>
      </c>
      <c r="AE126" s="19">
        <v>0</v>
      </c>
      <c r="AF126" s="20">
        <v>0</v>
      </c>
    </row>
    <row r="127" spans="1:32" ht="15.75" customHeight="1" x14ac:dyDescent="0.25">
      <c r="A127" s="8">
        <v>45078</v>
      </c>
      <c r="G127" s="9"/>
      <c r="H127" s="9"/>
      <c r="I127" s="10">
        <v>0</v>
      </c>
      <c r="J127" s="10">
        <v>0</v>
      </c>
      <c r="K127" s="10">
        <v>0</v>
      </c>
      <c r="L127" s="10">
        <v>0</v>
      </c>
      <c r="M127" s="10">
        <v>1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21">
        <v>127.46899999999999</v>
      </c>
      <c r="U127" s="9">
        <f t="shared" si="1"/>
        <v>4.8478731977809248</v>
      </c>
      <c r="V127" s="18">
        <f t="shared" si="4"/>
        <v>4.492814155179925E-2</v>
      </c>
      <c r="W127" s="17">
        <v>76911.898000000001</v>
      </c>
      <c r="X127" s="17">
        <v>77660.244999999995</v>
      </c>
      <c r="Y127" s="9">
        <f t="shared" si="7"/>
        <v>11.260098758057916</v>
      </c>
      <c r="Z127" s="18">
        <f t="shared" si="5"/>
        <v>4.4393011292180873E-2</v>
      </c>
      <c r="AA127" s="13">
        <v>0.83333333300000001</v>
      </c>
      <c r="AB127" s="10">
        <v>0</v>
      </c>
      <c r="AC127" s="19">
        <v>24.05</v>
      </c>
      <c r="AD127" s="19">
        <v>0</v>
      </c>
      <c r="AE127" s="19">
        <v>0</v>
      </c>
      <c r="AF127" s="20">
        <v>0</v>
      </c>
    </row>
    <row r="128" spans="1:32" ht="15.75" customHeight="1" x14ac:dyDescent="0.25">
      <c r="A128" s="8">
        <v>45108</v>
      </c>
      <c r="G128" s="9"/>
      <c r="H128" s="9"/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1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21">
        <v>127.9391</v>
      </c>
      <c r="U128" s="9">
        <f t="shared" si="1"/>
        <v>4.8515543694498051</v>
      </c>
      <c r="V128" s="18">
        <f t="shared" si="4"/>
        <v>4.5217974423058749E-2</v>
      </c>
      <c r="W128" s="17">
        <v>78471.286999999997</v>
      </c>
      <c r="X128" s="17">
        <v>78677.462</v>
      </c>
      <c r="Y128" s="9">
        <f t="shared" si="7"/>
        <v>11.273112014738185</v>
      </c>
      <c r="Z128" s="18">
        <f t="shared" si="5"/>
        <v>3.8220132295498033E-2</v>
      </c>
      <c r="AA128" s="13">
        <v>0.77419354799999995</v>
      </c>
      <c r="AB128" s="10">
        <v>0</v>
      </c>
      <c r="AC128" s="19">
        <v>24</v>
      </c>
      <c r="AD128" s="19">
        <v>0</v>
      </c>
      <c r="AE128" s="19">
        <v>0</v>
      </c>
      <c r="AF128" s="20">
        <v>0</v>
      </c>
    </row>
    <row r="129" spans="1:32" ht="15.75" customHeight="1" x14ac:dyDescent="0.25">
      <c r="A129" s="8">
        <v>45139</v>
      </c>
      <c r="G129" s="9"/>
      <c r="H129" s="9"/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1</v>
      </c>
      <c r="P129" s="10">
        <v>0</v>
      </c>
      <c r="Q129" s="10">
        <v>0</v>
      </c>
      <c r="R129" s="10">
        <v>0</v>
      </c>
      <c r="S129" s="10">
        <v>0</v>
      </c>
      <c r="T129" s="21">
        <v>128.4102</v>
      </c>
      <c r="U129" s="9">
        <f t="shared" si="1"/>
        <v>4.8552298273530665</v>
      </c>
      <c r="V129" s="18">
        <f t="shared" si="4"/>
        <v>4.5221007474513186E-2</v>
      </c>
      <c r="W129" s="17">
        <v>81126.578999999998</v>
      </c>
      <c r="X129" s="17">
        <v>81162.551999999996</v>
      </c>
      <c r="Y129" s="9">
        <f t="shared" si="7"/>
        <v>11.304209237506511</v>
      </c>
      <c r="Z129" s="18">
        <f t="shared" si="5"/>
        <v>3.4199830350306826E-2</v>
      </c>
      <c r="AA129" s="13">
        <v>0.87096774200000004</v>
      </c>
      <c r="AB129" s="10">
        <v>0</v>
      </c>
      <c r="AC129" s="19">
        <v>24.19</v>
      </c>
      <c r="AD129" s="19">
        <v>0</v>
      </c>
      <c r="AE129" s="19">
        <v>0</v>
      </c>
      <c r="AF129" s="20">
        <v>0</v>
      </c>
    </row>
    <row r="130" spans="1:32" ht="15.75" customHeight="1" x14ac:dyDescent="0.25">
      <c r="A130" s="8">
        <v>45170</v>
      </c>
      <c r="G130" s="9"/>
      <c r="H130" s="9"/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1</v>
      </c>
      <c r="Q130" s="10">
        <v>0</v>
      </c>
      <c r="R130" s="10">
        <v>0</v>
      </c>
      <c r="S130" s="10">
        <v>0</v>
      </c>
      <c r="T130" s="21">
        <v>128.88140000000001</v>
      </c>
      <c r="U130" s="9">
        <f t="shared" si="1"/>
        <v>4.8588926016278444</v>
      </c>
      <c r="V130" s="18">
        <f t="shared" si="4"/>
        <v>4.4919602929605951E-2</v>
      </c>
      <c r="W130" s="17">
        <v>84877.509000000005</v>
      </c>
      <c r="X130" s="17">
        <v>85115.251999999993</v>
      </c>
      <c r="Y130" s="9">
        <f t="shared" si="7"/>
        <v>11.351761522944518</v>
      </c>
      <c r="Z130" s="18">
        <f t="shared" si="5"/>
        <v>3.2385152342785162E-2</v>
      </c>
      <c r="AA130" s="13">
        <v>0.8</v>
      </c>
      <c r="AB130" s="10">
        <v>0</v>
      </c>
      <c r="AC130" s="19">
        <v>24.05</v>
      </c>
      <c r="AD130" s="19">
        <v>0</v>
      </c>
      <c r="AE130" s="19">
        <v>0</v>
      </c>
      <c r="AF130" s="20">
        <v>0</v>
      </c>
    </row>
    <row r="131" spans="1:32" ht="15.75" customHeight="1" x14ac:dyDescent="0.25">
      <c r="A131" s="8">
        <v>45200</v>
      </c>
      <c r="G131" s="9"/>
      <c r="H131" s="9"/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1</v>
      </c>
      <c r="R131" s="10">
        <v>0</v>
      </c>
      <c r="S131" s="10">
        <v>0</v>
      </c>
      <c r="T131" s="21">
        <v>129.35210000000001</v>
      </c>
      <c r="U131" s="9">
        <f t="shared" si="1"/>
        <v>4.8625381435215118</v>
      </c>
      <c r="V131" s="18">
        <f t="shared" si="4"/>
        <v>4.4585093256961805E-2</v>
      </c>
      <c r="W131" s="17">
        <v>89724.282000000007</v>
      </c>
      <c r="X131" s="17">
        <v>90535.760999999999</v>
      </c>
      <c r="Y131" s="9">
        <f t="shared" si="7"/>
        <v>11.413500200808414</v>
      </c>
      <c r="Z131" s="18">
        <f t="shared" si="5"/>
        <v>3.2513602919209461E-2</v>
      </c>
      <c r="AA131" s="13">
        <v>0.80645161300000001</v>
      </c>
      <c r="AB131" s="10">
        <v>0</v>
      </c>
      <c r="AC131" s="19">
        <v>23.93</v>
      </c>
      <c r="AD131" s="19">
        <v>0</v>
      </c>
      <c r="AE131" s="19">
        <v>0</v>
      </c>
      <c r="AF131" s="20">
        <v>0</v>
      </c>
    </row>
    <row r="132" spans="1:32" ht="15.75" customHeight="1" x14ac:dyDescent="0.25">
      <c r="A132" s="8">
        <v>45231</v>
      </c>
      <c r="G132" s="9"/>
      <c r="H132" s="9"/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1</v>
      </c>
      <c r="S132" s="10">
        <v>0</v>
      </c>
      <c r="T132" s="21">
        <v>129.82249999999999</v>
      </c>
      <c r="U132" s="9">
        <f t="shared" si="1"/>
        <v>4.8661681328532698</v>
      </c>
      <c r="V132" s="18">
        <f t="shared" si="4"/>
        <v>4.4387691124496698E-2</v>
      </c>
      <c r="W132" s="17">
        <v>90314.243000000002</v>
      </c>
      <c r="X132" s="17">
        <v>91855.399000000005</v>
      </c>
      <c r="Y132" s="9">
        <f t="shared" si="7"/>
        <v>11.427970869536336</v>
      </c>
      <c r="Z132" s="18">
        <f t="shared" si="5"/>
        <v>3.2713211861533864E-2</v>
      </c>
      <c r="AA132" s="13">
        <v>0.8</v>
      </c>
      <c r="AB132" s="10">
        <v>0</v>
      </c>
      <c r="AC132" s="19">
        <v>23.78</v>
      </c>
      <c r="AD132" s="19">
        <v>0</v>
      </c>
      <c r="AE132" s="19">
        <v>0</v>
      </c>
      <c r="AF132" s="20">
        <v>0</v>
      </c>
    </row>
    <row r="133" spans="1:32" ht="15.75" customHeight="1" x14ac:dyDescent="0.25">
      <c r="A133" s="8">
        <v>45261</v>
      </c>
      <c r="G133" s="9"/>
      <c r="H133" s="9"/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1</v>
      </c>
      <c r="T133" s="21">
        <v>130.29300000000001</v>
      </c>
      <c r="U133" s="9">
        <f t="shared" si="1"/>
        <v>4.8697857605081261</v>
      </c>
      <c r="V133" s="18">
        <f t="shared" si="4"/>
        <v>4.4290391076036606E-2</v>
      </c>
      <c r="W133" s="17">
        <v>86647.411999999997</v>
      </c>
      <c r="X133" s="17">
        <v>89074.183000000005</v>
      </c>
      <c r="Y133" s="9">
        <f t="shared" si="7"/>
        <v>11.397224818385945</v>
      </c>
      <c r="Z133" s="18">
        <f t="shared" si="5"/>
        <v>3.2987836570992357E-2</v>
      </c>
      <c r="AA133" s="13">
        <v>0.77419354799999995</v>
      </c>
      <c r="AB133" s="10">
        <v>0</v>
      </c>
      <c r="AC133" s="19">
        <v>23.9</v>
      </c>
      <c r="AD133" s="19">
        <v>0</v>
      </c>
      <c r="AE133" s="19">
        <v>0</v>
      </c>
      <c r="AF133" s="20">
        <v>0</v>
      </c>
    </row>
    <row r="134" spans="1:32" ht="15.75" customHeight="1" x14ac:dyDescent="0.25">
      <c r="A134" s="8">
        <v>45292</v>
      </c>
      <c r="G134" s="9"/>
      <c r="H134" s="9"/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21">
        <v>130.7637</v>
      </c>
      <c r="U134" s="9">
        <f t="shared" si="1"/>
        <v>4.8733918775707021</v>
      </c>
      <c r="V134" s="18">
        <f t="shared" si="4"/>
        <v>4.4184140005748773E-2</v>
      </c>
      <c r="W134" s="17">
        <v>78724.217999999993</v>
      </c>
      <c r="X134" s="17">
        <v>82192.551999999996</v>
      </c>
      <c r="Y134" s="9">
        <f t="shared" si="7"/>
        <v>11.316819968666588</v>
      </c>
      <c r="Z134" s="18">
        <f t="shared" si="5"/>
        <v>3.3337542684243715E-2</v>
      </c>
      <c r="AA134" s="13">
        <v>0.80645161300000001</v>
      </c>
      <c r="AB134" s="10">
        <v>0</v>
      </c>
      <c r="AC134" s="19">
        <v>24.2</v>
      </c>
      <c r="AD134" s="19">
        <v>0</v>
      </c>
      <c r="AE134" s="19">
        <v>0</v>
      </c>
      <c r="AF134" s="20">
        <v>0</v>
      </c>
    </row>
    <row r="135" spans="1:32" ht="15.75" customHeight="1" x14ac:dyDescent="0.25">
      <c r="A135" s="8">
        <v>45323</v>
      </c>
      <c r="G135" s="9"/>
      <c r="H135" s="9"/>
      <c r="I135" s="10">
        <v>1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21">
        <v>131.23439999999999</v>
      </c>
      <c r="U135" s="9">
        <f t="shared" si="1"/>
        <v>4.8769850372648058</v>
      </c>
      <c r="V135" s="18">
        <f t="shared" si="4"/>
        <v>4.4020531571077548E-2</v>
      </c>
      <c r="W135" s="17">
        <v>74185.911999999997</v>
      </c>
      <c r="X135" s="17">
        <v>78051.773000000001</v>
      </c>
      <c r="Y135" s="9">
        <f t="shared" si="7"/>
        <v>11.265127641893129</v>
      </c>
      <c r="Z135" s="18">
        <f t="shared" si="5"/>
        <v>3.3711380790677481E-2</v>
      </c>
      <c r="AA135" s="13">
        <v>0.86206896600000005</v>
      </c>
      <c r="AB135" s="10">
        <v>0</v>
      </c>
      <c r="AC135" s="19">
        <v>24.34</v>
      </c>
      <c r="AD135" s="19">
        <v>0</v>
      </c>
      <c r="AE135" s="19">
        <v>0</v>
      </c>
      <c r="AF135" s="20">
        <v>0</v>
      </c>
    </row>
    <row r="136" spans="1:32" ht="15.75" customHeight="1" x14ac:dyDescent="0.25">
      <c r="A136" s="8">
        <v>45352</v>
      </c>
      <c r="G136" s="9"/>
      <c r="H136" s="9"/>
      <c r="I136" s="10">
        <v>0</v>
      </c>
      <c r="J136" s="10">
        <v>1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21">
        <v>131.70509999999999</v>
      </c>
      <c r="U136" s="9">
        <f t="shared" si="1"/>
        <v>4.8805653323730427</v>
      </c>
      <c r="V136" s="18">
        <f t="shared" si="4"/>
        <v>4.3831146762597584E-2</v>
      </c>
      <c r="W136" s="17">
        <v>73032.479999999996</v>
      </c>
      <c r="X136" s="17">
        <v>76651.831000000006</v>
      </c>
      <c r="Y136" s="9">
        <f t="shared" si="7"/>
        <v>11.247028771816348</v>
      </c>
      <c r="Z136" s="18">
        <f t="shared" si="5"/>
        <v>3.4037720277728667E-2</v>
      </c>
      <c r="AA136" s="13">
        <v>0.70967741900000003</v>
      </c>
      <c r="AB136" s="10">
        <v>0</v>
      </c>
      <c r="AC136" s="19">
        <v>24.38</v>
      </c>
      <c r="AD136" s="19">
        <v>0</v>
      </c>
      <c r="AE136" s="19">
        <v>0</v>
      </c>
      <c r="AF136" s="20">
        <v>0</v>
      </c>
    </row>
    <row r="137" spans="1:32" ht="15.75" customHeight="1" x14ac:dyDescent="0.25">
      <c r="A137" s="8">
        <v>45383</v>
      </c>
      <c r="G137" s="9"/>
      <c r="H137" s="9"/>
      <c r="I137" s="10">
        <v>0</v>
      </c>
      <c r="J137" s="10">
        <v>0</v>
      </c>
      <c r="K137" s="10">
        <v>1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21">
        <v>132.17570000000001</v>
      </c>
      <c r="U137" s="9">
        <f t="shared" si="1"/>
        <v>4.8841320981165692</v>
      </c>
      <c r="V137" s="18">
        <f t="shared" si="4"/>
        <v>4.3654244569455436E-2</v>
      </c>
      <c r="W137" s="17">
        <v>75263.915999999997</v>
      </c>
      <c r="X137" s="17">
        <v>77992.717000000004</v>
      </c>
      <c r="Y137" s="9">
        <f t="shared" si="7"/>
        <v>11.26437072951744</v>
      </c>
      <c r="Z137" s="18">
        <f t="shared" si="5"/>
        <v>3.4278551382763922E-2</v>
      </c>
      <c r="AA137" s="13">
        <v>0.86666666699999995</v>
      </c>
      <c r="AB137" s="10">
        <v>0</v>
      </c>
      <c r="AC137" s="19">
        <v>24.22</v>
      </c>
      <c r="AD137" s="19">
        <v>0</v>
      </c>
      <c r="AE137" s="19">
        <v>0</v>
      </c>
      <c r="AF137" s="20">
        <v>0</v>
      </c>
    </row>
    <row r="138" spans="1:32" ht="15.75" customHeight="1" x14ac:dyDescent="0.25">
      <c r="A138" s="8">
        <v>45413</v>
      </c>
      <c r="G138" s="9"/>
      <c r="H138" s="9"/>
      <c r="I138" s="10">
        <v>0</v>
      </c>
      <c r="J138" s="10">
        <v>0</v>
      </c>
      <c r="K138" s="10">
        <v>0</v>
      </c>
      <c r="L138" s="10">
        <v>1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21">
        <v>132.6464</v>
      </c>
      <c r="U138" s="9">
        <f t="shared" si="1"/>
        <v>4.8876869411276518</v>
      </c>
      <c r="V138" s="18">
        <f t="shared" si="4"/>
        <v>4.3501429473450592E-2</v>
      </c>
      <c r="W138" s="17">
        <v>77263.95</v>
      </c>
      <c r="X138" s="17">
        <v>79236.895999999993</v>
      </c>
      <c r="Y138" s="9">
        <f t="shared" si="7"/>
        <v>11.280197327909955</v>
      </c>
      <c r="Z138" s="18">
        <f t="shared" si="5"/>
        <v>3.4419014196462427E-2</v>
      </c>
      <c r="AA138" s="13">
        <v>0.80645161300000001</v>
      </c>
      <c r="AB138" s="10">
        <v>0</v>
      </c>
      <c r="AC138" s="19">
        <v>24.15</v>
      </c>
      <c r="AD138" s="19">
        <v>0</v>
      </c>
      <c r="AE138" s="19">
        <v>0</v>
      </c>
      <c r="AF138" s="20">
        <v>0</v>
      </c>
    </row>
    <row r="139" spans="1:32" ht="15.75" customHeight="1" x14ac:dyDescent="0.25">
      <c r="A139" s="8">
        <v>45444</v>
      </c>
      <c r="G139" s="9"/>
      <c r="H139" s="9"/>
      <c r="I139" s="10">
        <v>0</v>
      </c>
      <c r="J139" s="10">
        <v>0</v>
      </c>
      <c r="K139" s="10">
        <v>0</v>
      </c>
      <c r="L139" s="10">
        <v>0</v>
      </c>
      <c r="M139" s="10">
        <v>1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21">
        <v>133.11699999999999</v>
      </c>
      <c r="U139" s="9">
        <f t="shared" si="1"/>
        <v>4.8912284407612656</v>
      </c>
      <c r="V139" s="18">
        <f t="shared" si="4"/>
        <v>4.3355242980340769E-2</v>
      </c>
      <c r="W139" s="17">
        <v>79032.539999999994</v>
      </c>
      <c r="X139" s="17">
        <v>80384.324999999997</v>
      </c>
      <c r="Y139" s="9">
        <f t="shared" si="7"/>
        <v>11.294574473472796</v>
      </c>
      <c r="Z139" s="18">
        <f t="shared" si="5"/>
        <v>3.4475715414879815E-2</v>
      </c>
      <c r="AA139" s="13">
        <v>0.8</v>
      </c>
      <c r="AB139" s="10">
        <v>0</v>
      </c>
      <c r="AC139" s="19">
        <v>24.27</v>
      </c>
      <c r="AD139" s="19">
        <v>0</v>
      </c>
      <c r="AE139" s="19">
        <v>0</v>
      </c>
      <c r="AF139" s="20">
        <v>0</v>
      </c>
    </row>
    <row r="140" spans="1:32" ht="15.75" customHeight="1" x14ac:dyDescent="0.25">
      <c r="A140" s="8">
        <v>45474</v>
      </c>
      <c r="G140" s="9"/>
      <c r="H140" s="9"/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1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21">
        <v>133.58770000000001</v>
      </c>
      <c r="U140" s="9">
        <f t="shared" si="1"/>
        <v>4.8947581909959599</v>
      </c>
      <c r="V140" s="18">
        <f t="shared" si="4"/>
        <v>4.3203821546154764E-2</v>
      </c>
      <c r="W140" s="17">
        <v>80569.678</v>
      </c>
      <c r="X140" s="17">
        <v>81434.997000000003</v>
      </c>
      <c r="Y140" s="9">
        <f t="shared" si="7"/>
        <v>11.307560398168464</v>
      </c>
      <c r="Z140" s="18">
        <f t="shared" si="5"/>
        <v>3.4448383430278895E-2</v>
      </c>
      <c r="AA140" s="13">
        <v>0.80645161300000001</v>
      </c>
      <c r="AB140" s="10">
        <v>0</v>
      </c>
      <c r="AC140" s="19">
        <v>24.21</v>
      </c>
      <c r="AD140" s="19">
        <v>0</v>
      </c>
      <c r="AE140" s="19">
        <v>0</v>
      </c>
      <c r="AF140" s="20">
        <v>0</v>
      </c>
    </row>
    <row r="141" spans="1:32" ht="15.75" customHeight="1" x14ac:dyDescent="0.25">
      <c r="A141" s="8">
        <v>45505</v>
      </c>
      <c r="G141" s="9"/>
      <c r="H141" s="9"/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1</v>
      </c>
      <c r="P141" s="10">
        <v>0</v>
      </c>
      <c r="Q141" s="10">
        <v>0</v>
      </c>
      <c r="R141" s="10">
        <v>0</v>
      </c>
      <c r="S141" s="10">
        <v>0</v>
      </c>
      <c r="T141" s="21">
        <v>134.0583</v>
      </c>
      <c r="U141" s="9">
        <f t="shared" si="1"/>
        <v>4.8982747799602544</v>
      </c>
      <c r="V141" s="18">
        <f t="shared" si="4"/>
        <v>4.3044952607187881E-2</v>
      </c>
      <c r="W141" s="17">
        <v>83232.756999999998</v>
      </c>
      <c r="X141" s="17">
        <v>84011.478000000003</v>
      </c>
      <c r="Y141" s="9">
        <f t="shared" si="7"/>
        <v>11.33870871134781</v>
      </c>
      <c r="Z141" s="18">
        <f t="shared" si="5"/>
        <v>3.4499473841298922E-2</v>
      </c>
      <c r="AA141" s="13">
        <v>0.80645161300000001</v>
      </c>
      <c r="AB141" s="10">
        <v>0</v>
      </c>
      <c r="AC141" s="19">
        <v>24.37</v>
      </c>
      <c r="AD141" s="19">
        <v>0</v>
      </c>
      <c r="AE141" s="19">
        <v>0</v>
      </c>
      <c r="AF141" s="20">
        <v>0</v>
      </c>
    </row>
    <row r="142" spans="1:32" ht="15.75" customHeight="1" x14ac:dyDescent="0.25">
      <c r="A142" s="8">
        <v>45536</v>
      </c>
      <c r="G142" s="9"/>
      <c r="H142" s="9"/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1</v>
      </c>
      <c r="Q142" s="10">
        <v>0</v>
      </c>
      <c r="R142" s="10">
        <v>0</v>
      </c>
      <c r="S142" s="10">
        <v>0</v>
      </c>
      <c r="T142" s="21">
        <v>134.529</v>
      </c>
      <c r="U142" s="9">
        <f t="shared" si="1"/>
        <v>4.9017797891835686</v>
      </c>
      <c r="V142" s="18">
        <f t="shared" si="4"/>
        <v>4.2887187555724182E-2</v>
      </c>
      <c r="W142" s="17">
        <v>87021.767999999996</v>
      </c>
      <c r="X142" s="17">
        <v>88113.759000000005</v>
      </c>
      <c r="Y142" s="9">
        <f t="shared" si="7"/>
        <v>11.386383974531618</v>
      </c>
      <c r="Z142" s="18">
        <f t="shared" si="5"/>
        <v>3.4622451587100755E-2</v>
      </c>
      <c r="AA142" s="13">
        <v>0.83333333300000001</v>
      </c>
      <c r="AB142" s="10">
        <v>0</v>
      </c>
      <c r="AC142" s="19">
        <v>24.17</v>
      </c>
      <c r="AD142" s="19">
        <v>0</v>
      </c>
      <c r="AE142" s="19">
        <v>0</v>
      </c>
      <c r="AF142" s="20">
        <v>0</v>
      </c>
    </row>
    <row r="143" spans="1:32" ht="15.75" customHeight="1" x14ac:dyDescent="0.25">
      <c r="A143" s="8">
        <v>45566</v>
      </c>
      <c r="G143" s="9"/>
      <c r="H143" s="9"/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1</v>
      </c>
      <c r="R143" s="10">
        <v>0</v>
      </c>
      <c r="S143" s="10">
        <v>0</v>
      </c>
      <c r="T143" s="21">
        <v>134.99959999999999</v>
      </c>
      <c r="U143" s="9">
        <f t="shared" si="1"/>
        <v>4.9052718154710764</v>
      </c>
      <c r="V143" s="18">
        <f t="shared" si="4"/>
        <v>4.2733671949564567E-2</v>
      </c>
      <c r="W143" s="17">
        <v>91936.717000000004</v>
      </c>
      <c r="X143" s="17">
        <v>93741.847999999998</v>
      </c>
      <c r="Y143" s="9">
        <f t="shared" si="7"/>
        <v>11.448299985385214</v>
      </c>
      <c r="Z143" s="18">
        <f t="shared" si="5"/>
        <v>3.4799784576799553E-2</v>
      </c>
      <c r="AA143" s="13">
        <v>0.83870967699999999</v>
      </c>
      <c r="AB143" s="10">
        <v>0</v>
      </c>
      <c r="AC143" s="19">
        <v>24.01</v>
      </c>
      <c r="AD143" s="19">
        <v>0</v>
      </c>
      <c r="AE143" s="19">
        <v>0</v>
      </c>
      <c r="AF143" s="20">
        <v>0</v>
      </c>
    </row>
    <row r="144" spans="1:32" ht="15.75" customHeight="1" x14ac:dyDescent="0.25">
      <c r="A144" s="8">
        <v>45597</v>
      </c>
      <c r="G144" s="9"/>
      <c r="H144" s="9"/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1</v>
      </c>
      <c r="S144" s="10">
        <v>0</v>
      </c>
      <c r="T144" s="21">
        <v>135.47030000000001</v>
      </c>
      <c r="U144" s="9">
        <f t="shared" si="1"/>
        <v>4.9087524281026313</v>
      </c>
      <c r="V144" s="18">
        <f t="shared" si="4"/>
        <v>4.2584295249361581E-2</v>
      </c>
      <c r="W144" s="17">
        <v>92596.137000000002</v>
      </c>
      <c r="X144" s="17">
        <v>95092.134000000005</v>
      </c>
      <c r="Y144" s="9">
        <f t="shared" si="7"/>
        <v>11.462601532178825</v>
      </c>
      <c r="Z144" s="18">
        <f t="shared" si="5"/>
        <v>3.4630662642488375E-2</v>
      </c>
      <c r="AA144" s="13">
        <v>0.8</v>
      </c>
      <c r="AB144" s="10">
        <v>0</v>
      </c>
      <c r="AC144" s="19">
        <v>24.11</v>
      </c>
      <c r="AD144" s="19">
        <v>0</v>
      </c>
      <c r="AE144" s="19">
        <v>0</v>
      </c>
      <c r="AF144" s="20">
        <v>0</v>
      </c>
    </row>
    <row r="145" spans="1:32" ht="15.75" customHeight="1" x14ac:dyDescent="0.25">
      <c r="A145" s="8">
        <v>45627</v>
      </c>
      <c r="G145" s="9"/>
      <c r="H145" s="9"/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1</v>
      </c>
      <c r="T145" s="21">
        <v>135.9409</v>
      </c>
      <c r="U145" s="9">
        <f t="shared" si="1"/>
        <v>4.9122202324644739</v>
      </c>
      <c r="V145" s="18">
        <f t="shared" si="4"/>
        <v>4.2434471956347863E-2</v>
      </c>
      <c r="W145" s="17">
        <v>89000.020999999993</v>
      </c>
      <c r="X145" s="17">
        <v>92164.611999999994</v>
      </c>
      <c r="Y145" s="9">
        <f t="shared" si="7"/>
        <v>11.431331518080366</v>
      </c>
      <c r="Z145" s="18">
        <f t="shared" si="5"/>
        <v>3.4106699694421039E-2</v>
      </c>
      <c r="AA145" s="13">
        <v>0.77419354799999995</v>
      </c>
      <c r="AB145" s="10">
        <v>0</v>
      </c>
      <c r="AC145" s="19">
        <v>24.24</v>
      </c>
      <c r="AD145" s="19">
        <v>0</v>
      </c>
      <c r="AE145" s="19">
        <v>0</v>
      </c>
      <c r="AF145" s="20">
        <v>0</v>
      </c>
    </row>
    <row r="146" spans="1:32" ht="15.75" customHeight="1" x14ac:dyDescent="0.25">
      <c r="A146" s="8">
        <v>45658</v>
      </c>
      <c r="G146" s="9"/>
      <c r="H146" s="9"/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21">
        <v>136.41159999999999</v>
      </c>
      <c r="U146" s="9">
        <f t="shared" si="1"/>
        <v>4.9156767857815966</v>
      </c>
      <c r="V146" s="18">
        <f t="shared" si="4"/>
        <v>4.2284908210894478E-2</v>
      </c>
      <c r="W146" s="17">
        <v>81148.407000000007</v>
      </c>
      <c r="X146" s="17">
        <v>84959.322</v>
      </c>
      <c r="Y146" s="9">
        <f t="shared" ref="Y146:Y209" si="8">LN(X146)</f>
        <v>11.349927856217935</v>
      </c>
      <c r="Z146" s="18">
        <f t="shared" si="5"/>
        <v>3.3107887551347304E-2</v>
      </c>
      <c r="AA146" s="13">
        <v>0.80645161300000001</v>
      </c>
      <c r="AB146" s="10">
        <v>0</v>
      </c>
      <c r="AC146" s="19">
        <v>24.45</v>
      </c>
      <c r="AD146" s="19">
        <v>0</v>
      </c>
      <c r="AE146" s="19">
        <v>0</v>
      </c>
      <c r="AF146" s="20">
        <v>0</v>
      </c>
    </row>
    <row r="147" spans="1:32" ht="15.75" customHeight="1" x14ac:dyDescent="0.25">
      <c r="A147" s="8">
        <v>45689</v>
      </c>
      <c r="G147" s="9"/>
      <c r="H147" s="9"/>
      <c r="I147" s="10">
        <v>1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21">
        <v>136.88220000000001</v>
      </c>
      <c r="U147" s="9">
        <f t="shared" si="1"/>
        <v>4.9191207019270156</v>
      </c>
      <c r="V147" s="18">
        <f t="shared" si="4"/>
        <v>4.2135664662209749E-2</v>
      </c>
      <c r="W147" s="17">
        <v>76665.164999999994</v>
      </c>
      <c r="X147" s="17">
        <v>80642.857000000004</v>
      </c>
      <c r="Y147" s="9">
        <f t="shared" si="8"/>
        <v>11.297785511745062</v>
      </c>
      <c r="Z147" s="18">
        <f t="shared" si="5"/>
        <v>3.2657869851933086E-2</v>
      </c>
      <c r="AA147" s="13">
        <v>0.85714285700000004</v>
      </c>
      <c r="AB147" s="10">
        <v>0</v>
      </c>
      <c r="AC147" s="19">
        <v>24.67</v>
      </c>
      <c r="AD147" s="19">
        <v>0</v>
      </c>
      <c r="AE147" s="19">
        <v>0</v>
      </c>
      <c r="AF147" s="20">
        <v>0</v>
      </c>
    </row>
    <row r="148" spans="1:32" ht="15.75" customHeight="1" x14ac:dyDescent="0.25">
      <c r="A148" s="8">
        <v>45717</v>
      </c>
      <c r="G148" s="9"/>
      <c r="H148" s="9"/>
      <c r="I148" s="10">
        <v>0</v>
      </c>
      <c r="J148" s="10">
        <v>1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21">
        <v>137.35290000000001</v>
      </c>
      <c r="U148" s="9">
        <f t="shared" si="1"/>
        <v>4.9225535262608693</v>
      </c>
      <c r="V148" s="18">
        <f t="shared" si="4"/>
        <v>4.1988193887826597E-2</v>
      </c>
      <c r="W148" s="17">
        <v>75550.286999999997</v>
      </c>
      <c r="X148" s="17">
        <v>79215.212</v>
      </c>
      <c r="Y148" s="9">
        <f t="shared" si="8"/>
        <v>11.279923630066371</v>
      </c>
      <c r="Z148" s="18">
        <f t="shared" si="5"/>
        <v>3.2894858250022807E-2</v>
      </c>
      <c r="AA148" s="13">
        <v>0.80645161300000001</v>
      </c>
      <c r="AB148" s="10">
        <v>0</v>
      </c>
      <c r="AC148" s="19">
        <v>24.58</v>
      </c>
      <c r="AD148" s="19">
        <v>0</v>
      </c>
      <c r="AE148" s="19">
        <v>0</v>
      </c>
      <c r="AF148" s="20">
        <v>0</v>
      </c>
    </row>
    <row r="149" spans="1:32" ht="15.75" customHeight="1" x14ac:dyDescent="0.25">
      <c r="A149" s="8">
        <v>45748</v>
      </c>
      <c r="G149" s="9"/>
      <c r="H149" s="9"/>
      <c r="I149" s="10">
        <v>0</v>
      </c>
      <c r="J149" s="10">
        <v>0</v>
      </c>
      <c r="K149" s="10">
        <v>1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21">
        <v>137.8235</v>
      </c>
      <c r="U149" s="9">
        <f t="shared" si="1"/>
        <v>4.9259738810499352</v>
      </c>
      <c r="V149" s="18">
        <f t="shared" si="4"/>
        <v>4.1841782933365934E-2</v>
      </c>
      <c r="W149" s="17">
        <v>77803.769</v>
      </c>
      <c r="X149" s="17">
        <v>80676.383000000002</v>
      </c>
      <c r="Y149" s="9">
        <f t="shared" si="8"/>
        <v>11.298201159630368</v>
      </c>
      <c r="Z149" s="18">
        <f t="shared" si="5"/>
        <v>3.3830430112928411E-2</v>
      </c>
      <c r="AA149" s="13">
        <v>0.76666666699999997</v>
      </c>
      <c r="AB149" s="10">
        <v>0</v>
      </c>
      <c r="AC149" s="19">
        <v>24.39</v>
      </c>
      <c r="AD149" s="19">
        <v>0</v>
      </c>
      <c r="AE149" s="19">
        <v>0</v>
      </c>
      <c r="AF149" s="20">
        <v>0</v>
      </c>
    </row>
    <row r="150" spans="1:32" ht="15.75" customHeight="1" x14ac:dyDescent="0.25">
      <c r="A150" s="8">
        <v>45778</v>
      </c>
      <c r="G150" s="9"/>
      <c r="H150" s="9"/>
      <c r="I150" s="10">
        <v>0</v>
      </c>
      <c r="J150" s="10">
        <v>0</v>
      </c>
      <c r="K150" s="10">
        <v>0</v>
      </c>
      <c r="L150" s="10">
        <v>1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21">
        <v>138.29419999999999</v>
      </c>
      <c r="U150" s="9">
        <f t="shared" si="1"/>
        <v>4.9293832999749565</v>
      </c>
      <c r="V150" s="18">
        <f t="shared" si="4"/>
        <v>4.1696358847304715E-2</v>
      </c>
      <c r="W150" s="17">
        <v>79825.2</v>
      </c>
      <c r="X150" s="17">
        <v>82017.561000000002</v>
      </c>
      <c r="Y150" s="9">
        <f t="shared" si="8"/>
        <v>11.31468866185431</v>
      </c>
      <c r="Z150" s="18">
        <f t="shared" si="5"/>
        <v>3.4491333944355773E-2</v>
      </c>
      <c r="AA150" s="13">
        <v>0.83870967699999999</v>
      </c>
      <c r="AB150" s="10">
        <v>0</v>
      </c>
      <c r="AC150" s="19">
        <v>24.29</v>
      </c>
      <c r="AD150" s="19">
        <v>0</v>
      </c>
      <c r="AE150" s="19">
        <v>0</v>
      </c>
      <c r="AF150" s="20">
        <v>0</v>
      </c>
    </row>
    <row r="151" spans="1:32" ht="15.75" customHeight="1" x14ac:dyDescent="0.25">
      <c r="A151" s="8">
        <v>45809</v>
      </c>
      <c r="G151" s="9"/>
      <c r="H151" s="9"/>
      <c r="I151" s="10">
        <v>0</v>
      </c>
      <c r="J151" s="10">
        <v>0</v>
      </c>
      <c r="K151" s="10">
        <v>0</v>
      </c>
      <c r="L151" s="10">
        <v>0</v>
      </c>
      <c r="M151" s="10">
        <v>1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21">
        <v>138.76480000000001</v>
      </c>
      <c r="U151" s="9">
        <f t="shared" si="1"/>
        <v>4.9327804136047266</v>
      </c>
      <c r="V151" s="18">
        <f t="shared" si="4"/>
        <v>4.1551972843461016E-2</v>
      </c>
      <c r="W151" s="17">
        <v>81614.578999999998</v>
      </c>
      <c r="X151" s="17">
        <v>83238.744000000006</v>
      </c>
      <c r="Y151" s="9">
        <f t="shared" si="8"/>
        <v>11.329468191494165</v>
      </c>
      <c r="Z151" s="18">
        <f t="shared" si="5"/>
        <v>3.4893718021368869E-2</v>
      </c>
      <c r="AA151" s="13">
        <v>0.73333333300000003</v>
      </c>
      <c r="AB151" s="10">
        <v>0</v>
      </c>
      <c r="AC151" s="19">
        <v>24.11</v>
      </c>
      <c r="AD151" s="19">
        <v>0</v>
      </c>
      <c r="AE151" s="19">
        <v>0</v>
      </c>
      <c r="AF151" s="20">
        <v>0</v>
      </c>
    </row>
    <row r="152" spans="1:32" ht="15.75" customHeight="1" x14ac:dyDescent="0.25">
      <c r="A152" s="8">
        <v>45839</v>
      </c>
      <c r="G152" s="9"/>
      <c r="H152" s="9"/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1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21">
        <v>139.2355</v>
      </c>
      <c r="U152" s="9">
        <f t="shared" si="1"/>
        <v>4.9361667441216515</v>
      </c>
      <c r="V152" s="18">
        <f t="shared" si="4"/>
        <v>4.1408553125691583E-2</v>
      </c>
      <c r="W152" s="17">
        <v>83171.903000000006</v>
      </c>
      <c r="X152" s="17">
        <v>84339.932000000001</v>
      </c>
      <c r="Y152" s="9">
        <f t="shared" si="8"/>
        <v>11.342610721039851</v>
      </c>
      <c r="Z152" s="18">
        <f t="shared" si="5"/>
        <v>3.5050322871386541E-2</v>
      </c>
      <c r="AA152" s="13">
        <v>0.83870967699999999</v>
      </c>
      <c r="AB152" s="10">
        <v>0</v>
      </c>
      <c r="AC152" s="19">
        <v>24.21</v>
      </c>
      <c r="AD152" s="19">
        <v>0</v>
      </c>
      <c r="AE152" s="19">
        <v>0</v>
      </c>
      <c r="AF152" s="20">
        <v>0</v>
      </c>
    </row>
    <row r="153" spans="1:32" ht="15.75" customHeight="1" x14ac:dyDescent="0.25">
      <c r="A153" s="8">
        <v>45870</v>
      </c>
      <c r="G153" s="9"/>
      <c r="H153" s="9"/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1</v>
      </c>
      <c r="P153" s="10">
        <v>0</v>
      </c>
      <c r="Q153" s="10">
        <v>0</v>
      </c>
      <c r="R153" s="10">
        <v>0</v>
      </c>
      <c r="S153" s="10">
        <v>0</v>
      </c>
      <c r="T153" s="21">
        <v>139.70609999999999</v>
      </c>
      <c r="U153" s="9">
        <f t="shared" si="1"/>
        <v>4.9395409303060491</v>
      </c>
      <c r="V153" s="18">
        <f t="shared" si="4"/>
        <v>4.1266150345794728E-2</v>
      </c>
      <c r="W153" s="17">
        <v>85848.596000000005</v>
      </c>
      <c r="X153" s="17">
        <v>87023.873999999996</v>
      </c>
      <c r="Y153" s="9">
        <f t="shared" si="8"/>
        <v>11.373937773785245</v>
      </c>
      <c r="Z153" s="18">
        <f t="shared" si="5"/>
        <v>3.5229062437435843E-2</v>
      </c>
      <c r="AA153" s="13">
        <v>0.77419354799999995</v>
      </c>
      <c r="AB153" s="10">
        <v>0</v>
      </c>
      <c r="AC153" s="19">
        <v>24.35</v>
      </c>
      <c r="AD153" s="19">
        <v>0</v>
      </c>
      <c r="AE153" s="19">
        <v>0</v>
      </c>
      <c r="AF153" s="20">
        <v>0</v>
      </c>
    </row>
    <row r="154" spans="1:32" ht="15.75" customHeight="1" x14ac:dyDescent="0.25">
      <c r="A154" s="8">
        <v>45901</v>
      </c>
      <c r="G154" s="9"/>
      <c r="H154" s="9"/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1</v>
      </c>
      <c r="Q154" s="10">
        <v>0</v>
      </c>
      <c r="R154" s="10">
        <v>0</v>
      </c>
      <c r="S154" s="10">
        <v>0</v>
      </c>
      <c r="T154" s="21">
        <v>140.17679999999999</v>
      </c>
      <c r="U154" s="9">
        <f t="shared" si="1"/>
        <v>4.9429044830187827</v>
      </c>
      <c r="V154" s="18">
        <f t="shared" si="4"/>
        <v>4.112469383521411E-2</v>
      </c>
      <c r="W154" s="17">
        <v>89644.656000000003</v>
      </c>
      <c r="X154" s="17">
        <v>91290.569000000003</v>
      </c>
      <c r="Y154" s="9">
        <f t="shared" si="8"/>
        <v>11.421802764423918</v>
      </c>
      <c r="Z154" s="18">
        <f t="shared" si="5"/>
        <v>3.5418789892299074E-2</v>
      </c>
      <c r="AA154" s="13">
        <v>0.86666666699999995</v>
      </c>
      <c r="AB154" s="10">
        <v>0</v>
      </c>
      <c r="AC154" s="19">
        <v>24.13</v>
      </c>
      <c r="AD154" s="19">
        <v>0</v>
      </c>
      <c r="AE154" s="19">
        <v>0</v>
      </c>
      <c r="AF154" s="20">
        <v>0</v>
      </c>
    </row>
    <row r="155" spans="1:32" ht="15.75" customHeight="1" x14ac:dyDescent="0.25">
      <c r="A155" s="8">
        <v>45931</v>
      </c>
      <c r="G155" s="9"/>
      <c r="H155" s="9"/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1</v>
      </c>
      <c r="R155" s="10">
        <v>0</v>
      </c>
      <c r="S155" s="10">
        <v>0</v>
      </c>
      <c r="T155" s="21">
        <v>140.6474</v>
      </c>
      <c r="U155" s="9">
        <f t="shared" si="1"/>
        <v>4.9462560491624457</v>
      </c>
      <c r="V155" s="18">
        <f t="shared" si="4"/>
        <v>4.0984233691369276E-2</v>
      </c>
      <c r="W155" s="17">
        <v>94560.082999999999</v>
      </c>
      <c r="X155" s="17">
        <v>97140.017000000007</v>
      </c>
      <c r="Y155" s="9">
        <f t="shared" si="8"/>
        <v>11.483908690904867</v>
      </c>
      <c r="Z155" s="18">
        <f t="shared" si="5"/>
        <v>3.5608705519653228E-2</v>
      </c>
      <c r="AA155" s="13">
        <v>0.83870967699999999</v>
      </c>
      <c r="AB155" s="10">
        <v>0</v>
      </c>
      <c r="AC155" s="19">
        <v>23.99</v>
      </c>
      <c r="AD155" s="19">
        <v>0</v>
      </c>
      <c r="AE155" s="19">
        <v>0</v>
      </c>
      <c r="AF155" s="20">
        <v>0</v>
      </c>
    </row>
    <row r="156" spans="1:32" ht="15.75" customHeight="1" x14ac:dyDescent="0.25">
      <c r="A156" s="8">
        <v>45962</v>
      </c>
      <c r="G156" s="9"/>
      <c r="H156" s="9"/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1</v>
      </c>
      <c r="S156" s="10">
        <v>0</v>
      </c>
      <c r="T156" s="21">
        <v>141.1181</v>
      </c>
      <c r="U156" s="9">
        <f t="shared" si="1"/>
        <v>4.9495971284490237</v>
      </c>
      <c r="V156" s="18">
        <f t="shared" si="4"/>
        <v>4.0844700346392315E-2</v>
      </c>
      <c r="W156" s="17">
        <v>95215.377999999997</v>
      </c>
      <c r="X156" s="17">
        <v>98555.702999999994</v>
      </c>
      <c r="Y156" s="9">
        <f t="shared" si="8"/>
        <v>11.498377180008493</v>
      </c>
      <c r="Z156" s="18">
        <f t="shared" si="5"/>
        <v>3.5775647829668245E-2</v>
      </c>
      <c r="AA156" s="13">
        <v>0.76666666699999997</v>
      </c>
      <c r="AB156" s="10">
        <v>0</v>
      </c>
      <c r="AC156" s="19">
        <v>23.94</v>
      </c>
      <c r="AD156" s="19">
        <v>0</v>
      </c>
      <c r="AE156" s="19">
        <v>0</v>
      </c>
      <c r="AF156" s="20">
        <v>0</v>
      </c>
    </row>
    <row r="157" spans="1:32" ht="15.75" customHeight="1" x14ac:dyDescent="0.25">
      <c r="A157" s="8">
        <v>45992</v>
      </c>
      <c r="G157" s="9"/>
      <c r="H157" s="9"/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1</v>
      </c>
      <c r="T157" s="21">
        <v>141.58869999999999</v>
      </c>
      <c r="U157" s="9">
        <f t="shared" si="1"/>
        <v>4.9529263758153625</v>
      </c>
      <c r="V157" s="18">
        <f t="shared" si="4"/>
        <v>4.0706143350888624E-2</v>
      </c>
      <c r="W157" s="17">
        <v>91610.539000000004</v>
      </c>
      <c r="X157" s="17">
        <v>95537.623999999996</v>
      </c>
      <c r="Y157" s="9">
        <f t="shared" si="8"/>
        <v>11.467275417469962</v>
      </c>
      <c r="Z157" s="18">
        <f t="shared" si="5"/>
        <v>3.5943899389595302E-2</v>
      </c>
      <c r="AA157" s="13">
        <v>0.80645161300000001</v>
      </c>
      <c r="AB157" s="10">
        <v>0</v>
      </c>
      <c r="AC157" s="19">
        <v>24.02</v>
      </c>
      <c r="AD157" s="19">
        <v>0</v>
      </c>
      <c r="AE157" s="19">
        <v>0</v>
      </c>
      <c r="AF157" s="20">
        <v>0</v>
      </c>
    </row>
    <row r="158" spans="1:32" ht="15.75" customHeight="1" x14ac:dyDescent="0.25">
      <c r="A158" s="8">
        <v>46023</v>
      </c>
      <c r="G158" s="9"/>
      <c r="H158" s="9"/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21">
        <v>142.05940000000001</v>
      </c>
      <c r="U158" s="9">
        <f t="shared" si="1"/>
        <v>4.9562452799932384</v>
      </c>
      <c r="V158" s="18">
        <f t="shared" si="4"/>
        <v>4.056849421164177E-2</v>
      </c>
      <c r="W158" s="17">
        <v>83745.566000000006</v>
      </c>
      <c r="X158" s="17">
        <v>88085.781000000003</v>
      </c>
      <c r="Y158" s="9">
        <f t="shared" si="8"/>
        <v>11.386066402757763</v>
      </c>
      <c r="Z158" s="18">
        <f t="shared" si="5"/>
        <v>3.6138546539827843E-2</v>
      </c>
      <c r="AA158" s="13">
        <v>0.80645161300000001</v>
      </c>
      <c r="AB158" s="10">
        <v>0</v>
      </c>
      <c r="AC158" s="19">
        <v>24.34</v>
      </c>
      <c r="AD158" s="19">
        <v>0</v>
      </c>
      <c r="AE158" s="19">
        <v>0</v>
      </c>
      <c r="AF158" s="20">
        <v>0</v>
      </c>
    </row>
    <row r="159" spans="1:32" ht="15.75" customHeight="1" x14ac:dyDescent="0.25">
      <c r="A159" s="8">
        <v>46054</v>
      </c>
      <c r="G159" s="9"/>
      <c r="H159" s="9"/>
      <c r="I159" s="10">
        <v>1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21">
        <v>142.53</v>
      </c>
      <c r="U159" s="9">
        <f t="shared" si="1"/>
        <v>4.9595525038669397</v>
      </c>
      <c r="V159" s="18">
        <f t="shared" si="4"/>
        <v>4.0431801939924128E-2</v>
      </c>
      <c r="W159" s="17">
        <v>79222.73</v>
      </c>
      <c r="X159" s="17">
        <v>83624.741999999998</v>
      </c>
      <c r="Y159" s="9">
        <f t="shared" si="8"/>
        <v>11.334094712223976</v>
      </c>
      <c r="Z159" s="18">
        <f t="shared" si="5"/>
        <v>3.6309200478914505E-2</v>
      </c>
      <c r="AA159" s="13">
        <v>0.85714285700000004</v>
      </c>
      <c r="AB159" s="10">
        <v>0</v>
      </c>
      <c r="AC159" s="19">
        <v>24.53</v>
      </c>
      <c r="AD159" s="19">
        <v>0</v>
      </c>
      <c r="AE159" s="19">
        <v>0</v>
      </c>
      <c r="AF159" s="20">
        <v>0</v>
      </c>
    </row>
    <row r="160" spans="1:32" ht="15.75" customHeight="1" x14ac:dyDescent="0.25">
      <c r="A160" s="8">
        <v>46082</v>
      </c>
      <c r="G160" s="9"/>
      <c r="H160" s="9"/>
      <c r="I160" s="10">
        <v>0</v>
      </c>
      <c r="J160" s="10">
        <v>1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21">
        <v>143.00069999999999</v>
      </c>
      <c r="U160" s="9">
        <f t="shared" si="1"/>
        <v>4.9628495253528211</v>
      </c>
      <c r="V160" s="18">
        <f t="shared" si="4"/>
        <v>4.0295999091951806E-2</v>
      </c>
      <c r="W160" s="17">
        <v>78042.031000000003</v>
      </c>
      <c r="X160" s="17">
        <v>82154.508000000002</v>
      </c>
      <c r="Y160" s="9">
        <f t="shared" si="8"/>
        <v>11.316356997188064</v>
      </c>
      <c r="Z160" s="18">
        <f t="shared" si="5"/>
        <v>3.6433367121693649E-2</v>
      </c>
      <c r="AA160" s="13">
        <v>0.80645161300000001</v>
      </c>
      <c r="AB160" s="10">
        <v>0</v>
      </c>
      <c r="AC160" s="19">
        <v>24.51</v>
      </c>
      <c r="AD160" s="19">
        <v>0</v>
      </c>
      <c r="AE160" s="19">
        <v>0</v>
      </c>
      <c r="AF160" s="20">
        <v>0</v>
      </c>
    </row>
    <row r="161" spans="1:32" ht="15.75" customHeight="1" x14ac:dyDescent="0.25">
      <c r="A161" s="8">
        <v>46113</v>
      </c>
      <c r="G161" s="9"/>
      <c r="H161" s="9"/>
      <c r="I161" s="10">
        <v>0</v>
      </c>
      <c r="J161" s="10">
        <v>0</v>
      </c>
      <c r="K161" s="10">
        <v>1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21">
        <v>143.47130000000001</v>
      </c>
      <c r="U161" s="9">
        <f t="shared" si="1"/>
        <v>4.9661350151970085</v>
      </c>
      <c r="V161" s="18">
        <f t="shared" si="4"/>
        <v>4.0161134147073341E-2</v>
      </c>
      <c r="W161" s="17">
        <v>80203.468999999997</v>
      </c>
      <c r="X161" s="17">
        <v>83675.078999999998</v>
      </c>
      <c r="Y161" s="9">
        <f t="shared" si="8"/>
        <v>11.334696470208153</v>
      </c>
      <c r="Z161" s="18">
        <f t="shared" si="5"/>
        <v>3.6495310577784323E-2</v>
      </c>
      <c r="AA161" s="13">
        <v>0.76666666699999997</v>
      </c>
      <c r="AB161" s="10">
        <v>0</v>
      </c>
      <c r="AC161" s="19">
        <v>24.31</v>
      </c>
      <c r="AD161" s="19">
        <v>0</v>
      </c>
      <c r="AE161" s="19">
        <v>0</v>
      </c>
      <c r="AF161" s="20">
        <v>0</v>
      </c>
    </row>
    <row r="162" spans="1:32" ht="15.75" customHeight="1" x14ac:dyDescent="0.25">
      <c r="A162" s="8">
        <v>46143</v>
      </c>
      <c r="G162" s="9"/>
      <c r="H162" s="9"/>
      <c r="I162" s="10">
        <v>0</v>
      </c>
      <c r="J162" s="10">
        <v>0</v>
      </c>
      <c r="K162" s="10">
        <v>0</v>
      </c>
      <c r="L162" s="10">
        <v>1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21">
        <v>143.94200000000001</v>
      </c>
      <c r="U162" s="9">
        <f t="shared" si="1"/>
        <v>4.9694104406614663</v>
      </c>
      <c r="V162" s="18">
        <f t="shared" si="4"/>
        <v>4.002714068650981E-2</v>
      </c>
      <c r="W162" s="17">
        <v>82174.343999999997</v>
      </c>
      <c r="X162" s="17">
        <v>85065.817999999999</v>
      </c>
      <c r="Y162" s="9">
        <f t="shared" si="8"/>
        <v>11.351180565245869</v>
      </c>
      <c r="Z162" s="18">
        <f t="shared" si="5"/>
        <v>3.6491903391558722E-2</v>
      </c>
      <c r="AA162" s="13">
        <v>0.77419354799999995</v>
      </c>
      <c r="AB162" s="10">
        <v>0</v>
      </c>
      <c r="AC162" s="19">
        <v>24.32</v>
      </c>
      <c r="AD162" s="19">
        <v>0</v>
      </c>
      <c r="AE162" s="19">
        <v>0</v>
      </c>
      <c r="AF162" s="20">
        <v>0</v>
      </c>
    </row>
    <row r="163" spans="1:32" ht="15.75" customHeight="1" x14ac:dyDescent="0.25">
      <c r="A163" s="8">
        <v>46174</v>
      </c>
      <c r="G163" s="9"/>
      <c r="H163" s="9"/>
      <c r="I163" s="10">
        <v>0</v>
      </c>
      <c r="J163" s="10">
        <v>0</v>
      </c>
      <c r="K163" s="10">
        <v>0</v>
      </c>
      <c r="L163" s="10">
        <v>0</v>
      </c>
      <c r="M163" s="10">
        <v>1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21">
        <v>144.4126</v>
      </c>
      <c r="U163" s="9">
        <f t="shared" si="1"/>
        <v>4.9726744802697302</v>
      </c>
      <c r="V163" s="18">
        <f t="shared" si="4"/>
        <v>3.9894066665003614E-2</v>
      </c>
      <c r="W163" s="17">
        <v>83954.656000000003</v>
      </c>
      <c r="X163" s="17">
        <v>86326.728000000003</v>
      </c>
      <c r="Y163" s="9">
        <f t="shared" si="8"/>
        <v>11.365894539434043</v>
      </c>
      <c r="Z163" s="18">
        <f t="shared" si="5"/>
        <v>3.6426347939878312E-2</v>
      </c>
      <c r="AA163" s="13">
        <v>0.83333333300000001</v>
      </c>
      <c r="AB163" s="10">
        <v>0</v>
      </c>
      <c r="AC163" s="19">
        <v>24.13</v>
      </c>
      <c r="AD163" s="19">
        <v>0</v>
      </c>
      <c r="AE163" s="19">
        <v>0</v>
      </c>
      <c r="AF163" s="20">
        <v>0</v>
      </c>
    </row>
    <row r="164" spans="1:32" ht="15.75" customHeight="1" x14ac:dyDescent="0.25">
      <c r="A164" s="8">
        <v>46204</v>
      </c>
      <c r="G164" s="9"/>
      <c r="H164" s="9"/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1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21">
        <v>144.88329999999999</v>
      </c>
      <c r="U164" s="9">
        <f t="shared" si="1"/>
        <v>4.9759285907867659</v>
      </c>
      <c r="V164" s="18">
        <f t="shared" si="4"/>
        <v>3.9761846665114398E-2</v>
      </c>
      <c r="W164" s="17">
        <v>85544.407000000007</v>
      </c>
      <c r="X164" s="17">
        <v>87457.808000000005</v>
      </c>
      <c r="Y164" s="9">
        <f t="shared" si="8"/>
        <v>11.378911761766942</v>
      </c>
      <c r="Z164" s="18">
        <f t="shared" si="5"/>
        <v>3.630104072709095E-2</v>
      </c>
      <c r="AA164" s="13">
        <v>0.80645161300000001</v>
      </c>
      <c r="AB164" s="10">
        <v>0</v>
      </c>
      <c r="AC164" s="19">
        <v>24.19</v>
      </c>
      <c r="AD164" s="19">
        <v>0</v>
      </c>
      <c r="AE164" s="19">
        <v>0</v>
      </c>
      <c r="AF164" s="20">
        <v>0</v>
      </c>
    </row>
    <row r="165" spans="1:32" ht="15.75" customHeight="1" x14ac:dyDescent="0.25">
      <c r="A165" s="8">
        <v>46235</v>
      </c>
      <c r="G165" s="9"/>
      <c r="H165" s="9"/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1</v>
      </c>
      <c r="P165" s="10">
        <v>0</v>
      </c>
      <c r="Q165" s="10">
        <v>0</v>
      </c>
      <c r="R165" s="10">
        <v>0</v>
      </c>
      <c r="S165" s="10">
        <v>0</v>
      </c>
      <c r="T165" s="21">
        <v>145.35390000000001</v>
      </c>
      <c r="U165" s="9">
        <f t="shared" si="1"/>
        <v>4.9791714584302644</v>
      </c>
      <c r="V165" s="18">
        <f t="shared" si="4"/>
        <v>3.9630528124215303E-2</v>
      </c>
      <c r="W165" s="17">
        <v>88295.226999999999</v>
      </c>
      <c r="X165" s="17">
        <v>90231.096999999994</v>
      </c>
      <c r="Y165" s="9">
        <f t="shared" si="8"/>
        <v>11.410129402733547</v>
      </c>
      <c r="Z165" s="18">
        <f t="shared" si="5"/>
        <v>3.6191628948301968E-2</v>
      </c>
      <c r="AA165" s="13">
        <v>0.77419354799999995</v>
      </c>
      <c r="AB165" s="10">
        <v>0</v>
      </c>
      <c r="AC165" s="19">
        <v>24.41</v>
      </c>
      <c r="AD165" s="19">
        <v>0</v>
      </c>
      <c r="AE165" s="19">
        <v>0</v>
      </c>
      <c r="AF165" s="20">
        <v>0</v>
      </c>
    </row>
    <row r="166" spans="1:32" ht="15.75" customHeight="1" x14ac:dyDescent="0.25">
      <c r="A166" s="8">
        <v>46266</v>
      </c>
      <c r="G166" s="9"/>
      <c r="H166" s="9"/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1</v>
      </c>
      <c r="Q166" s="10">
        <v>0</v>
      </c>
      <c r="R166" s="10">
        <v>0</v>
      </c>
      <c r="S166" s="10">
        <v>0</v>
      </c>
      <c r="T166" s="21">
        <v>145.8246</v>
      </c>
      <c r="U166" s="9">
        <f t="shared" si="1"/>
        <v>4.9824045296220527</v>
      </c>
      <c r="V166" s="18">
        <f t="shared" si="4"/>
        <v>3.950004660327E-2</v>
      </c>
      <c r="W166" s="17">
        <v>92207.115999999995</v>
      </c>
      <c r="X166" s="17">
        <v>94646.595000000001</v>
      </c>
      <c r="Y166" s="9">
        <f t="shared" si="8"/>
        <v>11.457905181346943</v>
      </c>
      <c r="Z166" s="18">
        <f t="shared" si="5"/>
        <v>3.6102416923025515E-2</v>
      </c>
      <c r="AA166" s="13">
        <v>0.86666666699999995</v>
      </c>
      <c r="AB166" s="10">
        <v>0</v>
      </c>
      <c r="AC166" s="19">
        <v>24.22</v>
      </c>
      <c r="AD166" s="19">
        <v>0</v>
      </c>
      <c r="AE166" s="19">
        <v>0</v>
      </c>
      <c r="AF166" s="20">
        <v>0</v>
      </c>
    </row>
    <row r="167" spans="1:32" ht="15.75" customHeight="1" x14ac:dyDescent="0.25">
      <c r="A167" s="8">
        <v>46296</v>
      </c>
      <c r="G167" s="9"/>
      <c r="H167" s="9"/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1</v>
      </c>
      <c r="R167" s="10">
        <v>0</v>
      </c>
      <c r="S167" s="10">
        <v>0</v>
      </c>
      <c r="T167" s="21">
        <v>146.29519999999999</v>
      </c>
      <c r="U167" s="9">
        <f t="shared" si="1"/>
        <v>4.9856264981918743</v>
      </c>
      <c r="V167" s="18">
        <f t="shared" si="4"/>
        <v>3.9370449029428656E-2</v>
      </c>
      <c r="W167" s="17">
        <v>97280.073000000004</v>
      </c>
      <c r="X167" s="17">
        <v>100704.3</v>
      </c>
      <c r="Y167" s="9">
        <f t="shared" si="8"/>
        <v>11.519943778887342</v>
      </c>
      <c r="Z167" s="18">
        <f t="shared" si="5"/>
        <v>3.6035087982474678E-2</v>
      </c>
      <c r="AA167" s="13">
        <v>0.83870967699999999</v>
      </c>
      <c r="AB167" s="10">
        <v>0</v>
      </c>
      <c r="AC167" s="19">
        <v>24.05</v>
      </c>
      <c r="AD167" s="19">
        <v>0</v>
      </c>
      <c r="AE167" s="19">
        <v>0</v>
      </c>
      <c r="AF167" s="20">
        <v>0</v>
      </c>
    </row>
    <row r="168" spans="1:32" ht="15.75" customHeight="1" x14ac:dyDescent="0.25">
      <c r="A168" s="8">
        <v>46327</v>
      </c>
      <c r="G168" s="9"/>
      <c r="H168" s="9"/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1</v>
      </c>
      <c r="S168" s="10">
        <v>0</v>
      </c>
      <c r="T168" s="21">
        <v>146.76589999999999</v>
      </c>
      <c r="U168" s="9">
        <f t="shared" si="1"/>
        <v>4.9888388003688489</v>
      </c>
      <c r="V168" s="18">
        <f t="shared" si="4"/>
        <v>3.9241671919825194E-2</v>
      </c>
      <c r="W168" s="17">
        <v>97965.289000000004</v>
      </c>
      <c r="X168" s="17">
        <v>102166.36</v>
      </c>
      <c r="Y168" s="9">
        <f t="shared" si="8"/>
        <v>11.534357744054468</v>
      </c>
      <c r="Z168" s="18">
        <f t="shared" si="5"/>
        <v>3.5980564045974717E-2</v>
      </c>
      <c r="AA168" s="13">
        <v>0.76666666699999997</v>
      </c>
      <c r="AB168" s="10">
        <v>0</v>
      </c>
      <c r="AC168" s="19">
        <v>24.09</v>
      </c>
      <c r="AD168" s="19">
        <v>0</v>
      </c>
      <c r="AE168" s="19">
        <v>0</v>
      </c>
      <c r="AF168" s="20">
        <v>0</v>
      </c>
    </row>
    <row r="169" spans="1:32" ht="15.75" customHeight="1" x14ac:dyDescent="0.25">
      <c r="A169" s="8">
        <v>46357</v>
      </c>
      <c r="G169" s="9"/>
      <c r="H169" s="9"/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1</v>
      </c>
      <c r="T169" s="21">
        <v>147.23650000000001</v>
      </c>
      <c r="U169" s="9">
        <f t="shared" si="1"/>
        <v>4.992040137513813</v>
      </c>
      <c r="V169" s="18">
        <f t="shared" si="4"/>
        <v>3.9113761698450489E-2</v>
      </c>
      <c r="W169" s="17">
        <v>94262.763000000006</v>
      </c>
      <c r="X169" s="17">
        <v>99032.774000000005</v>
      </c>
      <c r="Y169" s="9">
        <f t="shared" si="8"/>
        <v>11.50320612483665</v>
      </c>
      <c r="Z169" s="18">
        <f t="shared" si="5"/>
        <v>3.5930707366688353E-2</v>
      </c>
      <c r="AA169" s="13">
        <v>0.80645161300000001</v>
      </c>
      <c r="AB169" s="10">
        <v>0</v>
      </c>
      <c r="AC169" s="19">
        <v>24.08</v>
      </c>
      <c r="AD169" s="19">
        <v>0</v>
      </c>
      <c r="AE169" s="19">
        <v>0</v>
      </c>
      <c r="AF169" s="20">
        <v>0</v>
      </c>
    </row>
    <row r="170" spans="1:32" ht="15.75" customHeight="1" x14ac:dyDescent="0.25">
      <c r="A170" s="8">
        <v>46388</v>
      </c>
      <c r="G170" s="9"/>
      <c r="H170" s="9"/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21">
        <v>147.7072</v>
      </c>
      <c r="U170" s="9">
        <f t="shared" si="1"/>
        <v>4.9952319358102848</v>
      </c>
      <c r="V170" s="18">
        <f t="shared" si="4"/>
        <v>3.8986655817046412E-2</v>
      </c>
      <c r="W170" s="17">
        <v>86172.494000000006</v>
      </c>
      <c r="X170" s="17">
        <v>91303.538</v>
      </c>
      <c r="Y170" s="9">
        <f t="shared" si="8"/>
        <v>11.421944817201357</v>
      </c>
      <c r="Z170" s="18">
        <f t="shared" si="5"/>
        <v>3.5878414443594409E-2</v>
      </c>
      <c r="AA170" s="13">
        <v>0.77419354799999995</v>
      </c>
      <c r="AB170" s="10">
        <v>0</v>
      </c>
      <c r="AC170" s="19">
        <v>24.46</v>
      </c>
      <c r="AD170" s="19">
        <v>0</v>
      </c>
      <c r="AE170" s="19">
        <v>0</v>
      </c>
      <c r="AF170" s="20">
        <v>0</v>
      </c>
    </row>
    <row r="171" spans="1:32" ht="15.75" customHeight="1" x14ac:dyDescent="0.25">
      <c r="A171" s="8">
        <v>46419</v>
      </c>
      <c r="G171" s="9"/>
      <c r="H171" s="9"/>
      <c r="I171" s="10">
        <v>1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21">
        <v>148.17779999999999</v>
      </c>
      <c r="U171" s="9">
        <f t="shared" si="1"/>
        <v>4.99841290407036</v>
      </c>
      <c r="V171" s="18">
        <f t="shared" si="4"/>
        <v>3.8860400203420298E-2</v>
      </c>
      <c r="W171" s="17">
        <v>81516.536999999997</v>
      </c>
      <c r="X171" s="17">
        <v>86671.074999999997</v>
      </c>
      <c r="Y171" s="9">
        <f t="shared" si="8"/>
        <v>11.36987548542057</v>
      </c>
      <c r="Z171" s="18">
        <f t="shared" si="5"/>
        <v>3.5780773196593785E-2</v>
      </c>
      <c r="AA171" s="13">
        <v>0.85714285700000004</v>
      </c>
      <c r="AB171" s="10">
        <v>0</v>
      </c>
      <c r="AC171" s="19">
        <v>24.61</v>
      </c>
      <c r="AD171" s="19">
        <v>0</v>
      </c>
      <c r="AE171" s="19">
        <v>0</v>
      </c>
      <c r="AF171" s="20">
        <v>0</v>
      </c>
    </row>
    <row r="172" spans="1:32" ht="15.75" customHeight="1" x14ac:dyDescent="0.25">
      <c r="A172" s="8">
        <v>46447</v>
      </c>
      <c r="G172" s="9"/>
      <c r="H172" s="9"/>
      <c r="I172" s="10">
        <v>0</v>
      </c>
      <c r="J172" s="10">
        <v>1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21">
        <v>148.64850000000001</v>
      </c>
      <c r="U172" s="9">
        <f t="shared" si="1"/>
        <v>5.001584458575838</v>
      </c>
      <c r="V172" s="18">
        <f t="shared" si="4"/>
        <v>3.873493322301691E-2</v>
      </c>
      <c r="W172" s="17">
        <v>80294.891000000003</v>
      </c>
      <c r="X172" s="17">
        <v>85135.387000000002</v>
      </c>
      <c r="Y172" s="9">
        <f t="shared" si="8"/>
        <v>11.351998056565913</v>
      </c>
      <c r="Z172" s="18">
        <f t="shared" si="5"/>
        <v>3.564105937784845E-2</v>
      </c>
      <c r="AA172" s="13">
        <v>0.70967741900000003</v>
      </c>
      <c r="AB172" s="10">
        <v>0</v>
      </c>
      <c r="AC172" s="19">
        <v>24.62</v>
      </c>
      <c r="AD172" s="19">
        <v>0</v>
      </c>
      <c r="AE172" s="19">
        <v>0</v>
      </c>
      <c r="AF172" s="20">
        <v>0</v>
      </c>
    </row>
    <row r="173" spans="1:32" ht="15.75" customHeight="1" x14ac:dyDescent="0.25">
      <c r="A173" s="8">
        <v>46478</v>
      </c>
      <c r="G173" s="9"/>
      <c r="H173" s="9"/>
      <c r="I173" s="10">
        <v>0</v>
      </c>
      <c r="J173" s="10">
        <v>0</v>
      </c>
      <c r="K173" s="10">
        <v>1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21">
        <v>149.1191</v>
      </c>
      <c r="U173" s="9">
        <f t="shared" si="1"/>
        <v>5.0047453155113422</v>
      </c>
      <c r="V173" s="18">
        <f t="shared" si="4"/>
        <v>3.8610300314333657E-2</v>
      </c>
      <c r="W173" s="17">
        <v>82507.558000000005</v>
      </c>
      <c r="X173" s="17">
        <v>86696.471999999994</v>
      </c>
      <c r="Y173" s="9">
        <f t="shared" si="8"/>
        <v>11.370168469899166</v>
      </c>
      <c r="Z173" s="18">
        <f t="shared" si="5"/>
        <v>3.5471999691013778E-2</v>
      </c>
      <c r="AA173" s="13">
        <v>0.86666666699999995</v>
      </c>
      <c r="AB173" s="10">
        <v>0</v>
      </c>
      <c r="AC173" s="19">
        <v>24.32</v>
      </c>
      <c r="AD173" s="19">
        <v>0</v>
      </c>
      <c r="AE173" s="19">
        <v>0</v>
      </c>
      <c r="AF173" s="20">
        <v>0</v>
      </c>
    </row>
    <row r="174" spans="1:32" ht="15.75" customHeight="1" x14ac:dyDescent="0.25">
      <c r="A174" s="8">
        <v>46508</v>
      </c>
      <c r="G174" s="9"/>
      <c r="H174" s="9"/>
      <c r="I174" s="10">
        <v>0</v>
      </c>
      <c r="J174" s="10">
        <v>0</v>
      </c>
      <c r="K174" s="10">
        <v>0</v>
      </c>
      <c r="L174" s="10">
        <v>1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21">
        <v>149.5898</v>
      </c>
      <c r="U174" s="9">
        <f t="shared" si="1"/>
        <v>5.0078968813977092</v>
      </c>
      <c r="V174" s="18">
        <f t="shared" si="4"/>
        <v>3.8486440736242855E-2</v>
      </c>
      <c r="W174" s="17">
        <v>84523.797999999995</v>
      </c>
      <c r="X174" s="17">
        <v>88123.553</v>
      </c>
      <c r="Y174" s="9">
        <f t="shared" si="8"/>
        <v>11.386495120121607</v>
      </c>
      <c r="Z174" s="18">
        <f t="shared" si="5"/>
        <v>3.5314554875737869E-2</v>
      </c>
      <c r="AA174" s="13">
        <v>0.74193548399999998</v>
      </c>
      <c r="AB174" s="10">
        <v>0</v>
      </c>
      <c r="AC174" s="19">
        <v>24.23</v>
      </c>
      <c r="AD174" s="19">
        <v>0</v>
      </c>
      <c r="AE174" s="19">
        <v>0</v>
      </c>
      <c r="AF174" s="20">
        <v>0</v>
      </c>
    </row>
    <row r="175" spans="1:32" ht="15.75" customHeight="1" x14ac:dyDescent="0.25">
      <c r="A175" s="8">
        <v>46539</v>
      </c>
      <c r="G175" s="9"/>
      <c r="H175" s="9"/>
      <c r="I175" s="10">
        <v>0</v>
      </c>
      <c r="J175" s="10">
        <v>0</v>
      </c>
      <c r="K175" s="10">
        <v>0</v>
      </c>
      <c r="L175" s="10">
        <v>0</v>
      </c>
      <c r="M175" s="10">
        <v>1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21">
        <v>150.06039999999999</v>
      </c>
      <c r="U175" s="9">
        <f t="shared" si="1"/>
        <v>5.0110378797144568</v>
      </c>
      <c r="V175" s="18">
        <f t="shared" si="4"/>
        <v>3.8363399444726554E-2</v>
      </c>
      <c r="W175" s="17">
        <v>86343.612999999998</v>
      </c>
      <c r="X175" s="17">
        <v>89416.630999999994</v>
      </c>
      <c r="Y175" s="9">
        <f t="shared" si="8"/>
        <v>11.401061972943115</v>
      </c>
      <c r="Z175" s="18">
        <f t="shared" si="5"/>
        <v>3.5167433509071699E-2</v>
      </c>
      <c r="AA175" s="13">
        <v>0.86666666699999995</v>
      </c>
      <c r="AB175" s="10">
        <v>0</v>
      </c>
      <c r="AC175" s="19">
        <v>24.15</v>
      </c>
      <c r="AD175" s="19">
        <v>0</v>
      </c>
      <c r="AE175" s="19">
        <v>0</v>
      </c>
      <c r="AF175" s="20">
        <v>0</v>
      </c>
    </row>
    <row r="176" spans="1:32" ht="15.75" customHeight="1" x14ac:dyDescent="0.25">
      <c r="A176" s="8">
        <v>46569</v>
      </c>
      <c r="G176" s="9"/>
      <c r="H176" s="9"/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1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21">
        <v>150.53110000000001</v>
      </c>
      <c r="U176" s="9">
        <f t="shared" si="1"/>
        <v>5.0141697073591658</v>
      </c>
      <c r="V176" s="18">
        <f t="shared" si="4"/>
        <v>3.8241116572399925E-2</v>
      </c>
      <c r="W176" s="17">
        <v>87967.001000000004</v>
      </c>
      <c r="X176" s="17">
        <v>90575.705000000002</v>
      </c>
      <c r="Y176" s="9">
        <f t="shared" si="8"/>
        <v>11.413941299337733</v>
      </c>
      <c r="Z176" s="18">
        <f t="shared" si="5"/>
        <v>3.5029537570791192E-2</v>
      </c>
      <c r="AA176" s="13">
        <v>0.80645161300000001</v>
      </c>
      <c r="AB176" s="10">
        <v>0</v>
      </c>
      <c r="AC176" s="19">
        <v>24.24</v>
      </c>
      <c r="AD176" s="19">
        <v>0</v>
      </c>
      <c r="AE176" s="19">
        <v>0</v>
      </c>
      <c r="AF176" s="20">
        <v>0</v>
      </c>
    </row>
    <row r="177" spans="1:32" ht="15.75" customHeight="1" x14ac:dyDescent="0.25">
      <c r="A177" s="8">
        <v>46600</v>
      </c>
      <c r="G177" s="9"/>
      <c r="H177" s="9"/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1</v>
      </c>
      <c r="P177" s="10">
        <v>0</v>
      </c>
      <c r="Q177" s="10">
        <v>0</v>
      </c>
      <c r="R177" s="10">
        <v>0</v>
      </c>
      <c r="S177" s="10">
        <v>0</v>
      </c>
      <c r="T177" s="21">
        <v>151.0017</v>
      </c>
      <c r="U177" s="9">
        <f t="shared" si="1"/>
        <v>5.0172910950296963</v>
      </c>
      <c r="V177" s="18">
        <f t="shared" si="4"/>
        <v>3.811963659943185E-2</v>
      </c>
      <c r="W177" s="17">
        <v>90787.206999999995</v>
      </c>
      <c r="X177" s="17">
        <v>93432.514999999999</v>
      </c>
      <c r="Y177" s="9">
        <f t="shared" si="8"/>
        <v>11.444994689973349</v>
      </c>
      <c r="Z177" s="18">
        <f t="shared" si="5"/>
        <v>3.4865287239801646E-2</v>
      </c>
      <c r="AA177" s="13">
        <v>0.77419354799999995</v>
      </c>
      <c r="AB177" s="10">
        <v>0</v>
      </c>
      <c r="AC177" s="19">
        <v>24.45</v>
      </c>
      <c r="AD177" s="19">
        <v>0</v>
      </c>
      <c r="AE177" s="19">
        <v>0</v>
      </c>
      <c r="AF177" s="20">
        <v>0</v>
      </c>
    </row>
    <row r="178" spans="1:32" ht="15.75" customHeight="1" x14ac:dyDescent="0.25">
      <c r="A178" s="8">
        <v>46631</v>
      </c>
      <c r="G178" s="9"/>
      <c r="H178" s="9"/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1</v>
      </c>
      <c r="Q178" s="10">
        <v>0</v>
      </c>
      <c r="R178" s="10">
        <v>0</v>
      </c>
      <c r="S178" s="10">
        <v>0</v>
      </c>
      <c r="T178" s="21">
        <v>151.47239999999999</v>
      </c>
      <c r="U178" s="9">
        <f t="shared" si="1"/>
        <v>5.0204034301351346</v>
      </c>
      <c r="V178" s="18">
        <f t="shared" si="4"/>
        <v>3.7998900513081857E-2</v>
      </c>
      <c r="W178" s="17">
        <v>94804.229000000007</v>
      </c>
      <c r="X178" s="17">
        <v>97987.061000000002</v>
      </c>
      <c r="Y178" s="9">
        <f t="shared" si="8"/>
        <v>11.492590718323656</v>
      </c>
      <c r="Z178" s="18">
        <f t="shared" si="5"/>
        <v>3.4685536976713394E-2</v>
      </c>
      <c r="AA178" s="13">
        <v>0.86666666699999995</v>
      </c>
      <c r="AB178" s="10">
        <v>0</v>
      </c>
      <c r="AC178" s="19">
        <v>24.33</v>
      </c>
      <c r="AD178" s="19">
        <v>0</v>
      </c>
      <c r="AE178" s="19">
        <v>0</v>
      </c>
      <c r="AF178" s="20">
        <v>0</v>
      </c>
    </row>
    <row r="179" spans="1:32" ht="15.75" customHeight="1" x14ac:dyDescent="0.25">
      <c r="A179" s="8">
        <v>46661</v>
      </c>
      <c r="G179" s="9"/>
      <c r="H179" s="9"/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1</v>
      </c>
      <c r="R179" s="10">
        <v>0</v>
      </c>
      <c r="S179" s="10">
        <v>0</v>
      </c>
      <c r="T179" s="21">
        <v>151.94300000000001</v>
      </c>
      <c r="U179" s="9">
        <f t="shared" si="1"/>
        <v>5.0235054505161933</v>
      </c>
      <c r="V179" s="18">
        <f t="shared" si="4"/>
        <v>3.7878952324319037E-2</v>
      </c>
      <c r="W179" s="17">
        <v>100018.07</v>
      </c>
      <c r="X179" s="17">
        <v>104239.34</v>
      </c>
      <c r="Y179" s="9">
        <f t="shared" si="8"/>
        <v>11.554444880236089</v>
      </c>
      <c r="Z179" s="18">
        <f t="shared" si="5"/>
        <v>3.4501101348746843E-2</v>
      </c>
      <c r="AA179" s="13">
        <v>0.80645161300000001</v>
      </c>
      <c r="AB179" s="10">
        <v>0</v>
      </c>
      <c r="AC179" s="19">
        <v>24.16</v>
      </c>
      <c r="AD179" s="19">
        <v>0</v>
      </c>
      <c r="AE179" s="19">
        <v>0</v>
      </c>
      <c r="AF179" s="20">
        <v>0</v>
      </c>
    </row>
    <row r="180" spans="1:32" ht="15.75" customHeight="1" x14ac:dyDescent="0.25">
      <c r="A180" s="8">
        <v>46692</v>
      </c>
      <c r="G180" s="9"/>
      <c r="H180" s="9"/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1</v>
      </c>
      <c r="S180" s="10">
        <v>0</v>
      </c>
      <c r="T180" s="21">
        <v>152.41370000000001</v>
      </c>
      <c r="U180" s="9">
        <f t="shared" si="1"/>
        <v>5.0265985342253545</v>
      </c>
      <c r="V180" s="18">
        <f t="shared" si="4"/>
        <v>3.7759733856505662E-2</v>
      </c>
      <c r="W180" s="17">
        <v>100728.45</v>
      </c>
      <c r="X180" s="17">
        <v>105741.51</v>
      </c>
      <c r="Y180" s="9">
        <f t="shared" si="8"/>
        <v>11.568752809997674</v>
      </c>
      <c r="Z180" s="18">
        <f t="shared" si="5"/>
        <v>3.4395065943206404E-2</v>
      </c>
      <c r="AA180" s="13">
        <v>0.8</v>
      </c>
      <c r="AB180" s="10">
        <v>0</v>
      </c>
      <c r="AC180" s="19">
        <v>24.08</v>
      </c>
      <c r="AD180" s="19">
        <v>0</v>
      </c>
      <c r="AE180" s="19">
        <v>0</v>
      </c>
      <c r="AF180" s="20">
        <v>0</v>
      </c>
    </row>
    <row r="181" spans="1:32" ht="15.75" customHeight="1" x14ac:dyDescent="0.25">
      <c r="A181" s="8">
        <v>46722</v>
      </c>
      <c r="G181" s="9"/>
      <c r="H181" s="9"/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1</v>
      </c>
      <c r="T181" s="21">
        <v>152.8843</v>
      </c>
      <c r="U181" s="9">
        <f t="shared" si="1"/>
        <v>5.0296814261717406</v>
      </c>
      <c r="V181" s="18">
        <f t="shared" si="4"/>
        <v>3.7641288657927596E-2</v>
      </c>
      <c r="W181" s="17">
        <v>96935.361000000004</v>
      </c>
      <c r="X181" s="17">
        <v>102493.58</v>
      </c>
      <c r="Y181" s="9">
        <f t="shared" si="8"/>
        <v>11.537555441452659</v>
      </c>
      <c r="Z181" s="18">
        <f t="shared" si="5"/>
        <v>3.4349316616008707E-2</v>
      </c>
      <c r="AA181" s="13">
        <v>0.80645161300000001</v>
      </c>
      <c r="AB181" s="10">
        <v>0</v>
      </c>
      <c r="AC181" s="19">
        <v>24.3</v>
      </c>
      <c r="AD181" s="19">
        <v>0</v>
      </c>
      <c r="AE181" s="19">
        <v>0</v>
      </c>
      <c r="AF181" s="20">
        <v>0</v>
      </c>
    </row>
    <row r="182" spans="1:32" ht="15.75" customHeight="1" x14ac:dyDescent="0.25">
      <c r="A182" s="8">
        <v>46753</v>
      </c>
      <c r="G182" s="9"/>
      <c r="H182" s="9"/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21">
        <v>153.35499999999999</v>
      </c>
      <c r="U182" s="9">
        <f t="shared" si="1"/>
        <v>5.0327554951803384</v>
      </c>
      <c r="V182" s="18">
        <f t="shared" si="4"/>
        <v>3.7523559370053583E-2</v>
      </c>
      <c r="W182" s="17">
        <v>88638.813999999998</v>
      </c>
      <c r="X182" s="17">
        <v>94495.54</v>
      </c>
      <c r="Y182" s="9">
        <f t="shared" si="8"/>
        <v>11.456307916600883</v>
      </c>
      <c r="Z182" s="18">
        <f t="shared" si="5"/>
        <v>3.4363099399525865E-2</v>
      </c>
      <c r="AA182" s="13">
        <v>0.77419354799999995</v>
      </c>
      <c r="AB182" s="10">
        <v>0</v>
      </c>
      <c r="AC182" s="19">
        <v>24.55</v>
      </c>
      <c r="AD182" s="19">
        <v>0</v>
      </c>
      <c r="AE182" s="19">
        <v>0</v>
      </c>
      <c r="AF182" s="20">
        <v>0</v>
      </c>
    </row>
    <row r="183" spans="1:32" ht="15.75" customHeight="1" x14ac:dyDescent="0.25">
      <c r="A183" s="8">
        <v>46784</v>
      </c>
      <c r="G183" s="9"/>
      <c r="H183" s="9"/>
      <c r="I183" s="10">
        <v>1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21">
        <v>153.82560000000001</v>
      </c>
      <c r="U183" s="9">
        <f t="shared" si="1"/>
        <v>5.0358194931552704</v>
      </c>
      <c r="V183" s="18">
        <f t="shared" si="4"/>
        <v>3.7406589084910458E-2</v>
      </c>
      <c r="W183" s="17">
        <v>83874.495999999999</v>
      </c>
      <c r="X183" s="17">
        <v>89700.616999999998</v>
      </c>
      <c r="Y183" s="9">
        <f t="shared" si="8"/>
        <v>11.404232926507065</v>
      </c>
      <c r="Z183" s="18">
        <f t="shared" si="5"/>
        <v>3.4357441086495299E-2</v>
      </c>
      <c r="AA183" s="13">
        <v>0.86206896600000005</v>
      </c>
      <c r="AB183" s="10">
        <v>0</v>
      </c>
      <c r="AC183" s="19">
        <v>24.75</v>
      </c>
      <c r="AD183" s="19">
        <v>0</v>
      </c>
      <c r="AE183" s="19">
        <v>0</v>
      </c>
      <c r="AF183" s="20">
        <v>0</v>
      </c>
    </row>
    <row r="184" spans="1:32" ht="15.75" customHeight="1" x14ac:dyDescent="0.25">
      <c r="A184" s="8">
        <v>46813</v>
      </c>
      <c r="G184" s="9"/>
      <c r="H184" s="9"/>
      <c r="I184" s="10">
        <v>0</v>
      </c>
      <c r="J184" s="10">
        <v>1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21">
        <v>154.2963</v>
      </c>
      <c r="U184" s="9">
        <f t="shared" si="1"/>
        <v>5.0388747798204285</v>
      </c>
      <c r="V184" s="18">
        <f t="shared" si="4"/>
        <v>3.729032124459053E-2</v>
      </c>
      <c r="W184" s="17">
        <v>82642.409</v>
      </c>
      <c r="X184" s="17">
        <v>88108.811000000002</v>
      </c>
      <c r="Y184" s="9">
        <f t="shared" si="8"/>
        <v>11.386327818274207</v>
      </c>
      <c r="Z184" s="18">
        <f t="shared" si="5"/>
        <v>3.4329761708294271E-2</v>
      </c>
      <c r="AA184" s="13">
        <v>0.83870967699999999</v>
      </c>
      <c r="AB184" s="10">
        <v>0</v>
      </c>
      <c r="AC184" s="19">
        <v>24.66</v>
      </c>
      <c r="AD184" s="19">
        <v>0</v>
      </c>
      <c r="AE184" s="19">
        <v>0</v>
      </c>
      <c r="AF184" s="20">
        <v>0</v>
      </c>
    </row>
    <row r="185" spans="1:32" ht="15.75" customHeight="1" x14ac:dyDescent="0.25">
      <c r="A185" s="8">
        <v>46844</v>
      </c>
      <c r="G185" s="9"/>
      <c r="H185" s="9"/>
      <c r="I185" s="10">
        <v>0</v>
      </c>
      <c r="J185" s="10">
        <v>0</v>
      </c>
      <c r="K185" s="10">
        <v>1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21">
        <v>154.76689999999999</v>
      </c>
      <c r="U185" s="9">
        <f t="shared" si="1"/>
        <v>5.041920114002548</v>
      </c>
      <c r="V185" s="18">
        <f t="shared" si="4"/>
        <v>3.7174798491205863E-2</v>
      </c>
      <c r="W185" s="17">
        <v>84942.55</v>
      </c>
      <c r="X185" s="17">
        <v>89720.123000000007</v>
      </c>
      <c r="Y185" s="9">
        <f t="shared" si="8"/>
        <v>11.404450359564994</v>
      </c>
      <c r="Z185" s="18">
        <f t="shared" si="5"/>
        <v>3.4281889665827237E-2</v>
      </c>
      <c r="AA185" s="13">
        <v>0.73333333300000003</v>
      </c>
      <c r="AB185" s="10">
        <v>0</v>
      </c>
      <c r="AC185" s="19">
        <v>24.47</v>
      </c>
      <c r="AD185" s="19">
        <v>0</v>
      </c>
      <c r="AE185" s="19">
        <v>0</v>
      </c>
      <c r="AF185" s="20">
        <v>0</v>
      </c>
    </row>
    <row r="186" spans="1:32" ht="15.75" customHeight="1" x14ac:dyDescent="0.25">
      <c r="A186" s="8">
        <v>46874</v>
      </c>
      <c r="G186" s="9"/>
      <c r="H186" s="9"/>
      <c r="I186" s="10">
        <v>0</v>
      </c>
      <c r="J186" s="10">
        <v>0</v>
      </c>
      <c r="K186" s="10">
        <v>0</v>
      </c>
      <c r="L186" s="10">
        <v>1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21">
        <v>155.23759999999999</v>
      </c>
      <c r="U186" s="9">
        <f t="shared" si="1"/>
        <v>5.0449568464481924</v>
      </c>
      <c r="V186" s="18">
        <f t="shared" si="4"/>
        <v>3.7059965050483257E-2</v>
      </c>
      <c r="W186" s="17">
        <v>87019.72</v>
      </c>
      <c r="X186" s="17">
        <v>91187.679000000004</v>
      </c>
      <c r="Y186" s="9">
        <f t="shared" si="8"/>
        <v>11.420675068251564</v>
      </c>
      <c r="Z186" s="18">
        <f t="shared" si="5"/>
        <v>3.4179948129956728E-2</v>
      </c>
      <c r="AA186" s="13">
        <v>0.80645161300000001</v>
      </c>
      <c r="AB186" s="10">
        <v>0</v>
      </c>
      <c r="AC186" s="19">
        <v>24.28</v>
      </c>
      <c r="AD186" s="19">
        <v>0</v>
      </c>
      <c r="AE186" s="19">
        <v>0</v>
      </c>
      <c r="AF186" s="20">
        <v>0</v>
      </c>
    </row>
    <row r="187" spans="1:32" ht="15.75" customHeight="1" x14ac:dyDescent="0.25">
      <c r="A187" s="8">
        <v>46905</v>
      </c>
      <c r="G187" s="9"/>
      <c r="H187" s="9"/>
      <c r="I187" s="10">
        <v>0</v>
      </c>
      <c r="J187" s="10">
        <v>0</v>
      </c>
      <c r="K187" s="10">
        <v>0</v>
      </c>
      <c r="L187" s="10">
        <v>0</v>
      </c>
      <c r="M187" s="10">
        <v>1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21">
        <v>155.70820000000001</v>
      </c>
      <c r="U187" s="9">
        <f t="shared" si="1"/>
        <v>5.0479837428353251</v>
      </c>
      <c r="V187" s="18">
        <f t="shared" si="4"/>
        <v>3.6945863120868339E-2</v>
      </c>
      <c r="W187" s="17">
        <v>88873.917000000001</v>
      </c>
      <c r="X187" s="17">
        <v>92511.48</v>
      </c>
      <c r="Y187" s="9">
        <f t="shared" si="8"/>
        <v>11.43508802390785</v>
      </c>
      <c r="Z187" s="18">
        <f t="shared" si="5"/>
        <v>3.4026050964735433E-2</v>
      </c>
      <c r="AA187" s="13">
        <v>0.83333333300000001</v>
      </c>
      <c r="AB187" s="10">
        <v>0</v>
      </c>
      <c r="AC187" s="19">
        <v>24.27</v>
      </c>
      <c r="AD187" s="19">
        <v>0</v>
      </c>
      <c r="AE187" s="19">
        <v>0</v>
      </c>
      <c r="AF187" s="20">
        <v>0</v>
      </c>
    </row>
    <row r="188" spans="1:32" ht="15.75" customHeight="1" x14ac:dyDescent="0.25">
      <c r="A188" s="8">
        <v>46935</v>
      </c>
      <c r="G188" s="9"/>
      <c r="H188" s="9"/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1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21">
        <v>156.1789</v>
      </c>
      <c r="U188" s="9">
        <f t="shared" si="1"/>
        <v>5.051002145054392</v>
      </c>
      <c r="V188" s="18">
        <f t="shared" si="4"/>
        <v>3.6832437695226261E-2</v>
      </c>
      <c r="W188" s="17">
        <v>90505.142000000007</v>
      </c>
      <c r="X188" s="17">
        <v>93691.524999999994</v>
      </c>
      <c r="Y188" s="9">
        <f t="shared" si="8"/>
        <v>11.447763015896763</v>
      </c>
      <c r="Z188" s="18">
        <f t="shared" si="5"/>
        <v>3.3821716559030435E-2</v>
      </c>
      <c r="AA188" s="13">
        <v>0.77419354799999995</v>
      </c>
      <c r="AB188" s="10">
        <v>0</v>
      </c>
      <c r="AC188" s="19">
        <v>24.26</v>
      </c>
      <c r="AD188" s="19">
        <v>0</v>
      </c>
      <c r="AE188" s="19">
        <v>0</v>
      </c>
      <c r="AF188" s="20">
        <v>0</v>
      </c>
    </row>
    <row r="189" spans="1:32" ht="15.75" customHeight="1" x14ac:dyDescent="0.25">
      <c r="A189" s="8">
        <v>46966</v>
      </c>
      <c r="G189" s="9"/>
      <c r="H189" s="9"/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1</v>
      </c>
      <c r="P189" s="10">
        <v>0</v>
      </c>
      <c r="Q189" s="10">
        <v>0</v>
      </c>
      <c r="R189" s="10">
        <v>0</v>
      </c>
      <c r="S189" s="10">
        <v>0</v>
      </c>
      <c r="T189" s="21">
        <v>156.64949999999999</v>
      </c>
      <c r="U189" s="9">
        <f t="shared" si="1"/>
        <v>5.0540108255641885</v>
      </c>
      <c r="V189" s="18">
        <f t="shared" si="4"/>
        <v>3.6719730534492179E-2</v>
      </c>
      <c r="W189" s="17">
        <v>93382.544999999998</v>
      </c>
      <c r="X189" s="17">
        <v>96639.15</v>
      </c>
      <c r="Y189" s="9">
        <f t="shared" si="8"/>
        <v>11.478739217600159</v>
      </c>
      <c r="Z189" s="18">
        <f t="shared" si="5"/>
        <v>3.3744527626810239E-2</v>
      </c>
      <c r="AA189" s="13">
        <v>0.80645161300000001</v>
      </c>
      <c r="AB189" s="10">
        <v>0</v>
      </c>
      <c r="AC189" s="19">
        <v>24.39</v>
      </c>
      <c r="AD189" s="19">
        <v>0</v>
      </c>
      <c r="AE189" s="19">
        <v>0</v>
      </c>
      <c r="AF189" s="20">
        <v>0</v>
      </c>
    </row>
    <row r="190" spans="1:32" ht="15.75" customHeight="1" x14ac:dyDescent="0.25">
      <c r="A190" s="8">
        <v>46997</v>
      </c>
      <c r="G190" s="9"/>
      <c r="H190" s="9"/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1</v>
      </c>
      <c r="Q190" s="10">
        <v>0</v>
      </c>
      <c r="R190" s="10">
        <v>0</v>
      </c>
      <c r="S190" s="10">
        <v>0</v>
      </c>
      <c r="T190" s="21">
        <v>157.12020000000001</v>
      </c>
      <c r="U190" s="9">
        <f t="shared" si="1"/>
        <v>5.057011117517769</v>
      </c>
      <c r="V190" s="18">
        <f t="shared" si="4"/>
        <v>3.6607687382634424E-2</v>
      </c>
      <c r="W190" s="17">
        <v>97506.125</v>
      </c>
      <c r="X190" s="17">
        <v>101354.36</v>
      </c>
      <c r="Y190" s="9">
        <f t="shared" si="8"/>
        <v>11.526378170195102</v>
      </c>
      <c r="Z190" s="18">
        <f t="shared" si="5"/>
        <v>3.3787451871445384E-2</v>
      </c>
      <c r="AA190" s="13">
        <v>0.86666666699999995</v>
      </c>
      <c r="AB190" s="10">
        <v>0</v>
      </c>
      <c r="AC190" s="19">
        <v>24.3</v>
      </c>
      <c r="AD190" s="19">
        <v>0</v>
      </c>
      <c r="AE190" s="19">
        <v>0</v>
      </c>
      <c r="AF190" s="20">
        <v>0</v>
      </c>
    </row>
    <row r="191" spans="1:32" ht="15.75" customHeight="1" x14ac:dyDescent="0.25">
      <c r="A191" s="8">
        <v>47027</v>
      </c>
      <c r="G191" s="9"/>
      <c r="H191" s="9"/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1</v>
      </c>
      <c r="R191" s="10">
        <v>0</v>
      </c>
      <c r="S191" s="10">
        <v>0</v>
      </c>
      <c r="T191" s="21">
        <v>157.5908</v>
      </c>
      <c r="U191" s="9">
        <f t="shared" si="1"/>
        <v>5.0600018000853373</v>
      </c>
      <c r="V191" s="18">
        <f t="shared" si="4"/>
        <v>3.6496349569143938E-2</v>
      </c>
      <c r="W191" s="17">
        <v>102875.88</v>
      </c>
      <c r="X191" s="17">
        <v>107837.14</v>
      </c>
      <c r="Y191" s="9">
        <f t="shared" si="8"/>
        <v>11.588377405022939</v>
      </c>
      <c r="Z191" s="18">
        <f t="shared" si="5"/>
        <v>3.3932524786850493E-2</v>
      </c>
      <c r="AA191" s="13">
        <v>0.80645161300000001</v>
      </c>
      <c r="AB191" s="10">
        <v>0</v>
      </c>
      <c r="AC191" s="19">
        <v>24.12</v>
      </c>
      <c r="AD191" s="19">
        <v>0</v>
      </c>
      <c r="AE191" s="19">
        <v>0</v>
      </c>
      <c r="AF191" s="20">
        <v>0</v>
      </c>
    </row>
    <row r="192" spans="1:32" ht="15.75" customHeight="1" x14ac:dyDescent="0.25">
      <c r="A192" s="8">
        <v>47058</v>
      </c>
      <c r="G192" s="9"/>
      <c r="H192" s="9"/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1</v>
      </c>
      <c r="S192" s="10">
        <v>0</v>
      </c>
      <c r="T192" s="21">
        <v>158.0615</v>
      </c>
      <c r="U192" s="9">
        <f t="shared" si="1"/>
        <v>5.0629841977988619</v>
      </c>
      <c r="V192" s="18">
        <f t="shared" si="4"/>
        <v>3.6385663573507365E-2</v>
      </c>
      <c r="W192" s="17">
        <v>103612.87</v>
      </c>
      <c r="X192" s="17">
        <v>109383.35</v>
      </c>
      <c r="Y192" s="9">
        <f t="shared" si="8"/>
        <v>11.60261396360309</v>
      </c>
      <c r="Z192" s="18">
        <f t="shared" si="5"/>
        <v>3.3861153605416305E-2</v>
      </c>
      <c r="AA192" s="13">
        <v>0.8</v>
      </c>
      <c r="AB192" s="10">
        <v>0</v>
      </c>
      <c r="AC192" s="19">
        <v>24.11</v>
      </c>
      <c r="AD192" s="19">
        <v>0</v>
      </c>
      <c r="AE192" s="19">
        <v>0</v>
      </c>
      <c r="AF192" s="20">
        <v>0</v>
      </c>
    </row>
    <row r="193" spans="1:32" ht="15.75" customHeight="1" x14ac:dyDescent="0.25">
      <c r="A193" s="8">
        <v>47088</v>
      </c>
      <c r="G193" s="9"/>
      <c r="H193" s="9"/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1</v>
      </c>
      <c r="T193" s="21">
        <v>158.53210000000001</v>
      </c>
      <c r="U193" s="9">
        <f t="shared" si="1"/>
        <v>5.0659570964714939</v>
      </c>
      <c r="V193" s="18">
        <f t="shared" si="4"/>
        <v>3.6275670299753315E-2</v>
      </c>
      <c r="W193" s="17">
        <v>99717.091</v>
      </c>
      <c r="X193" s="17">
        <v>105992.98</v>
      </c>
      <c r="Y193" s="9">
        <f t="shared" si="8"/>
        <v>11.571128144486044</v>
      </c>
      <c r="Z193" s="18">
        <f t="shared" si="5"/>
        <v>3.3572703033385665E-2</v>
      </c>
      <c r="AA193" s="13">
        <v>0.77419354799999995</v>
      </c>
      <c r="AB193" s="10">
        <v>0</v>
      </c>
      <c r="AC193" s="19">
        <v>24.19</v>
      </c>
      <c r="AD193" s="19">
        <v>0</v>
      </c>
      <c r="AE193" s="19">
        <v>0</v>
      </c>
      <c r="AF193" s="20">
        <v>0</v>
      </c>
    </row>
    <row r="194" spans="1:32" ht="15.75" customHeight="1" x14ac:dyDescent="0.25">
      <c r="A194" s="8">
        <v>47119</v>
      </c>
      <c r="G194" s="9"/>
      <c r="H194" s="9"/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21">
        <v>159.00280000000001</v>
      </c>
      <c r="U194" s="9">
        <f t="shared" si="1"/>
        <v>5.0689218121280692</v>
      </c>
      <c r="V194" s="18">
        <f t="shared" si="4"/>
        <v>3.616631694773087E-2</v>
      </c>
      <c r="W194" s="17">
        <v>91188.543000000005</v>
      </c>
      <c r="X194" s="17">
        <v>97666.025999999998</v>
      </c>
      <c r="Y194" s="9">
        <f t="shared" si="8"/>
        <v>11.489309039582617</v>
      </c>
      <c r="Z194" s="18">
        <f t="shared" si="5"/>
        <v>3.3001122981733744E-2</v>
      </c>
      <c r="AA194" s="13">
        <v>0.80645161300000001</v>
      </c>
      <c r="AB194" s="10">
        <v>0</v>
      </c>
      <c r="AC194" s="19">
        <v>24.47</v>
      </c>
      <c r="AD194" s="19">
        <v>0</v>
      </c>
      <c r="AE194" s="19">
        <v>0</v>
      </c>
      <c r="AF194" s="20">
        <v>0</v>
      </c>
    </row>
    <row r="195" spans="1:32" ht="15.75" customHeight="1" x14ac:dyDescent="0.25">
      <c r="A195" s="8">
        <v>47150</v>
      </c>
      <c r="G195" s="9"/>
      <c r="H195" s="9"/>
      <c r="I195" s="10">
        <v>1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21">
        <v>159.4734</v>
      </c>
      <c r="U195" s="9">
        <f t="shared" si="1"/>
        <v>5.071877137157168</v>
      </c>
      <c r="V195" s="18">
        <f t="shared" si="4"/>
        <v>3.6057644001897593E-2</v>
      </c>
      <c r="W195" s="17">
        <v>86299.631999999998</v>
      </c>
      <c r="X195" s="17">
        <v>92676.885999999999</v>
      </c>
      <c r="Y195" s="9">
        <f t="shared" si="8"/>
        <v>11.436874378499748</v>
      </c>
      <c r="Z195" s="18">
        <f t="shared" si="5"/>
        <v>3.2641451992683201E-2</v>
      </c>
      <c r="AA195" s="13">
        <v>0.85714285700000004</v>
      </c>
      <c r="AB195" s="10">
        <v>0</v>
      </c>
      <c r="AC195" s="19">
        <v>24.61</v>
      </c>
      <c r="AD195" s="19">
        <v>0</v>
      </c>
      <c r="AE195" s="19">
        <v>0</v>
      </c>
      <c r="AF195" s="20">
        <v>0</v>
      </c>
    </row>
    <row r="196" spans="1:32" ht="15.75" customHeight="1" x14ac:dyDescent="0.25">
      <c r="A196" s="8">
        <v>47178</v>
      </c>
      <c r="G196" s="9"/>
      <c r="H196" s="9"/>
      <c r="I196" s="10">
        <v>0</v>
      </c>
      <c r="J196" s="10">
        <v>1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21">
        <v>159.94409999999999</v>
      </c>
      <c r="U196" s="9">
        <f t="shared" si="1"/>
        <v>5.0748243791881622</v>
      </c>
      <c r="V196" s="18">
        <f t="shared" si="4"/>
        <v>3.5949599367733676E-2</v>
      </c>
      <c r="W196" s="17">
        <v>85050.357000000004</v>
      </c>
      <c r="X196" s="17">
        <v>91025.557000000001</v>
      </c>
      <c r="Y196" s="9">
        <f t="shared" si="8"/>
        <v>11.418895592222935</v>
      </c>
      <c r="Z196" s="18">
        <f t="shared" si="5"/>
        <v>3.2567773948727563E-2</v>
      </c>
      <c r="AA196" s="13">
        <v>0.77419354799999995</v>
      </c>
      <c r="AB196" s="10">
        <v>0</v>
      </c>
      <c r="AC196" s="19">
        <v>24.72</v>
      </c>
      <c r="AD196" s="19">
        <v>0</v>
      </c>
      <c r="AE196" s="19">
        <v>0</v>
      </c>
      <c r="AF196" s="20">
        <v>0</v>
      </c>
    </row>
    <row r="197" spans="1:32" ht="15.75" customHeight="1" x14ac:dyDescent="0.25">
      <c r="A197" s="8">
        <v>47209</v>
      </c>
      <c r="G197" s="9"/>
      <c r="H197" s="9"/>
      <c r="I197" s="10">
        <v>0</v>
      </c>
      <c r="J197" s="10">
        <v>0</v>
      </c>
      <c r="K197" s="10">
        <v>1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21">
        <v>160.41470000000001</v>
      </c>
      <c r="U197" s="9">
        <f t="shared" si="1"/>
        <v>5.0777623371184735</v>
      </c>
      <c r="V197" s="18">
        <f t="shared" si="4"/>
        <v>3.5842223115925442E-2</v>
      </c>
      <c r="W197" s="17">
        <v>87440.718999999997</v>
      </c>
      <c r="X197" s="17">
        <v>92712.039000000004</v>
      </c>
      <c r="Y197" s="9">
        <f t="shared" si="8"/>
        <v>11.437253613671659</v>
      </c>
      <c r="Z197" s="18">
        <f t="shared" si="5"/>
        <v>3.2803254106665847E-2</v>
      </c>
      <c r="AA197" s="13">
        <v>0.8</v>
      </c>
      <c r="AB197" s="10">
        <v>0</v>
      </c>
      <c r="AC197" s="19">
        <v>24.39</v>
      </c>
      <c r="AD197" s="19">
        <v>0</v>
      </c>
      <c r="AE197" s="19">
        <v>0</v>
      </c>
      <c r="AF197" s="20">
        <v>0</v>
      </c>
    </row>
    <row r="198" spans="1:32" ht="15.75" customHeight="1" x14ac:dyDescent="0.25">
      <c r="A198" s="8">
        <v>47239</v>
      </c>
      <c r="G198" s="9"/>
      <c r="H198" s="9"/>
      <c r="I198" s="10">
        <v>0</v>
      </c>
      <c r="J198" s="10">
        <v>0</v>
      </c>
      <c r="K198" s="10">
        <v>0</v>
      </c>
      <c r="L198" s="10">
        <v>1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21">
        <v>160.8854</v>
      </c>
      <c r="U198" s="9">
        <f t="shared" si="1"/>
        <v>5.080692310291445</v>
      </c>
      <c r="V198" s="18">
        <f t="shared" si="4"/>
        <v>3.5735463843252546E-2</v>
      </c>
      <c r="W198" s="17">
        <v>89575.403000000006</v>
      </c>
      <c r="X198" s="17">
        <v>94238.005000000005</v>
      </c>
      <c r="Y198" s="9">
        <f t="shared" si="8"/>
        <v>11.453578829306501</v>
      </c>
      <c r="Z198" s="18">
        <f t="shared" si="5"/>
        <v>3.2903761054937419E-2</v>
      </c>
      <c r="AA198" s="13">
        <v>0.80645161300000001</v>
      </c>
      <c r="AB198" s="10">
        <v>0</v>
      </c>
      <c r="AC198" s="19">
        <v>24.36</v>
      </c>
      <c r="AD198" s="19">
        <v>0</v>
      </c>
      <c r="AE198" s="19">
        <v>0</v>
      </c>
      <c r="AF198" s="20">
        <v>0</v>
      </c>
    </row>
    <row r="199" spans="1:32" ht="15.75" customHeight="1" x14ac:dyDescent="0.25">
      <c r="A199" s="8">
        <v>47270</v>
      </c>
      <c r="G199" s="9"/>
      <c r="H199" s="9"/>
      <c r="I199" s="10">
        <v>0</v>
      </c>
      <c r="J199" s="10">
        <v>0</v>
      </c>
      <c r="K199" s="10">
        <v>0</v>
      </c>
      <c r="L199" s="10">
        <v>0</v>
      </c>
      <c r="M199" s="10">
        <v>1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21">
        <v>161.35599999999999</v>
      </c>
      <c r="U199" s="9">
        <f t="shared" si="1"/>
        <v>5.0836131040476706</v>
      </c>
      <c r="V199" s="18">
        <f t="shared" si="4"/>
        <v>3.5629361212345501E-2</v>
      </c>
      <c r="W199" s="17">
        <v>91454.41</v>
      </c>
      <c r="X199" s="17">
        <v>95603.455000000002</v>
      </c>
      <c r="Y199" s="9">
        <f t="shared" si="8"/>
        <v>11.467964238553817</v>
      </c>
      <c r="Z199" s="18">
        <f t="shared" si="5"/>
        <v>3.2876214645966684E-2</v>
      </c>
      <c r="AA199" s="13">
        <v>0.83333333300000001</v>
      </c>
      <c r="AB199" s="10">
        <v>0</v>
      </c>
      <c r="AC199" s="19">
        <v>24.26</v>
      </c>
      <c r="AD199" s="19">
        <v>0</v>
      </c>
      <c r="AE199" s="19">
        <v>0</v>
      </c>
      <c r="AF199" s="20">
        <v>0</v>
      </c>
    </row>
    <row r="200" spans="1:32" ht="15.75" customHeight="1" x14ac:dyDescent="0.25">
      <c r="A200" s="8">
        <v>47300</v>
      </c>
      <c r="G200" s="9"/>
      <c r="H200" s="9"/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1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21">
        <v>161.82669999999999</v>
      </c>
      <c r="U200" s="9">
        <f t="shared" si="1"/>
        <v>5.0865260095517382</v>
      </c>
      <c r="V200" s="18">
        <f t="shared" si="4"/>
        <v>3.5523864497346125E-2</v>
      </c>
      <c r="W200" s="17">
        <v>93077.739000000001</v>
      </c>
      <c r="X200" s="17">
        <v>96808.388999999996</v>
      </c>
      <c r="Y200" s="9">
        <f t="shared" si="8"/>
        <v>11.480488932732769</v>
      </c>
      <c r="Z200" s="18">
        <f t="shared" si="5"/>
        <v>3.2725916836005453E-2</v>
      </c>
      <c r="AA200" s="13">
        <v>0.77419354799999995</v>
      </c>
      <c r="AB200" s="10">
        <v>0</v>
      </c>
      <c r="AC200" s="19">
        <v>24.25</v>
      </c>
      <c r="AD200" s="19">
        <v>0</v>
      </c>
      <c r="AE200" s="19">
        <v>0</v>
      </c>
      <c r="AF200" s="20">
        <v>0</v>
      </c>
    </row>
    <row r="201" spans="1:32" ht="15.75" customHeight="1" x14ac:dyDescent="0.25">
      <c r="A201" s="8">
        <v>47331</v>
      </c>
      <c r="G201" s="9"/>
      <c r="H201" s="9"/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1</v>
      </c>
      <c r="P201" s="10">
        <v>0</v>
      </c>
      <c r="Q201" s="10">
        <v>0</v>
      </c>
      <c r="R201" s="10">
        <v>0</v>
      </c>
      <c r="S201" s="10">
        <v>0</v>
      </c>
      <c r="T201" s="21">
        <v>162.29730000000001</v>
      </c>
      <c r="U201" s="9">
        <f t="shared" si="1"/>
        <v>5.0894298385226486</v>
      </c>
      <c r="V201" s="18">
        <f t="shared" si="4"/>
        <v>3.5419012958460172E-2</v>
      </c>
      <c r="W201" s="17">
        <v>96016.33</v>
      </c>
      <c r="X201" s="17">
        <v>99844.456000000006</v>
      </c>
      <c r="Y201" s="9">
        <f t="shared" si="8"/>
        <v>11.51136881401756</v>
      </c>
      <c r="Z201" s="18">
        <f t="shared" si="5"/>
        <v>3.2629596417400819E-2</v>
      </c>
      <c r="AA201" s="13">
        <v>0.80645161300000001</v>
      </c>
      <c r="AB201" s="10">
        <v>0</v>
      </c>
      <c r="AC201" s="19">
        <v>24.46</v>
      </c>
      <c r="AD201" s="19">
        <v>0</v>
      </c>
      <c r="AE201" s="19">
        <v>0</v>
      </c>
      <c r="AF201" s="20">
        <v>0</v>
      </c>
    </row>
    <row r="202" spans="1:32" ht="15.75" customHeight="1" x14ac:dyDescent="0.25">
      <c r="A202" s="8">
        <v>47362</v>
      </c>
      <c r="G202" s="9"/>
      <c r="H202" s="9"/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1</v>
      </c>
      <c r="Q202" s="10">
        <v>0</v>
      </c>
      <c r="R202" s="10">
        <v>0</v>
      </c>
      <c r="S202" s="10">
        <v>0</v>
      </c>
      <c r="T202" s="21">
        <v>162.768</v>
      </c>
      <c r="U202" s="9">
        <f t="shared" si="1"/>
        <v>5.0923258740513928</v>
      </c>
      <c r="V202" s="18">
        <f t="shared" si="4"/>
        <v>3.5314756533623815E-2</v>
      </c>
      <c r="W202" s="17">
        <v>100270.18</v>
      </c>
      <c r="X202" s="17">
        <v>104711.66</v>
      </c>
      <c r="Y202" s="9">
        <f t="shared" si="8"/>
        <v>11.558965756464985</v>
      </c>
      <c r="Z202" s="18">
        <f t="shared" si="5"/>
        <v>3.2587586269883673E-2</v>
      </c>
      <c r="AA202" s="13">
        <v>0.83333333300000001</v>
      </c>
      <c r="AB202" s="10">
        <v>0</v>
      </c>
      <c r="AC202" s="19">
        <v>24.21</v>
      </c>
      <c r="AD202" s="19">
        <v>0</v>
      </c>
      <c r="AE202" s="19">
        <v>0</v>
      </c>
      <c r="AF202" s="20">
        <v>0</v>
      </c>
    </row>
    <row r="203" spans="1:32" ht="15.75" customHeight="1" x14ac:dyDescent="0.25">
      <c r="A203" s="8">
        <v>47392</v>
      </c>
      <c r="G203" s="9"/>
      <c r="H203" s="9"/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1</v>
      </c>
      <c r="R203" s="10">
        <v>0</v>
      </c>
      <c r="S203" s="10">
        <v>0</v>
      </c>
      <c r="T203" s="21">
        <v>163.23859999999999</v>
      </c>
      <c r="U203" s="9">
        <f t="shared" si="1"/>
        <v>5.0952129341714967</v>
      </c>
      <c r="V203" s="18">
        <f t="shared" si="4"/>
        <v>3.521113408615939E-2</v>
      </c>
      <c r="W203" s="17">
        <v>105839.29</v>
      </c>
      <c r="X203" s="17">
        <v>111409.99</v>
      </c>
      <c r="Y203" s="9">
        <f t="shared" si="8"/>
        <v>11.62097227929481</v>
      </c>
      <c r="Z203" s="18">
        <f t="shared" si="5"/>
        <v>3.2594874271870466E-2</v>
      </c>
      <c r="AA203" s="13">
        <v>0.83870967699999999</v>
      </c>
      <c r="AB203" s="10">
        <v>0</v>
      </c>
      <c r="AC203" s="19">
        <v>24.08</v>
      </c>
      <c r="AD203" s="19">
        <v>0</v>
      </c>
      <c r="AE203" s="19">
        <v>0</v>
      </c>
      <c r="AF203" s="20">
        <v>0</v>
      </c>
    </row>
    <row r="204" spans="1:32" ht="15.75" customHeight="1" x14ac:dyDescent="0.25">
      <c r="A204" s="8">
        <v>47423</v>
      </c>
      <c r="G204" s="9"/>
      <c r="H204" s="9"/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1</v>
      </c>
      <c r="S204" s="10">
        <v>0</v>
      </c>
      <c r="T204" s="21">
        <v>163.70930000000001</v>
      </c>
      <c r="U204" s="9">
        <f t="shared" si="1"/>
        <v>5.0980922940034654</v>
      </c>
      <c r="V204" s="18">
        <f t="shared" si="4"/>
        <v>3.5108096204603534E-2</v>
      </c>
      <c r="W204" s="17">
        <v>106618.6</v>
      </c>
      <c r="X204" s="17">
        <v>113008.95</v>
      </c>
      <c r="Y204" s="9">
        <f t="shared" si="8"/>
        <v>11.635222298097865</v>
      </c>
      <c r="Z204" s="18">
        <f t="shared" si="5"/>
        <v>3.2608334494774738E-2</v>
      </c>
      <c r="AA204" s="13">
        <v>0.8</v>
      </c>
      <c r="AB204" s="10">
        <v>0</v>
      </c>
      <c r="AC204" s="19">
        <v>24.01</v>
      </c>
      <c r="AD204" s="19">
        <v>0</v>
      </c>
      <c r="AE204" s="19">
        <v>0</v>
      </c>
      <c r="AF204" s="20">
        <v>0</v>
      </c>
    </row>
    <row r="205" spans="1:32" ht="15.75" customHeight="1" x14ac:dyDescent="0.25">
      <c r="A205" s="8">
        <v>47453</v>
      </c>
      <c r="G205" s="9"/>
      <c r="H205" s="9"/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1</v>
      </c>
      <c r="T205" s="21">
        <v>164.1799</v>
      </c>
      <c r="U205" s="9">
        <f t="shared" si="1"/>
        <v>5.1009627778323479</v>
      </c>
      <c r="V205" s="18">
        <f t="shared" si="4"/>
        <v>3.5005681360853913E-2</v>
      </c>
      <c r="W205" s="17">
        <v>102608.1</v>
      </c>
      <c r="X205" s="17">
        <v>109508.53</v>
      </c>
      <c r="Y205" s="9">
        <f t="shared" si="8"/>
        <v>11.603757724748061</v>
      </c>
      <c r="Z205" s="18">
        <f t="shared" si="5"/>
        <v>3.2629580262016233E-2</v>
      </c>
      <c r="AA205" s="13">
        <v>0.77419354799999995</v>
      </c>
      <c r="AB205" s="10">
        <v>0</v>
      </c>
      <c r="AC205" s="19">
        <v>24.1</v>
      </c>
      <c r="AD205" s="19">
        <v>0</v>
      </c>
      <c r="AE205" s="19">
        <v>0</v>
      </c>
      <c r="AF205" s="20">
        <v>0</v>
      </c>
    </row>
    <row r="206" spans="1:32" ht="15.75" customHeight="1" x14ac:dyDescent="0.25">
      <c r="A206" s="8">
        <v>47484</v>
      </c>
      <c r="G206" s="9"/>
      <c r="H206" s="9"/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21">
        <v>164.6506</v>
      </c>
      <c r="U206" s="9">
        <f t="shared" si="1"/>
        <v>5.1038256529092649</v>
      </c>
      <c r="V206" s="18">
        <f t="shared" si="4"/>
        <v>3.4903840781195683E-2</v>
      </c>
      <c r="W206" s="17">
        <v>93807.801000000007</v>
      </c>
      <c r="X206" s="17">
        <v>100908.75</v>
      </c>
      <c r="Y206" s="9">
        <f t="shared" si="8"/>
        <v>11.521971922106061</v>
      </c>
      <c r="Z206" s="18">
        <f t="shared" si="5"/>
        <v>3.2662882523444736E-2</v>
      </c>
      <c r="AA206" s="13">
        <v>0.80645161300000001</v>
      </c>
      <c r="AB206" s="10">
        <v>0</v>
      </c>
      <c r="AC206" s="19">
        <v>24.35</v>
      </c>
      <c r="AD206" s="19">
        <v>0</v>
      </c>
      <c r="AE206" s="19">
        <v>0</v>
      </c>
      <c r="AF206" s="20">
        <v>0</v>
      </c>
    </row>
    <row r="207" spans="1:32" ht="15.75" customHeight="1" x14ac:dyDescent="0.25">
      <c r="A207" s="8">
        <v>47515</v>
      </c>
      <c r="G207" s="9"/>
      <c r="H207" s="9"/>
      <c r="I207" s="10">
        <v>1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21">
        <v>165.12119999999999</v>
      </c>
      <c r="U207" s="9">
        <f t="shared" si="1"/>
        <v>5.1066797497086505</v>
      </c>
      <c r="V207" s="18">
        <f t="shared" si="4"/>
        <v>3.4802612551482426E-2</v>
      </c>
      <c r="W207" s="17">
        <v>88787.006999999998</v>
      </c>
      <c r="X207" s="17">
        <v>95759.615000000005</v>
      </c>
      <c r="Y207" s="9">
        <f t="shared" si="8"/>
        <v>11.469596319755937</v>
      </c>
      <c r="Z207" s="18">
        <f t="shared" si="5"/>
        <v>3.2721941256188103E-2</v>
      </c>
      <c r="AA207" s="13">
        <v>0.85714285700000004</v>
      </c>
      <c r="AB207" s="10">
        <v>0</v>
      </c>
      <c r="AC207" s="19">
        <v>24.6</v>
      </c>
      <c r="AD207" s="19">
        <v>0</v>
      </c>
      <c r="AE207" s="19">
        <v>0</v>
      </c>
      <c r="AF207" s="20">
        <v>0</v>
      </c>
    </row>
    <row r="208" spans="1:32" ht="15.75" customHeight="1" x14ac:dyDescent="0.25">
      <c r="A208" s="8">
        <v>47543</v>
      </c>
      <c r="G208" s="9"/>
      <c r="H208" s="9"/>
      <c r="I208" s="10">
        <v>0</v>
      </c>
      <c r="J208" s="10">
        <v>1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21">
        <v>165.59190000000001</v>
      </c>
      <c r="U208" s="9">
        <f t="shared" si="1"/>
        <v>5.1095263277113991</v>
      </c>
      <c r="V208" s="18">
        <f t="shared" si="4"/>
        <v>3.4701948523236936E-2</v>
      </c>
      <c r="W208" s="17">
        <v>87545.722999999998</v>
      </c>
      <c r="X208" s="17">
        <v>94061.137000000002</v>
      </c>
      <c r="Y208" s="9">
        <f t="shared" si="8"/>
        <v>11.451700243454898</v>
      </c>
      <c r="Z208" s="18">
        <f t="shared" si="5"/>
        <v>3.2804651231963078E-2</v>
      </c>
      <c r="AA208" s="13">
        <v>0.80645161300000001</v>
      </c>
      <c r="AB208" s="10">
        <v>0</v>
      </c>
      <c r="AC208" s="19">
        <v>24.74</v>
      </c>
      <c r="AD208" s="19">
        <v>0</v>
      </c>
      <c r="AE208" s="19">
        <v>0</v>
      </c>
      <c r="AF208" s="20">
        <v>0</v>
      </c>
    </row>
    <row r="209" spans="1:32" ht="15.75" customHeight="1" x14ac:dyDescent="0.25">
      <c r="A209" s="8">
        <v>47574</v>
      </c>
      <c r="G209" s="9"/>
      <c r="H209" s="9"/>
      <c r="I209" s="10">
        <v>0</v>
      </c>
      <c r="J209" s="10">
        <v>0</v>
      </c>
      <c r="K209" s="10">
        <v>1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21">
        <v>166.0625</v>
      </c>
      <c r="U209" s="9">
        <f t="shared" ref="U209:U289" si="9">LN(T209)</f>
        <v>5.1123642235200322</v>
      </c>
      <c r="V209" s="18">
        <f t="shared" si="4"/>
        <v>3.4601886401558701E-2</v>
      </c>
      <c r="W209" s="17">
        <v>90083.948999999993</v>
      </c>
      <c r="X209" s="17">
        <v>95813.312999999995</v>
      </c>
      <c r="Y209" s="9">
        <f t="shared" si="8"/>
        <v>11.470156920901067</v>
      </c>
      <c r="Z209" s="18">
        <f t="shared" si="5"/>
        <v>3.2903307229407375E-2</v>
      </c>
      <c r="AA209" s="13">
        <v>0.76666666699999997</v>
      </c>
      <c r="AB209" s="10">
        <v>0</v>
      </c>
      <c r="AC209" s="19">
        <v>24.38</v>
      </c>
      <c r="AD209" s="19">
        <v>0</v>
      </c>
      <c r="AE209" s="19">
        <v>0</v>
      </c>
      <c r="AF209" s="20">
        <v>0</v>
      </c>
    </row>
    <row r="210" spans="1:32" ht="15.75" customHeight="1" x14ac:dyDescent="0.25">
      <c r="A210" s="8">
        <v>47604</v>
      </c>
      <c r="G210" s="9"/>
      <c r="H210" s="9"/>
      <c r="I210" s="10">
        <v>0</v>
      </c>
      <c r="J210" s="10">
        <v>0</v>
      </c>
      <c r="K210" s="10">
        <v>0</v>
      </c>
      <c r="L210" s="10">
        <v>1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21">
        <v>166.53319999999999</v>
      </c>
      <c r="U210" s="9">
        <f t="shared" si="9"/>
        <v>5.1151946889424798</v>
      </c>
      <c r="V210" s="18">
        <f t="shared" si="4"/>
        <v>3.4502378651034782E-2</v>
      </c>
      <c r="W210" s="17">
        <v>92243.34</v>
      </c>
      <c r="X210" s="17">
        <v>97392.005000000005</v>
      </c>
      <c r="Y210" s="9">
        <f t="shared" ref="Y210:Y273" si="10">LN(X210)</f>
        <v>11.486499402072623</v>
      </c>
      <c r="Z210" s="18">
        <f t="shared" si="5"/>
        <v>3.2920572766121481E-2</v>
      </c>
      <c r="AA210" s="13">
        <v>0.83870967699999999</v>
      </c>
      <c r="AB210" s="10">
        <v>0</v>
      </c>
      <c r="AC210" s="19">
        <v>24.34</v>
      </c>
      <c r="AD210" s="19">
        <v>0</v>
      </c>
      <c r="AE210" s="19">
        <v>0</v>
      </c>
      <c r="AF210" s="20">
        <v>0</v>
      </c>
    </row>
    <row r="211" spans="1:32" ht="15.75" customHeight="1" x14ac:dyDescent="0.25">
      <c r="A211" s="8">
        <v>47635</v>
      </c>
      <c r="G211" s="9"/>
      <c r="H211" s="9"/>
      <c r="I211" s="10">
        <v>0</v>
      </c>
      <c r="J211" s="10">
        <v>0</v>
      </c>
      <c r="K211" s="10">
        <v>0</v>
      </c>
      <c r="L211" s="10">
        <v>0</v>
      </c>
      <c r="M211" s="10">
        <v>1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21">
        <v>167.00380000000001</v>
      </c>
      <c r="U211" s="9">
        <f t="shared" si="9"/>
        <v>5.1180165666488939</v>
      </c>
      <c r="V211" s="18">
        <f t="shared" si="4"/>
        <v>3.4403462601223289E-2</v>
      </c>
      <c r="W211" s="17">
        <v>94023.898000000001</v>
      </c>
      <c r="X211" s="17">
        <v>98797.213000000003</v>
      </c>
      <c r="Y211" s="9">
        <f t="shared" si="10"/>
        <v>11.500824674836068</v>
      </c>
      <c r="Z211" s="18">
        <f t="shared" si="5"/>
        <v>3.286043628225066E-2</v>
      </c>
      <c r="AA211" s="13">
        <v>0.76666666699999997</v>
      </c>
      <c r="AB211" s="10">
        <v>0</v>
      </c>
      <c r="AC211" s="19">
        <v>24.14</v>
      </c>
      <c r="AD211" s="19">
        <v>0</v>
      </c>
      <c r="AE211" s="19">
        <v>0</v>
      </c>
      <c r="AF211" s="20">
        <v>0</v>
      </c>
    </row>
    <row r="212" spans="1:32" ht="15.75" customHeight="1" x14ac:dyDescent="0.25">
      <c r="A212" s="8">
        <v>47665</v>
      </c>
      <c r="G212" s="9"/>
      <c r="H212" s="9"/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1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21">
        <v>167.47450000000001</v>
      </c>
      <c r="U212" s="9">
        <f t="shared" si="9"/>
        <v>5.1208311008696477</v>
      </c>
      <c r="V212" s="18">
        <f t="shared" si="4"/>
        <v>3.4305091317909486E-2</v>
      </c>
      <c r="W212" s="17">
        <v>95425.623000000007</v>
      </c>
      <c r="X212" s="17">
        <v>100028.94</v>
      </c>
      <c r="Y212" s="9">
        <f t="shared" si="10"/>
        <v>11.513214823102127</v>
      </c>
      <c r="Z212" s="18">
        <f t="shared" si="5"/>
        <v>3.2725890369357913E-2</v>
      </c>
      <c r="AA212" s="13">
        <v>0.80645161300000001</v>
      </c>
      <c r="AB212" s="10">
        <v>0</v>
      </c>
      <c r="AC212" s="19">
        <v>24.19</v>
      </c>
      <c r="AD212" s="19">
        <v>0</v>
      </c>
      <c r="AE212" s="19">
        <v>0</v>
      </c>
      <c r="AF212" s="20">
        <v>0</v>
      </c>
    </row>
    <row r="213" spans="1:32" ht="15.75" customHeight="1" x14ac:dyDescent="0.25">
      <c r="A213" s="8">
        <v>47696</v>
      </c>
      <c r="G213" s="9"/>
      <c r="H213" s="9"/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1</v>
      </c>
      <c r="P213" s="10">
        <v>0</v>
      </c>
      <c r="Q213" s="10">
        <v>0</v>
      </c>
      <c r="R213" s="10">
        <v>0</v>
      </c>
      <c r="S213" s="10">
        <v>0</v>
      </c>
      <c r="T213" s="21">
        <v>167.9451</v>
      </c>
      <c r="U213" s="9">
        <f t="shared" si="9"/>
        <v>5.1236371402828862</v>
      </c>
      <c r="V213" s="18">
        <f t="shared" si="4"/>
        <v>3.4207301760237563E-2</v>
      </c>
      <c r="W213" s="17">
        <v>98303.243000000002</v>
      </c>
      <c r="X213" s="17">
        <v>103160.54</v>
      </c>
      <c r="Y213" s="9">
        <f t="shared" si="10"/>
        <v>11.54404169456863</v>
      </c>
      <c r="Z213" s="18">
        <f t="shared" si="5"/>
        <v>3.2672880551070094E-2</v>
      </c>
      <c r="AA213" s="13">
        <v>0.80645161300000001</v>
      </c>
      <c r="AB213" s="10">
        <v>0</v>
      </c>
      <c r="AC213" s="19">
        <v>24.44</v>
      </c>
      <c r="AD213" s="19">
        <v>0</v>
      </c>
      <c r="AE213" s="19">
        <v>0</v>
      </c>
      <c r="AF213" s="20">
        <v>0</v>
      </c>
    </row>
    <row r="214" spans="1:32" ht="15.75" customHeight="1" x14ac:dyDescent="0.25">
      <c r="A214" s="8">
        <v>47727</v>
      </c>
      <c r="G214" s="9"/>
      <c r="H214" s="9"/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1</v>
      </c>
      <c r="Q214" s="10">
        <v>0</v>
      </c>
      <c r="R214" s="10">
        <v>0</v>
      </c>
      <c r="S214" s="10">
        <v>0</v>
      </c>
      <c r="T214" s="21">
        <v>168.41579999999999</v>
      </c>
      <c r="U214" s="9">
        <f t="shared" si="9"/>
        <v>5.1264359216350375</v>
      </c>
      <c r="V214" s="18">
        <f t="shared" si="4"/>
        <v>3.4110047583644665E-2</v>
      </c>
      <c r="W214" s="17">
        <v>102656.76</v>
      </c>
      <c r="X214" s="17">
        <v>108192.02</v>
      </c>
      <c r="Y214" s="9">
        <f t="shared" si="10"/>
        <v>11.591662890364146</v>
      </c>
      <c r="Z214" s="18">
        <f t="shared" si="5"/>
        <v>3.2697133899160846E-2</v>
      </c>
      <c r="AA214" s="13">
        <v>0.83333333300000001</v>
      </c>
      <c r="AB214" s="10">
        <v>0</v>
      </c>
      <c r="AC214" s="19">
        <v>24.23</v>
      </c>
      <c r="AD214" s="19">
        <v>0</v>
      </c>
      <c r="AE214" s="19">
        <v>0</v>
      </c>
      <c r="AF214" s="20">
        <v>0</v>
      </c>
    </row>
    <row r="215" spans="1:32" ht="15.75" customHeight="1" x14ac:dyDescent="0.25">
      <c r="A215" s="8">
        <v>47757</v>
      </c>
      <c r="G215" s="9"/>
      <c r="H215" s="9"/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1</v>
      </c>
      <c r="R215" s="10">
        <v>0</v>
      </c>
      <c r="S215" s="10">
        <v>0</v>
      </c>
      <c r="T215" s="21">
        <v>168.88640000000001</v>
      </c>
      <c r="U215" s="9">
        <f t="shared" si="9"/>
        <v>5.1292262995534088</v>
      </c>
      <c r="V215" s="18">
        <f t="shared" si="4"/>
        <v>3.4013365381912131E-2</v>
      </c>
      <c r="W215" s="17">
        <v>108486.17</v>
      </c>
      <c r="X215" s="17">
        <v>115123.39</v>
      </c>
      <c r="Y215" s="9">
        <f t="shared" si="10"/>
        <v>11.653759788660688</v>
      </c>
      <c r="Z215" s="18">
        <f t="shared" si="5"/>
        <v>3.2787509365878265E-2</v>
      </c>
      <c r="AA215" s="13">
        <v>0.83870967699999999</v>
      </c>
      <c r="AB215" s="10">
        <v>0</v>
      </c>
      <c r="AC215" s="19">
        <v>24.03</v>
      </c>
      <c r="AD215" s="19">
        <v>0</v>
      </c>
      <c r="AE215" s="19">
        <v>0</v>
      </c>
      <c r="AF215" s="20">
        <v>0</v>
      </c>
    </row>
    <row r="216" spans="1:32" ht="15.75" customHeight="1" x14ac:dyDescent="0.25">
      <c r="A216" s="8">
        <v>47788</v>
      </c>
      <c r="G216" s="9"/>
      <c r="H216" s="9"/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1</v>
      </c>
      <c r="S216" s="10">
        <v>0</v>
      </c>
      <c r="T216" s="21">
        <v>169.3571</v>
      </c>
      <c r="U216" s="9">
        <f t="shared" si="9"/>
        <v>5.1320095033923332</v>
      </c>
      <c r="V216" s="18">
        <f t="shared" si="4"/>
        <v>3.3917209388867775E-2</v>
      </c>
      <c r="W216" s="17">
        <v>109346.61</v>
      </c>
      <c r="X216" s="17">
        <v>116769.24</v>
      </c>
      <c r="Y216" s="9">
        <f t="shared" si="10"/>
        <v>11.667954958527556</v>
      </c>
      <c r="Z216" s="18">
        <f t="shared" si="5"/>
        <v>3.2732660429690696E-2</v>
      </c>
      <c r="AA216" s="13">
        <v>0.8</v>
      </c>
      <c r="AB216" s="10">
        <v>0</v>
      </c>
      <c r="AC216" s="19">
        <v>24.04</v>
      </c>
      <c r="AD216" s="19">
        <v>0</v>
      </c>
      <c r="AE216" s="19">
        <v>0</v>
      </c>
      <c r="AF216" s="20">
        <v>0</v>
      </c>
    </row>
    <row r="217" spans="1:32" ht="15.75" customHeight="1" x14ac:dyDescent="0.25">
      <c r="A217" s="8">
        <v>47818</v>
      </c>
      <c r="G217" s="9"/>
      <c r="H217" s="9"/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1</v>
      </c>
      <c r="T217" s="21">
        <v>169.82769999999999</v>
      </c>
      <c r="U217" s="9">
        <f t="shared" si="9"/>
        <v>5.1347843936702517</v>
      </c>
      <c r="V217" s="18">
        <f t="shared" si="4"/>
        <v>3.3821615837903884E-2</v>
      </c>
      <c r="W217" s="17">
        <v>105238.09</v>
      </c>
      <c r="X217" s="17">
        <v>113129.59</v>
      </c>
      <c r="Y217" s="9">
        <f t="shared" si="10"/>
        <v>11.636289254764737</v>
      </c>
      <c r="Z217" s="18">
        <f t="shared" si="5"/>
        <v>3.2531530016676413E-2</v>
      </c>
      <c r="AA217" s="13">
        <v>0.77419354799999995</v>
      </c>
      <c r="AB217" s="10">
        <v>0</v>
      </c>
      <c r="AC217" s="19">
        <v>24.16</v>
      </c>
      <c r="AD217" s="19">
        <v>0</v>
      </c>
      <c r="AE217" s="19">
        <v>0</v>
      </c>
      <c r="AF217" s="20">
        <v>0</v>
      </c>
    </row>
    <row r="218" spans="1:32" ht="15.75" customHeight="1" x14ac:dyDescent="0.25">
      <c r="A218" s="8">
        <v>47849</v>
      </c>
      <c r="G218" s="9"/>
      <c r="H218" s="9"/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21">
        <v>170.29839999999999</v>
      </c>
      <c r="U218" s="9">
        <f t="shared" si="9"/>
        <v>5.1375521924395402</v>
      </c>
      <c r="V218" s="18">
        <f t="shared" si="4"/>
        <v>3.3726539530275268E-2</v>
      </c>
      <c r="W218" s="17">
        <v>96160.600999999995</v>
      </c>
      <c r="X218" s="17">
        <v>104204.42</v>
      </c>
      <c r="Y218" s="9">
        <f t="shared" si="10"/>
        <v>11.55410982582787</v>
      </c>
      <c r="Z218" s="18">
        <f t="shared" si="5"/>
        <v>3.2137903721809025E-2</v>
      </c>
      <c r="AA218" s="13">
        <v>0.80645161300000001</v>
      </c>
      <c r="AB218" s="10">
        <v>0</v>
      </c>
      <c r="AC218" s="19">
        <v>24.5</v>
      </c>
      <c r="AD218" s="19">
        <v>0</v>
      </c>
      <c r="AE218" s="19">
        <v>0</v>
      </c>
      <c r="AF218" s="20">
        <v>0</v>
      </c>
    </row>
    <row r="219" spans="1:32" ht="15.75" customHeight="1" x14ac:dyDescent="0.25">
      <c r="A219" s="8">
        <v>47880</v>
      </c>
      <c r="G219" s="9"/>
      <c r="H219" s="9"/>
      <c r="I219" s="10">
        <v>1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21">
        <v>170.76900000000001</v>
      </c>
      <c r="U219" s="9">
        <f t="shared" si="9"/>
        <v>5.1403117660525242</v>
      </c>
      <c r="V219" s="18">
        <f t="shared" si="4"/>
        <v>3.3632016343873694E-2</v>
      </c>
      <c r="W219" s="17">
        <v>90999.528000000006</v>
      </c>
      <c r="X219" s="17">
        <v>98864.868000000002</v>
      </c>
      <c r="Y219" s="9">
        <f t="shared" si="10"/>
        <v>11.501509227000041</v>
      </c>
      <c r="Z219" s="18">
        <f t="shared" si="5"/>
        <v>3.1912907244104005E-2</v>
      </c>
      <c r="AA219" s="13">
        <v>0.85714285700000004</v>
      </c>
      <c r="AB219" s="10">
        <v>0</v>
      </c>
      <c r="AC219" s="19">
        <v>24.68</v>
      </c>
      <c r="AD219" s="19">
        <v>0</v>
      </c>
      <c r="AE219" s="19">
        <v>0</v>
      </c>
      <c r="AF219" s="20">
        <v>0</v>
      </c>
    </row>
    <row r="220" spans="1:32" ht="15.75" customHeight="1" x14ac:dyDescent="0.25">
      <c r="A220" s="8">
        <v>47908</v>
      </c>
      <c r="G220" s="9"/>
      <c r="H220" s="9"/>
      <c r="I220" s="10">
        <v>0</v>
      </c>
      <c r="J220" s="10">
        <v>1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21">
        <v>171.2397</v>
      </c>
      <c r="U220" s="9">
        <f t="shared" si="9"/>
        <v>5.1430643293480909</v>
      </c>
      <c r="V220" s="18">
        <f t="shared" si="4"/>
        <v>3.3538001636691739E-2</v>
      </c>
      <c r="W220" s="17">
        <v>89754.872000000003</v>
      </c>
      <c r="X220" s="17">
        <v>97110.930999999997</v>
      </c>
      <c r="Y220" s="9">
        <f t="shared" si="10"/>
        <v>11.483609222608658</v>
      </c>
      <c r="Z220" s="18">
        <f t="shared" si="5"/>
        <v>3.1908979153760342E-2</v>
      </c>
      <c r="AA220" s="13">
        <v>0.80645161300000001</v>
      </c>
      <c r="AB220" s="10">
        <v>0</v>
      </c>
      <c r="AC220" s="19">
        <v>24.7</v>
      </c>
      <c r="AD220" s="19">
        <v>0</v>
      </c>
      <c r="AE220" s="19">
        <v>0</v>
      </c>
      <c r="AF220" s="20">
        <v>0</v>
      </c>
    </row>
    <row r="221" spans="1:32" ht="15.75" customHeight="1" x14ac:dyDescent="0.25">
      <c r="A221" s="8">
        <v>47939</v>
      </c>
      <c r="G221" s="9"/>
      <c r="H221" s="9"/>
      <c r="I221" s="10">
        <v>0</v>
      </c>
      <c r="J221" s="10">
        <v>0</v>
      </c>
      <c r="K221" s="10">
        <v>1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21">
        <v>171.71029999999999</v>
      </c>
      <c r="U221" s="9">
        <f t="shared" si="9"/>
        <v>5.1458087544559765</v>
      </c>
      <c r="V221" s="18">
        <f t="shared" ref="V221:V289" si="11">U221-U209</f>
        <v>3.344453093594435E-2</v>
      </c>
      <c r="W221" s="17">
        <v>92426.633000000002</v>
      </c>
      <c r="X221" s="17">
        <v>98942.61</v>
      </c>
      <c r="Y221" s="9">
        <f t="shared" si="10"/>
        <v>11.502295264057778</v>
      </c>
      <c r="Z221" s="18">
        <f t="shared" ref="Z221:Z289" si="12">Y221-Y209</f>
        <v>3.2138343156711713E-2</v>
      </c>
      <c r="AA221" s="13">
        <v>0.76666666699999997</v>
      </c>
      <c r="AB221" s="10">
        <v>0</v>
      </c>
      <c r="AC221" s="19">
        <v>24.5</v>
      </c>
      <c r="AD221" s="19">
        <v>0</v>
      </c>
      <c r="AE221" s="19">
        <v>0</v>
      </c>
      <c r="AF221" s="20">
        <v>0</v>
      </c>
    </row>
    <row r="222" spans="1:32" ht="15.75" customHeight="1" x14ac:dyDescent="0.25">
      <c r="A222" s="8">
        <v>47969</v>
      </c>
      <c r="G222" s="9"/>
      <c r="H222" s="9"/>
      <c r="I222" s="10">
        <v>0</v>
      </c>
      <c r="J222" s="10">
        <v>0</v>
      </c>
      <c r="K222" s="10">
        <v>0</v>
      </c>
      <c r="L222" s="10">
        <v>1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21">
        <v>172.18100000000001</v>
      </c>
      <c r="U222" s="9">
        <f t="shared" si="9"/>
        <v>5.1485462490884224</v>
      </c>
      <c r="V222" s="18">
        <f t="shared" si="11"/>
        <v>3.3351560145942649E-2</v>
      </c>
      <c r="W222" s="17">
        <v>94648.122000000003</v>
      </c>
      <c r="X222" s="17">
        <v>100583.78</v>
      </c>
      <c r="Y222" s="9">
        <f t="shared" si="10"/>
        <v>11.518746291044028</v>
      </c>
      <c r="Z222" s="18">
        <f t="shared" si="12"/>
        <v>3.2246888971405596E-2</v>
      </c>
      <c r="AA222" s="13">
        <v>0.80645161300000001</v>
      </c>
      <c r="AB222" s="10">
        <v>0</v>
      </c>
      <c r="AC222" s="19">
        <v>24.39</v>
      </c>
      <c r="AD222" s="19">
        <v>0</v>
      </c>
      <c r="AE222" s="19">
        <v>0</v>
      </c>
      <c r="AF222" s="20">
        <v>0</v>
      </c>
    </row>
    <row r="223" spans="1:32" ht="15.75" customHeight="1" x14ac:dyDescent="0.25">
      <c r="A223" s="8">
        <v>48000</v>
      </c>
      <c r="G223" s="9"/>
      <c r="H223" s="9"/>
      <c r="I223" s="10">
        <v>0</v>
      </c>
      <c r="J223" s="10">
        <v>0</v>
      </c>
      <c r="K223" s="10">
        <v>0</v>
      </c>
      <c r="L223" s="10">
        <v>0</v>
      </c>
      <c r="M223" s="10">
        <v>1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21">
        <v>172.6516</v>
      </c>
      <c r="U223" s="9">
        <f t="shared" si="9"/>
        <v>5.1512756910968536</v>
      </c>
      <c r="V223" s="18">
        <f t="shared" si="11"/>
        <v>3.3259124447959643E-2</v>
      </c>
      <c r="W223" s="17">
        <v>96419.339000000007</v>
      </c>
      <c r="X223" s="17">
        <v>102034.45</v>
      </c>
      <c r="Y223" s="9">
        <f t="shared" si="10"/>
        <v>11.533065780341412</v>
      </c>
      <c r="Z223" s="18">
        <f t="shared" si="12"/>
        <v>3.2241105505343981E-2</v>
      </c>
      <c r="AA223" s="13">
        <v>0.76666666699999997</v>
      </c>
      <c r="AB223" s="10">
        <v>0</v>
      </c>
      <c r="AC223" s="19">
        <v>24.28</v>
      </c>
      <c r="AD223" s="19">
        <v>0</v>
      </c>
      <c r="AE223" s="19">
        <v>0</v>
      </c>
      <c r="AF223" s="20">
        <v>0</v>
      </c>
    </row>
    <row r="224" spans="1:32" ht="15.75" customHeight="1" x14ac:dyDescent="0.25">
      <c r="A224" s="8">
        <v>48030</v>
      </c>
      <c r="G224" s="9"/>
      <c r="H224" s="9"/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1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21">
        <v>173.1223</v>
      </c>
      <c r="U224" s="9">
        <f t="shared" si="9"/>
        <v>5.153998281152119</v>
      </c>
      <c r="V224" s="18">
        <f t="shared" si="11"/>
        <v>3.3167180282471342E-2</v>
      </c>
      <c r="W224" s="17">
        <v>97740.285000000003</v>
      </c>
      <c r="X224" s="17">
        <v>103294.61</v>
      </c>
      <c r="Y224" s="9">
        <f t="shared" si="10"/>
        <v>11.54534047562443</v>
      </c>
      <c r="Z224" s="18">
        <f t="shared" si="12"/>
        <v>3.2125652522303483E-2</v>
      </c>
      <c r="AA224" s="13">
        <v>0.83870967699999999</v>
      </c>
      <c r="AB224" s="10">
        <v>0</v>
      </c>
      <c r="AC224" s="19">
        <v>24.31</v>
      </c>
      <c r="AD224" s="19">
        <v>0</v>
      </c>
      <c r="AE224" s="19">
        <v>0</v>
      </c>
      <c r="AF224" s="20">
        <v>0</v>
      </c>
    </row>
    <row r="225" spans="1:32" ht="15.75" customHeight="1" x14ac:dyDescent="0.25">
      <c r="A225" s="8">
        <v>48061</v>
      </c>
      <c r="G225" s="9"/>
      <c r="H225" s="9"/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1</v>
      </c>
      <c r="P225" s="10">
        <v>0</v>
      </c>
      <c r="Q225" s="10">
        <v>0</v>
      </c>
      <c r="R225" s="10">
        <v>0</v>
      </c>
      <c r="S225" s="10">
        <v>0</v>
      </c>
      <c r="T225" s="21">
        <v>173.59289999999999</v>
      </c>
      <c r="U225" s="9">
        <f t="shared" si="9"/>
        <v>5.1567129027723668</v>
      </c>
      <c r="V225" s="18">
        <f t="shared" si="11"/>
        <v>3.3075762489480631E-2</v>
      </c>
      <c r="W225" s="17">
        <v>100641.84</v>
      </c>
      <c r="X225" s="17">
        <v>106523.57</v>
      </c>
      <c r="Y225" s="9">
        <f t="shared" si="10"/>
        <v>11.576121554199155</v>
      </c>
      <c r="Z225" s="18">
        <f t="shared" si="12"/>
        <v>3.207985963052451E-2</v>
      </c>
      <c r="AA225" s="13">
        <v>0.77419354799999995</v>
      </c>
      <c r="AB225" s="10">
        <v>0</v>
      </c>
      <c r="AC225" s="19">
        <v>24.47</v>
      </c>
      <c r="AD225" s="19">
        <v>0</v>
      </c>
      <c r="AE225" s="19">
        <v>0</v>
      </c>
      <c r="AF225" s="20">
        <v>0</v>
      </c>
    </row>
    <row r="226" spans="1:32" ht="15.75" customHeight="1" x14ac:dyDescent="0.25">
      <c r="A226" s="8">
        <v>48092</v>
      </c>
      <c r="G226" s="9"/>
      <c r="H226" s="9"/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1</v>
      </c>
      <c r="Q226" s="10">
        <v>0</v>
      </c>
      <c r="R226" s="10">
        <v>0</v>
      </c>
      <c r="S226" s="10">
        <v>0</v>
      </c>
      <c r="T226" s="21">
        <v>174.06360000000001</v>
      </c>
      <c r="U226" s="9">
        <f t="shared" si="9"/>
        <v>5.1594207496707547</v>
      </c>
      <c r="V226" s="18">
        <f t="shared" si="11"/>
        <v>3.2984828035717229E-2</v>
      </c>
      <c r="W226" s="17">
        <v>105124</v>
      </c>
      <c r="X226" s="17">
        <v>111721.32</v>
      </c>
      <c r="Y226" s="9">
        <f t="shared" si="10"/>
        <v>11.623762835241731</v>
      </c>
      <c r="Z226" s="18">
        <f t="shared" si="12"/>
        <v>3.2099944877584718E-2</v>
      </c>
      <c r="AA226" s="13">
        <v>0.86666666699999995</v>
      </c>
      <c r="AB226" s="10">
        <v>0</v>
      </c>
      <c r="AC226" s="19">
        <v>24.35</v>
      </c>
      <c r="AD226" s="19">
        <v>0</v>
      </c>
      <c r="AE226" s="19">
        <v>0</v>
      </c>
      <c r="AF226" s="20">
        <v>0</v>
      </c>
    </row>
    <row r="227" spans="1:32" ht="15.75" customHeight="1" x14ac:dyDescent="0.25">
      <c r="A227" s="8">
        <v>48122</v>
      </c>
      <c r="G227" s="9"/>
      <c r="H227" s="9"/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1</v>
      </c>
      <c r="R227" s="10">
        <v>0</v>
      </c>
      <c r="S227" s="10">
        <v>0</v>
      </c>
      <c r="T227" s="21">
        <v>174.5342</v>
      </c>
      <c r="U227" s="9">
        <f t="shared" si="9"/>
        <v>5.162120710977919</v>
      </c>
      <c r="V227" s="18">
        <f t="shared" si="11"/>
        <v>3.2894411424510217E-2</v>
      </c>
      <c r="W227" s="17">
        <v>111186.77</v>
      </c>
      <c r="X227" s="17">
        <v>118887.86</v>
      </c>
      <c r="Y227" s="9">
        <f t="shared" si="10"/>
        <v>11.685935974858815</v>
      </c>
      <c r="Z227" s="18">
        <f t="shared" si="12"/>
        <v>3.2176186198126899E-2</v>
      </c>
      <c r="AA227" s="13">
        <v>0.83870967699999999</v>
      </c>
      <c r="AB227" s="10">
        <v>0</v>
      </c>
      <c r="AC227" s="19">
        <v>24.12</v>
      </c>
      <c r="AD227" s="19">
        <v>0</v>
      </c>
      <c r="AE227" s="19">
        <v>0</v>
      </c>
      <c r="AF227" s="20">
        <v>0</v>
      </c>
    </row>
    <row r="228" spans="1:32" ht="15.75" customHeight="1" x14ac:dyDescent="0.25">
      <c r="A228" s="8">
        <v>48153</v>
      </c>
      <c r="G228" s="9"/>
      <c r="H228" s="9"/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1</v>
      </c>
      <c r="S228" s="10">
        <v>0</v>
      </c>
      <c r="T228" s="21">
        <v>175.00489999999999</v>
      </c>
      <c r="U228" s="9">
        <f t="shared" si="9"/>
        <v>5.1648139735315217</v>
      </c>
      <c r="V228" s="18">
        <f t="shared" si="11"/>
        <v>3.2804470139188524E-2</v>
      </c>
      <c r="W228" s="17">
        <v>112114.27</v>
      </c>
      <c r="X228" s="17">
        <v>120588.65</v>
      </c>
      <c r="Y228" s="9">
        <f t="shared" si="10"/>
        <v>11.700140446076851</v>
      </c>
      <c r="Z228" s="18">
        <f t="shared" si="12"/>
        <v>3.2185487549295289E-2</v>
      </c>
      <c r="AA228" s="13">
        <v>0.76666666699999997</v>
      </c>
      <c r="AB228" s="10">
        <v>0</v>
      </c>
      <c r="AC228" s="19">
        <v>24.12</v>
      </c>
      <c r="AD228" s="19">
        <v>0</v>
      </c>
      <c r="AE228" s="19">
        <v>0</v>
      </c>
      <c r="AF228" s="20">
        <v>0</v>
      </c>
    </row>
    <row r="229" spans="1:32" ht="15.75" customHeight="1" x14ac:dyDescent="0.25">
      <c r="A229" s="8">
        <v>48183</v>
      </c>
      <c r="G229" s="9"/>
      <c r="H229" s="9"/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1</v>
      </c>
      <c r="T229" s="21">
        <v>175.47550000000001</v>
      </c>
      <c r="U229" s="9">
        <f t="shared" si="9"/>
        <v>5.1674994320211738</v>
      </c>
      <c r="V229" s="18">
        <f t="shared" si="11"/>
        <v>3.2715038350922043E-2</v>
      </c>
      <c r="W229" s="17">
        <v>107906.49</v>
      </c>
      <c r="X229" s="17">
        <v>116823.67999999999</v>
      </c>
      <c r="Y229" s="9">
        <f t="shared" si="10"/>
        <v>11.66842106855337</v>
      </c>
      <c r="Z229" s="18">
        <f t="shared" si="12"/>
        <v>3.2131813788632613E-2</v>
      </c>
      <c r="AA229" s="13">
        <v>0.80645161300000001</v>
      </c>
      <c r="AB229" s="10">
        <v>0</v>
      </c>
      <c r="AC229" s="19">
        <v>24.26</v>
      </c>
      <c r="AD229" s="19">
        <v>0</v>
      </c>
      <c r="AE229" s="19">
        <v>0</v>
      </c>
      <c r="AF229" s="20">
        <v>0</v>
      </c>
    </row>
    <row r="230" spans="1:32" ht="15.75" customHeight="1" x14ac:dyDescent="0.25">
      <c r="A230" s="8">
        <v>48214</v>
      </c>
      <c r="G230" s="9"/>
      <c r="H230" s="9"/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21">
        <v>175.9462</v>
      </c>
      <c r="U230" s="9">
        <f t="shared" si="9"/>
        <v>5.17017826648976</v>
      </c>
      <c r="V230" s="18">
        <f t="shared" si="11"/>
        <v>3.2626074050219778E-2</v>
      </c>
      <c r="W230" s="17">
        <v>98563.445999999996</v>
      </c>
      <c r="X230" s="17">
        <v>107592.97</v>
      </c>
      <c r="Y230" s="9">
        <f t="shared" si="10"/>
        <v>11.586110590002935</v>
      </c>
      <c r="Z230" s="18">
        <f t="shared" si="12"/>
        <v>3.2000764175064589E-2</v>
      </c>
      <c r="AA230" s="13">
        <v>0.80645161300000001</v>
      </c>
      <c r="AB230" s="10">
        <v>0</v>
      </c>
      <c r="AC230" s="19">
        <v>24.47</v>
      </c>
      <c r="AD230" s="19">
        <v>0</v>
      </c>
      <c r="AE230" s="19">
        <v>0</v>
      </c>
      <c r="AF230" s="20">
        <v>0</v>
      </c>
    </row>
    <row r="231" spans="1:32" ht="15.75" customHeight="1" x14ac:dyDescent="0.25">
      <c r="A231" s="8">
        <v>48245</v>
      </c>
      <c r="G231" s="9"/>
      <c r="H231" s="9"/>
      <c r="I231" s="10">
        <v>1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21">
        <v>176.41679999999999</v>
      </c>
      <c r="U231" s="9">
        <f t="shared" si="9"/>
        <v>5.1728493771330699</v>
      </c>
      <c r="V231" s="18">
        <f t="shared" si="11"/>
        <v>3.2537611080545759E-2</v>
      </c>
      <c r="W231" s="17">
        <v>93269.490999999995</v>
      </c>
      <c r="X231" s="17">
        <v>102073.4</v>
      </c>
      <c r="Y231" s="9">
        <f t="shared" si="10"/>
        <v>11.533447441315968</v>
      </c>
      <c r="Z231" s="18">
        <f t="shared" si="12"/>
        <v>3.1938214315927027E-2</v>
      </c>
      <c r="AA231" s="13">
        <v>0.82758620699999996</v>
      </c>
      <c r="AB231" s="10">
        <v>0</v>
      </c>
      <c r="AC231" s="19">
        <v>24.68</v>
      </c>
      <c r="AD231" s="19">
        <v>0</v>
      </c>
      <c r="AE231" s="19">
        <v>0</v>
      </c>
      <c r="AF231" s="20">
        <v>0</v>
      </c>
    </row>
    <row r="232" spans="1:32" ht="15.75" customHeight="1" x14ac:dyDescent="0.25">
      <c r="A232" s="8">
        <v>48274</v>
      </c>
      <c r="G232" s="9"/>
      <c r="H232" s="9"/>
      <c r="I232" s="10">
        <v>0</v>
      </c>
      <c r="J232" s="10">
        <v>1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21">
        <v>176.88749999999999</v>
      </c>
      <c r="U232" s="9">
        <f t="shared" si="9"/>
        <v>5.17551393727849</v>
      </c>
      <c r="V232" s="18">
        <f t="shared" si="11"/>
        <v>3.2449607930399083E-2</v>
      </c>
      <c r="W232" s="17">
        <v>92024.626000000004</v>
      </c>
      <c r="X232" s="17">
        <v>100264.98</v>
      </c>
      <c r="Y232" s="9">
        <f t="shared" si="10"/>
        <v>11.515571760439713</v>
      </c>
      <c r="Z232" s="18">
        <f t="shared" si="12"/>
        <v>3.1962537831054405E-2</v>
      </c>
      <c r="AA232" s="13">
        <v>0.74193548399999998</v>
      </c>
      <c r="AB232" s="10">
        <v>0</v>
      </c>
      <c r="AC232" s="19">
        <v>24.67</v>
      </c>
      <c r="AD232" s="19">
        <v>0</v>
      </c>
      <c r="AE232" s="19">
        <v>0</v>
      </c>
      <c r="AF232" s="20">
        <v>0</v>
      </c>
    </row>
    <row r="233" spans="1:32" ht="15.75" customHeight="1" x14ac:dyDescent="0.25">
      <c r="A233" s="8">
        <v>48305</v>
      </c>
      <c r="G233" s="9"/>
      <c r="H233" s="9"/>
      <c r="I233" s="10">
        <v>0</v>
      </c>
      <c r="J233" s="10">
        <v>0</v>
      </c>
      <c r="K233" s="10">
        <v>1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21">
        <v>177.35810000000001</v>
      </c>
      <c r="U233" s="9">
        <f t="shared" si="9"/>
        <v>5.1781708525758896</v>
      </c>
      <c r="V233" s="18">
        <f t="shared" si="11"/>
        <v>3.2362098119913085E-2</v>
      </c>
      <c r="W233" s="17">
        <v>94828.850999999995</v>
      </c>
      <c r="X233" s="17">
        <v>102167.7</v>
      </c>
      <c r="Y233" s="9">
        <f t="shared" si="10"/>
        <v>11.534370859831641</v>
      </c>
      <c r="Z233" s="18">
        <f t="shared" si="12"/>
        <v>3.2075595773862986E-2</v>
      </c>
      <c r="AA233" s="13">
        <v>0.86666666699999995</v>
      </c>
      <c r="AB233" s="10">
        <v>0</v>
      </c>
      <c r="AC233" s="19">
        <v>24.54</v>
      </c>
      <c r="AD233" s="19">
        <v>0</v>
      </c>
      <c r="AE233" s="19">
        <v>0</v>
      </c>
      <c r="AF233" s="20">
        <v>0</v>
      </c>
    </row>
    <row r="234" spans="1:32" ht="15.75" customHeight="1" x14ac:dyDescent="0.25">
      <c r="A234" s="8">
        <v>48335</v>
      </c>
      <c r="G234" s="9"/>
      <c r="H234" s="9"/>
      <c r="I234" s="10">
        <v>0</v>
      </c>
      <c r="J234" s="10">
        <v>0</v>
      </c>
      <c r="K234" s="10">
        <v>0</v>
      </c>
      <c r="L234" s="10">
        <v>1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21">
        <v>177.8288</v>
      </c>
      <c r="U234" s="9">
        <f t="shared" si="9"/>
        <v>5.1808212897150314</v>
      </c>
      <c r="V234" s="18">
        <f t="shared" si="11"/>
        <v>3.227504062660902E-2</v>
      </c>
      <c r="W234" s="17">
        <v>97110.301000000007</v>
      </c>
      <c r="X234" s="17">
        <v>103865.49</v>
      </c>
      <c r="Y234" s="9">
        <f t="shared" si="10"/>
        <v>11.550851975620008</v>
      </c>
      <c r="Z234" s="18">
        <f t="shared" si="12"/>
        <v>3.210568457597951E-2</v>
      </c>
      <c r="AA234" s="13">
        <v>0.74193548399999998</v>
      </c>
      <c r="AB234" s="10">
        <v>0</v>
      </c>
      <c r="AC234" s="19">
        <v>24.32</v>
      </c>
      <c r="AD234" s="19">
        <v>0</v>
      </c>
      <c r="AE234" s="19">
        <v>0</v>
      </c>
      <c r="AF234" s="20">
        <v>0</v>
      </c>
    </row>
    <row r="235" spans="1:32" ht="15.75" customHeight="1" x14ac:dyDescent="0.25">
      <c r="A235" s="8">
        <v>48366</v>
      </c>
      <c r="G235" s="9"/>
      <c r="H235" s="9"/>
      <c r="I235" s="10">
        <v>0</v>
      </c>
      <c r="J235" s="10">
        <v>0</v>
      </c>
      <c r="K235" s="10">
        <v>0</v>
      </c>
      <c r="L235" s="10">
        <v>0</v>
      </c>
      <c r="M235" s="10">
        <v>1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21">
        <v>178.29939999999999</v>
      </c>
      <c r="U235" s="9">
        <f t="shared" si="9"/>
        <v>5.1834641597484579</v>
      </c>
      <c r="V235" s="18">
        <f t="shared" si="11"/>
        <v>3.2188468651604296E-2</v>
      </c>
      <c r="W235" s="17">
        <v>98868.972999999998</v>
      </c>
      <c r="X235" s="17">
        <v>105358.35</v>
      </c>
      <c r="Y235" s="9">
        <f t="shared" si="10"/>
        <v>11.565122675702279</v>
      </c>
      <c r="Z235" s="18">
        <f t="shared" si="12"/>
        <v>3.2056895360867088E-2</v>
      </c>
      <c r="AA235" s="13">
        <v>0.86666666699999995</v>
      </c>
      <c r="AB235" s="10">
        <v>0</v>
      </c>
      <c r="AC235" s="19">
        <v>24.33</v>
      </c>
      <c r="AD235" s="19">
        <v>0</v>
      </c>
      <c r="AE235" s="19">
        <v>0</v>
      </c>
      <c r="AF235" s="20">
        <v>0</v>
      </c>
    </row>
    <row r="236" spans="1:32" ht="15.75" customHeight="1" x14ac:dyDescent="0.25">
      <c r="A236" s="8">
        <v>48396</v>
      </c>
      <c r="G236" s="9"/>
      <c r="H236" s="9"/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1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21">
        <v>178.77010000000001</v>
      </c>
      <c r="U236" s="9">
        <f t="shared" si="9"/>
        <v>5.1861006228048128</v>
      </c>
      <c r="V236" s="18">
        <f t="shared" si="11"/>
        <v>3.2102341652693767E-2</v>
      </c>
      <c r="W236" s="17">
        <v>100104.87</v>
      </c>
      <c r="X236" s="17">
        <v>106646.27</v>
      </c>
      <c r="Y236" s="9">
        <f t="shared" si="10"/>
        <v>11.577272749073163</v>
      </c>
      <c r="Z236" s="18">
        <f t="shared" si="12"/>
        <v>3.1932273448733284E-2</v>
      </c>
      <c r="AA236" s="13">
        <v>0.80645161300000001</v>
      </c>
      <c r="AB236" s="10">
        <v>0</v>
      </c>
      <c r="AC236" s="19">
        <v>24.34</v>
      </c>
      <c r="AD236" s="19">
        <v>0</v>
      </c>
      <c r="AE236" s="19">
        <v>0</v>
      </c>
      <c r="AF236" s="20">
        <v>0</v>
      </c>
    </row>
    <row r="237" spans="1:32" ht="15.75" customHeight="1" x14ac:dyDescent="0.25">
      <c r="A237" s="8">
        <v>48427</v>
      </c>
      <c r="G237" s="9"/>
      <c r="H237" s="9"/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1</v>
      </c>
      <c r="P237" s="10">
        <v>0</v>
      </c>
      <c r="Q237" s="10">
        <v>0</v>
      </c>
      <c r="R237" s="10">
        <v>0</v>
      </c>
      <c r="S237" s="10">
        <v>0</v>
      </c>
      <c r="T237" s="21">
        <v>179.2407</v>
      </c>
      <c r="U237" s="9">
        <f t="shared" si="9"/>
        <v>5.1887295952885797</v>
      </c>
      <c r="V237" s="18">
        <f t="shared" si="11"/>
        <v>3.2016692516212863E-2</v>
      </c>
      <c r="W237" s="17">
        <v>103029.74</v>
      </c>
      <c r="X237" s="17">
        <v>109974.18</v>
      </c>
      <c r="Y237" s="9">
        <f t="shared" si="10"/>
        <v>11.608000889949068</v>
      </c>
      <c r="Z237" s="18">
        <f t="shared" si="12"/>
        <v>3.1879335749913196E-2</v>
      </c>
      <c r="AA237" s="13">
        <v>0.77419354799999995</v>
      </c>
      <c r="AB237" s="10">
        <v>0</v>
      </c>
      <c r="AC237" s="19">
        <v>24.48</v>
      </c>
      <c r="AD237" s="19">
        <v>0</v>
      </c>
      <c r="AE237" s="19">
        <v>0</v>
      </c>
      <c r="AF237" s="20">
        <v>0</v>
      </c>
    </row>
    <row r="238" spans="1:32" ht="15.75" customHeight="1" x14ac:dyDescent="0.25">
      <c r="A238" s="8">
        <v>48458</v>
      </c>
      <c r="G238" s="9"/>
      <c r="H238" s="9"/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1</v>
      </c>
      <c r="Q238" s="10">
        <v>0</v>
      </c>
      <c r="R238" s="10">
        <v>0</v>
      </c>
      <c r="S238" s="10">
        <v>0</v>
      </c>
      <c r="T238" s="21">
        <v>179.7114</v>
      </c>
      <c r="U238" s="9">
        <f t="shared" si="9"/>
        <v>5.1913522308424493</v>
      </c>
      <c r="V238" s="18">
        <f t="shared" si="11"/>
        <v>3.1931481171694642E-2</v>
      </c>
      <c r="W238" s="17">
        <v>107643.58</v>
      </c>
      <c r="X238" s="17">
        <v>115342.05</v>
      </c>
      <c r="Y238" s="9">
        <f t="shared" si="10"/>
        <v>11.655657340550558</v>
      </c>
      <c r="Z238" s="18">
        <f t="shared" si="12"/>
        <v>3.1894505308827092E-2</v>
      </c>
      <c r="AA238" s="13">
        <v>0.86666666699999995</v>
      </c>
      <c r="AB238" s="10">
        <v>0</v>
      </c>
      <c r="AC238" s="19">
        <v>24.27</v>
      </c>
      <c r="AD238" s="19">
        <v>0</v>
      </c>
      <c r="AE238" s="19">
        <v>0</v>
      </c>
      <c r="AF238" s="20">
        <v>0</v>
      </c>
    </row>
    <row r="239" spans="1:32" ht="15.75" customHeight="1" x14ac:dyDescent="0.25">
      <c r="A239" s="8">
        <v>48488</v>
      </c>
      <c r="G239" s="9"/>
      <c r="H239" s="9"/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1</v>
      </c>
      <c r="R239" s="10">
        <v>0</v>
      </c>
      <c r="S239" s="10">
        <v>0</v>
      </c>
      <c r="T239" s="21">
        <v>180.18199999999999</v>
      </c>
      <c r="U239" s="9">
        <f t="shared" si="9"/>
        <v>5.1939674511727896</v>
      </c>
      <c r="V239" s="18">
        <f t="shared" si="11"/>
        <v>3.1846740194870549E-2</v>
      </c>
      <c r="W239" s="17">
        <v>113946.4</v>
      </c>
      <c r="X239" s="17">
        <v>122749.9</v>
      </c>
      <c r="Y239" s="9">
        <f t="shared" si="10"/>
        <v>11.717904230992485</v>
      </c>
      <c r="Z239" s="18">
        <f t="shared" si="12"/>
        <v>3.1968256133669826E-2</v>
      </c>
      <c r="AA239" s="13">
        <v>0.80645161300000001</v>
      </c>
      <c r="AB239" s="10">
        <v>0</v>
      </c>
      <c r="AC239" s="19">
        <v>24.12</v>
      </c>
      <c r="AD239" s="19">
        <v>0</v>
      </c>
      <c r="AE239" s="19">
        <v>0</v>
      </c>
      <c r="AF239" s="20">
        <v>0</v>
      </c>
    </row>
    <row r="240" spans="1:32" ht="15.75" customHeight="1" x14ac:dyDescent="0.25">
      <c r="A240" s="8">
        <v>48519</v>
      </c>
      <c r="G240" s="9"/>
      <c r="H240" s="9"/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1</v>
      </c>
      <c r="S240" s="10">
        <v>0</v>
      </c>
      <c r="T240" s="21">
        <v>180.65270000000001</v>
      </c>
      <c r="U240" s="9">
        <f t="shared" si="9"/>
        <v>5.19657640351019</v>
      </c>
      <c r="V240" s="18">
        <f t="shared" si="11"/>
        <v>3.1762429978668294E-2</v>
      </c>
      <c r="W240" s="17">
        <v>114942.73</v>
      </c>
      <c r="X240" s="17">
        <v>124505.27</v>
      </c>
      <c r="Y240" s="9">
        <f t="shared" si="10"/>
        <v>11.732103323308309</v>
      </c>
      <c r="Z240" s="18">
        <f t="shared" si="12"/>
        <v>3.1962877231457298E-2</v>
      </c>
      <c r="AA240" s="13">
        <v>0.8</v>
      </c>
      <c r="AB240" s="10">
        <v>0</v>
      </c>
      <c r="AC240" s="19">
        <v>24.09</v>
      </c>
      <c r="AD240" s="19">
        <v>0</v>
      </c>
      <c r="AE240" s="19">
        <v>0</v>
      </c>
      <c r="AF240" s="20">
        <v>0</v>
      </c>
    </row>
    <row r="241" spans="1:32" ht="15.75" customHeight="1" x14ac:dyDescent="0.25">
      <c r="A241" s="8">
        <v>48549</v>
      </c>
      <c r="G241" s="9"/>
      <c r="H241" s="9"/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1</v>
      </c>
      <c r="T241" s="21">
        <v>181.1233</v>
      </c>
      <c r="U241" s="9">
        <f t="shared" si="9"/>
        <v>5.1991780148135005</v>
      </c>
      <c r="V241" s="18">
        <f t="shared" si="11"/>
        <v>3.1678582792326715E-2</v>
      </c>
      <c r="W241" s="17">
        <v>110632.59</v>
      </c>
      <c r="X241" s="17">
        <v>120608.17</v>
      </c>
      <c r="Y241" s="9">
        <f t="shared" si="10"/>
        <v>11.700302305590942</v>
      </c>
      <c r="Z241" s="18">
        <f t="shared" si="12"/>
        <v>3.1881237037572063E-2</v>
      </c>
      <c r="AA241" s="13">
        <v>0.80645161300000001</v>
      </c>
      <c r="AB241" s="10">
        <v>0</v>
      </c>
      <c r="AC241" s="19">
        <v>24.21</v>
      </c>
      <c r="AD241" s="19">
        <v>0</v>
      </c>
      <c r="AE241" s="19">
        <v>0</v>
      </c>
      <c r="AF241" s="20">
        <v>0</v>
      </c>
    </row>
    <row r="242" spans="1:32" ht="15.75" customHeight="1" x14ac:dyDescent="0.25">
      <c r="A242" s="8">
        <v>48580</v>
      </c>
      <c r="G242" s="9"/>
      <c r="H242" s="9"/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21">
        <v>181.59399999999999</v>
      </c>
      <c r="U242" s="9">
        <f t="shared" si="9"/>
        <v>5.2017734259737942</v>
      </c>
      <c r="V242" s="18">
        <f t="shared" si="11"/>
        <v>3.1595159484034241E-2</v>
      </c>
      <c r="W242" s="17">
        <v>101015.97</v>
      </c>
      <c r="X242" s="17">
        <v>111058.58</v>
      </c>
      <c r="Y242" s="9">
        <f t="shared" si="10"/>
        <v>11.617813088832353</v>
      </c>
      <c r="Z242" s="18">
        <f t="shared" si="12"/>
        <v>3.1702498829417891E-2</v>
      </c>
      <c r="AA242" s="13">
        <v>0.77419354799999995</v>
      </c>
      <c r="AB242" s="10">
        <v>0</v>
      </c>
      <c r="AC242" s="19">
        <v>24.45</v>
      </c>
      <c r="AD242" s="19">
        <v>0</v>
      </c>
      <c r="AE242" s="19">
        <v>0</v>
      </c>
      <c r="AF242" s="20">
        <v>0</v>
      </c>
    </row>
    <row r="243" spans="1:32" ht="15.75" customHeight="1" x14ac:dyDescent="0.25">
      <c r="A243" s="8">
        <v>48611</v>
      </c>
      <c r="G243" s="9"/>
      <c r="H243" s="9"/>
      <c r="I243" s="10">
        <v>1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21">
        <v>182.06460000000001</v>
      </c>
      <c r="U243" s="9">
        <f t="shared" si="9"/>
        <v>5.2043615691536464</v>
      </c>
      <c r="V243" s="18">
        <f t="shared" si="11"/>
        <v>3.1512192020576535E-2</v>
      </c>
      <c r="W243" s="17">
        <v>95585.127999999997</v>
      </c>
      <c r="X243" s="17">
        <v>105350.08</v>
      </c>
      <c r="Y243" s="9">
        <f t="shared" si="10"/>
        <v>11.565044178605564</v>
      </c>
      <c r="Z243" s="18">
        <f t="shared" si="12"/>
        <v>3.1596737289596888E-2</v>
      </c>
      <c r="AA243" s="13">
        <v>0.85714285700000004</v>
      </c>
      <c r="AB243" s="10">
        <v>0</v>
      </c>
      <c r="AC243" s="19">
        <v>24.63</v>
      </c>
      <c r="AD243" s="19">
        <v>0</v>
      </c>
      <c r="AE243" s="19">
        <v>0</v>
      </c>
      <c r="AF243" s="20">
        <v>0</v>
      </c>
    </row>
    <row r="244" spans="1:32" ht="15.75" customHeight="1" x14ac:dyDescent="0.25">
      <c r="A244" s="8">
        <v>48639</v>
      </c>
      <c r="G244" s="9"/>
      <c r="H244" s="9"/>
      <c r="I244" s="10">
        <v>0</v>
      </c>
      <c r="J244" s="10">
        <v>1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21">
        <v>182.53530000000001</v>
      </c>
      <c r="U244" s="9">
        <f t="shared" si="9"/>
        <v>5.2069435789759435</v>
      </c>
      <c r="V244" s="18">
        <f t="shared" si="11"/>
        <v>3.1429641697453548E-2</v>
      </c>
      <c r="W244" s="17">
        <v>94340.055999999997</v>
      </c>
      <c r="X244" s="17">
        <v>103482.68</v>
      </c>
      <c r="Y244" s="9">
        <f t="shared" si="10"/>
        <v>11.547159534688991</v>
      </c>
      <c r="Z244" s="18">
        <f t="shared" si="12"/>
        <v>3.1587774249278056E-2</v>
      </c>
      <c r="AA244" s="13">
        <v>0.83870967699999999</v>
      </c>
      <c r="AB244" s="10">
        <v>0</v>
      </c>
      <c r="AC244" s="19">
        <v>24.65</v>
      </c>
      <c r="AD244" s="19">
        <v>0</v>
      </c>
      <c r="AE244" s="19">
        <v>0</v>
      </c>
      <c r="AF244" s="20">
        <v>0</v>
      </c>
    </row>
    <row r="245" spans="1:32" ht="15.75" customHeight="1" x14ac:dyDescent="0.25">
      <c r="A245" s="8">
        <v>48670</v>
      </c>
      <c r="G245" s="9"/>
      <c r="H245" s="9"/>
      <c r="I245" s="10">
        <v>0</v>
      </c>
      <c r="J245" s="10">
        <v>0</v>
      </c>
      <c r="K245" s="10">
        <v>1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21">
        <v>183.0059</v>
      </c>
      <c r="U245" s="9">
        <f t="shared" si="9"/>
        <v>5.2095183927588673</v>
      </c>
      <c r="V245" s="18">
        <f t="shared" si="11"/>
        <v>3.1347540182977696E-2</v>
      </c>
      <c r="W245" s="17">
        <v>97280.758000000002</v>
      </c>
      <c r="X245" s="17">
        <v>105456.37</v>
      </c>
      <c r="Y245" s="9">
        <f t="shared" si="10"/>
        <v>11.566052591858641</v>
      </c>
      <c r="Z245" s="18">
        <f t="shared" si="12"/>
        <v>3.1681732026999754E-2</v>
      </c>
      <c r="AA245" s="13">
        <v>0.76666666699999997</v>
      </c>
      <c r="AB245" s="10">
        <v>0</v>
      </c>
      <c r="AC245" s="19">
        <v>24.49</v>
      </c>
      <c r="AD245" s="19">
        <v>0</v>
      </c>
      <c r="AE245" s="19">
        <v>0</v>
      </c>
      <c r="AF245" s="20">
        <v>0</v>
      </c>
    </row>
    <row r="246" spans="1:32" ht="15.75" customHeight="1" x14ac:dyDescent="0.25">
      <c r="A246" s="8">
        <v>48700</v>
      </c>
      <c r="G246" s="9"/>
      <c r="H246" s="9"/>
      <c r="I246" s="10">
        <v>0</v>
      </c>
      <c r="J246" s="10">
        <v>0</v>
      </c>
      <c r="K246" s="10">
        <v>0</v>
      </c>
      <c r="L246" s="10">
        <v>1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21">
        <v>183.47659999999999</v>
      </c>
      <c r="U246" s="9">
        <f t="shared" si="9"/>
        <v>5.2120871389272354</v>
      </c>
      <c r="V246" s="18">
        <f t="shared" si="11"/>
        <v>3.1265849212203989E-2</v>
      </c>
      <c r="W246" s="17">
        <v>99623.459000000003</v>
      </c>
      <c r="X246" s="17">
        <v>107211.38</v>
      </c>
      <c r="Y246" s="9">
        <f t="shared" si="10"/>
        <v>11.582557678701031</v>
      </c>
      <c r="Z246" s="18">
        <f t="shared" si="12"/>
        <v>3.1705703081023273E-2</v>
      </c>
      <c r="AA246" s="13">
        <v>0.77419354799999995</v>
      </c>
      <c r="AB246" s="10">
        <v>0</v>
      </c>
      <c r="AC246" s="19">
        <v>24.22</v>
      </c>
      <c r="AD246" s="19">
        <v>0</v>
      </c>
      <c r="AE246" s="19">
        <v>0</v>
      </c>
      <c r="AF246" s="20">
        <v>0</v>
      </c>
    </row>
    <row r="247" spans="1:32" ht="15.75" customHeight="1" x14ac:dyDescent="0.25">
      <c r="A247" s="8">
        <v>48731</v>
      </c>
      <c r="G247" s="9"/>
      <c r="H247" s="9"/>
      <c r="I247" s="10">
        <v>0</v>
      </c>
      <c r="J247" s="10">
        <v>0</v>
      </c>
      <c r="K247" s="10">
        <v>0</v>
      </c>
      <c r="L247" s="10">
        <v>0</v>
      </c>
      <c r="M247" s="10">
        <v>1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21">
        <v>183.94720000000001</v>
      </c>
      <c r="U247" s="9">
        <f t="shared" si="9"/>
        <v>5.2146487599073454</v>
      </c>
      <c r="V247" s="18">
        <f t="shared" si="11"/>
        <v>3.1184600158887577E-2</v>
      </c>
      <c r="W247" s="17">
        <v>101368.16</v>
      </c>
      <c r="X247" s="17">
        <v>108747.69</v>
      </c>
      <c r="Y247" s="9">
        <f t="shared" si="10"/>
        <v>11.596785707346019</v>
      </c>
      <c r="Z247" s="18">
        <f t="shared" si="12"/>
        <v>3.1663031643740069E-2</v>
      </c>
      <c r="AA247" s="13">
        <v>0.83333333300000001</v>
      </c>
      <c r="AB247" s="10">
        <v>0</v>
      </c>
      <c r="AC247" s="19">
        <v>24.31</v>
      </c>
      <c r="AD247" s="19">
        <v>0</v>
      </c>
      <c r="AE247" s="19">
        <v>0</v>
      </c>
      <c r="AF247" s="20">
        <v>0</v>
      </c>
    </row>
    <row r="248" spans="1:32" ht="15.75" customHeight="1" x14ac:dyDescent="0.25">
      <c r="A248" s="8">
        <v>48761</v>
      </c>
      <c r="G248" s="9"/>
      <c r="H248" s="9"/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1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21">
        <v>184.4179</v>
      </c>
      <c r="U248" s="9">
        <f t="shared" si="9"/>
        <v>5.2172043779948662</v>
      </c>
      <c r="V248" s="18">
        <f t="shared" si="11"/>
        <v>3.1103755190053484E-2</v>
      </c>
      <c r="W248" s="17">
        <v>102514.86</v>
      </c>
      <c r="X248" s="17">
        <v>110065.32</v>
      </c>
      <c r="Y248" s="9">
        <f t="shared" si="10"/>
        <v>11.608829286716121</v>
      </c>
      <c r="Z248" s="18">
        <f t="shared" si="12"/>
        <v>3.1556537642957849E-2</v>
      </c>
      <c r="AA248" s="13">
        <v>0.77419354799999995</v>
      </c>
      <c r="AB248" s="10">
        <v>0</v>
      </c>
      <c r="AC248" s="19">
        <v>24.28</v>
      </c>
      <c r="AD248" s="19">
        <v>0</v>
      </c>
      <c r="AE248" s="19">
        <v>0</v>
      </c>
      <c r="AF248" s="20">
        <v>0</v>
      </c>
    </row>
    <row r="249" spans="1:32" ht="15.75" customHeight="1" x14ac:dyDescent="0.25">
      <c r="A249" s="8">
        <v>48792</v>
      </c>
      <c r="G249" s="9"/>
      <c r="H249" s="9"/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1</v>
      </c>
      <c r="P249" s="10">
        <v>0</v>
      </c>
      <c r="Q249" s="10">
        <v>0</v>
      </c>
      <c r="R249" s="10">
        <v>0</v>
      </c>
      <c r="S249" s="10">
        <v>0</v>
      </c>
      <c r="T249" s="21">
        <v>184.88849999999999</v>
      </c>
      <c r="U249" s="9">
        <f t="shared" si="9"/>
        <v>5.2197529406773375</v>
      </c>
      <c r="V249" s="18">
        <f t="shared" si="11"/>
        <v>3.1023345388757839E-2</v>
      </c>
      <c r="W249" s="17">
        <v>105462.83</v>
      </c>
      <c r="X249" s="17">
        <v>113495.88</v>
      </c>
      <c r="Y249" s="9">
        <f t="shared" si="10"/>
        <v>11.639521815685278</v>
      </c>
      <c r="Z249" s="18">
        <f t="shared" si="12"/>
        <v>3.1520925736209904E-2</v>
      </c>
      <c r="AA249" s="13">
        <v>0.80645161300000001</v>
      </c>
      <c r="AB249" s="10">
        <v>0</v>
      </c>
      <c r="AC249" s="19">
        <v>24.43</v>
      </c>
      <c r="AD249" s="19">
        <v>0</v>
      </c>
      <c r="AE249" s="19">
        <v>0</v>
      </c>
      <c r="AF249" s="20">
        <v>0</v>
      </c>
    </row>
    <row r="250" spans="1:32" ht="15.75" customHeight="1" x14ac:dyDescent="0.25">
      <c r="A250" s="8">
        <v>48823</v>
      </c>
      <c r="G250" s="9"/>
      <c r="H250" s="9"/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1</v>
      </c>
      <c r="Q250" s="10">
        <v>0</v>
      </c>
      <c r="R250" s="10">
        <v>0</v>
      </c>
      <c r="S250" s="10">
        <v>0</v>
      </c>
      <c r="T250" s="21">
        <v>185.35919999999999</v>
      </c>
      <c r="U250" s="9">
        <f t="shared" si="9"/>
        <v>5.2222955641890412</v>
      </c>
      <c r="V250" s="18">
        <f t="shared" si="11"/>
        <v>3.0943333346591828E-2</v>
      </c>
      <c r="W250" s="17">
        <v>110212.09</v>
      </c>
      <c r="X250" s="17">
        <v>119039.37</v>
      </c>
      <c r="Y250" s="9">
        <f t="shared" si="10"/>
        <v>11.687209557714205</v>
      </c>
      <c r="Z250" s="18">
        <f t="shared" si="12"/>
        <v>3.1552217163646645E-2</v>
      </c>
      <c r="AA250" s="13">
        <v>0.86666666699999995</v>
      </c>
      <c r="AB250" s="10">
        <v>0</v>
      </c>
      <c r="AC250" s="19">
        <v>24.28</v>
      </c>
      <c r="AD250" s="19">
        <v>0</v>
      </c>
      <c r="AE250" s="19">
        <v>0</v>
      </c>
      <c r="AF250" s="20">
        <v>0</v>
      </c>
    </row>
    <row r="251" spans="1:32" ht="15.75" customHeight="1" x14ac:dyDescent="0.25">
      <c r="A251" s="8">
        <v>48853</v>
      </c>
      <c r="G251" s="9"/>
      <c r="H251" s="9"/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1</v>
      </c>
      <c r="R251" s="10">
        <v>0</v>
      </c>
      <c r="S251" s="10">
        <v>0</v>
      </c>
      <c r="T251" s="21">
        <v>185.82990000000001</v>
      </c>
      <c r="U251" s="9">
        <f t="shared" si="9"/>
        <v>5.2248317391591703</v>
      </c>
      <c r="V251" s="18">
        <f t="shared" si="11"/>
        <v>3.0864287986380745E-2</v>
      </c>
      <c r="W251" s="17">
        <v>116762.62</v>
      </c>
      <c r="X251" s="17">
        <v>126695.79</v>
      </c>
      <c r="Y251" s="9">
        <f t="shared" si="10"/>
        <v>11.749544137659296</v>
      </c>
      <c r="Z251" s="18">
        <f t="shared" si="12"/>
        <v>3.1639906666811157E-2</v>
      </c>
      <c r="AA251" s="13">
        <v>0.80645161300000001</v>
      </c>
      <c r="AB251" s="10">
        <v>0</v>
      </c>
      <c r="AC251" s="19">
        <v>24.13</v>
      </c>
      <c r="AD251" s="19">
        <v>0</v>
      </c>
      <c r="AE251" s="19">
        <v>0</v>
      </c>
      <c r="AF251" s="20">
        <v>0</v>
      </c>
    </row>
    <row r="252" spans="1:32" ht="15.75" customHeight="1" x14ac:dyDescent="0.25">
      <c r="A252" s="8">
        <v>48884</v>
      </c>
      <c r="G252" s="9"/>
      <c r="H252" s="9"/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1</v>
      </c>
      <c r="S252" s="10">
        <v>0</v>
      </c>
      <c r="T252" s="21">
        <v>186.3005</v>
      </c>
      <c r="U252" s="9">
        <f t="shared" si="9"/>
        <v>5.2273609614472045</v>
      </c>
      <c r="V252" s="18">
        <f t="shared" si="11"/>
        <v>3.0784557937014512E-2</v>
      </c>
      <c r="W252" s="17">
        <v>117831.14</v>
      </c>
      <c r="X252" s="17">
        <v>128509.44</v>
      </c>
      <c r="Y252" s="9">
        <f t="shared" si="10"/>
        <v>11.763757643654154</v>
      </c>
      <c r="Z252" s="18">
        <f t="shared" si="12"/>
        <v>3.1654320345845477E-2</v>
      </c>
      <c r="AA252" s="13">
        <v>0.8</v>
      </c>
      <c r="AB252" s="10">
        <v>0</v>
      </c>
      <c r="AC252" s="19">
        <v>24.07</v>
      </c>
      <c r="AD252" s="19">
        <v>0</v>
      </c>
      <c r="AE252" s="19">
        <v>0</v>
      </c>
      <c r="AF252" s="20">
        <v>0</v>
      </c>
    </row>
    <row r="253" spans="1:32" ht="15.75" customHeight="1" x14ac:dyDescent="0.25">
      <c r="A253" s="8">
        <v>48914</v>
      </c>
      <c r="G253" s="9"/>
      <c r="H253" s="9"/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1</v>
      </c>
      <c r="T253" s="21">
        <v>186.77119999999999</v>
      </c>
      <c r="U253" s="9">
        <f t="shared" si="9"/>
        <v>5.2298843383195992</v>
      </c>
      <c r="V253" s="18">
        <f t="shared" si="11"/>
        <v>3.0706323506098698E-2</v>
      </c>
      <c r="W253" s="17">
        <v>113417.65</v>
      </c>
      <c r="X253" s="17">
        <v>124480.3</v>
      </c>
      <c r="Y253" s="9">
        <f t="shared" si="10"/>
        <v>11.731902749435021</v>
      </c>
      <c r="Z253" s="18">
        <f t="shared" si="12"/>
        <v>3.1600443844078896E-2</v>
      </c>
      <c r="AA253" s="13">
        <v>0.80645161300000001</v>
      </c>
      <c r="AB253" s="10">
        <v>0</v>
      </c>
      <c r="AC253" s="19">
        <v>24.19</v>
      </c>
      <c r="AD253" s="19">
        <v>0</v>
      </c>
      <c r="AE253" s="19">
        <v>0</v>
      </c>
      <c r="AF253" s="20">
        <v>0</v>
      </c>
    </row>
    <row r="254" spans="1:32" ht="15.75" customHeight="1" x14ac:dyDescent="0.25">
      <c r="A254" s="8">
        <v>48945</v>
      </c>
      <c r="G254" s="9"/>
      <c r="H254" s="9"/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21">
        <v>187.24180000000001</v>
      </c>
      <c r="U254" s="9">
        <f t="shared" si="9"/>
        <v>5.2324008297161475</v>
      </c>
      <c r="V254" s="18">
        <f t="shared" si="11"/>
        <v>3.0627403742353287E-2</v>
      </c>
      <c r="W254" s="17">
        <v>103522.14</v>
      </c>
      <c r="X254" s="17">
        <v>114608.39</v>
      </c>
      <c r="Y254" s="9">
        <f t="shared" si="10"/>
        <v>11.649276291752253</v>
      </c>
      <c r="Z254" s="18">
        <f t="shared" si="12"/>
        <v>3.1463202919900013E-2</v>
      </c>
      <c r="AA254" s="13">
        <v>0.77419354799999995</v>
      </c>
      <c r="AB254" s="10">
        <v>0</v>
      </c>
      <c r="AC254" s="19">
        <v>24.51</v>
      </c>
      <c r="AD254" s="19">
        <v>0</v>
      </c>
      <c r="AE254" s="19">
        <v>0</v>
      </c>
      <c r="AF254" s="20">
        <v>0</v>
      </c>
    </row>
    <row r="255" spans="1:32" ht="15.75" customHeight="1" x14ac:dyDescent="0.25">
      <c r="A255" s="8">
        <v>48976</v>
      </c>
      <c r="G255" s="9"/>
      <c r="H255" s="9"/>
      <c r="I255" s="10">
        <v>1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21">
        <v>187.71250000000001</v>
      </c>
      <c r="U255" s="9">
        <f t="shared" si="9"/>
        <v>5.2349115370063988</v>
      </c>
      <c r="V255" s="18">
        <f t="shared" si="11"/>
        <v>3.0549967852752324E-2</v>
      </c>
      <c r="W255" s="17">
        <v>97952.774999999994</v>
      </c>
      <c r="X255" s="17">
        <v>108710.41</v>
      </c>
      <c r="Y255" s="9">
        <f t="shared" si="10"/>
        <v>11.596442836693095</v>
      </c>
      <c r="Z255" s="18">
        <f t="shared" si="12"/>
        <v>3.1398658087530507E-2</v>
      </c>
      <c r="AA255" s="13">
        <v>0.85714285700000004</v>
      </c>
      <c r="AB255" s="10">
        <v>0</v>
      </c>
      <c r="AC255" s="19">
        <v>24.71</v>
      </c>
      <c r="AD255" s="19">
        <v>0</v>
      </c>
      <c r="AE255" s="19">
        <v>0</v>
      </c>
      <c r="AF255" s="20">
        <v>0</v>
      </c>
    </row>
    <row r="256" spans="1:32" ht="15.75" customHeight="1" x14ac:dyDescent="0.25">
      <c r="A256" s="8">
        <v>49004</v>
      </c>
      <c r="G256" s="9"/>
      <c r="H256" s="9"/>
      <c r="I256" s="10">
        <v>0</v>
      </c>
      <c r="J256" s="10">
        <v>1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21">
        <v>188.1831</v>
      </c>
      <c r="U256" s="9">
        <f t="shared" si="9"/>
        <v>5.2374154250320482</v>
      </c>
      <c r="V256" s="18">
        <f t="shared" si="11"/>
        <v>3.0471846056104646E-2</v>
      </c>
      <c r="W256" s="17">
        <v>96709.554999999993</v>
      </c>
      <c r="X256" s="17">
        <v>106786.36</v>
      </c>
      <c r="Y256" s="9">
        <f t="shared" si="10"/>
        <v>11.578585481996125</v>
      </c>
      <c r="Z256" s="18">
        <f t="shared" si="12"/>
        <v>3.142594730713455E-2</v>
      </c>
      <c r="AA256" s="13">
        <v>0.83870967699999999</v>
      </c>
      <c r="AB256" s="10">
        <v>0</v>
      </c>
      <c r="AC256" s="19">
        <v>24.68</v>
      </c>
      <c r="AD256" s="19">
        <v>0</v>
      </c>
      <c r="AE256" s="19">
        <v>0</v>
      </c>
      <c r="AF256" s="20">
        <v>0</v>
      </c>
    </row>
    <row r="257" spans="1:32" ht="15.75" customHeight="1" x14ac:dyDescent="0.25">
      <c r="A257" s="8">
        <v>49035</v>
      </c>
      <c r="G257" s="9"/>
      <c r="H257" s="9"/>
      <c r="I257" s="10">
        <v>0</v>
      </c>
      <c r="J257" s="10">
        <v>0</v>
      </c>
      <c r="K257" s="10">
        <v>1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21">
        <v>188.65379999999999</v>
      </c>
      <c r="U257" s="9">
        <f t="shared" si="9"/>
        <v>5.2399135893296336</v>
      </c>
      <c r="V257" s="18">
        <f t="shared" si="11"/>
        <v>3.0395196570766281E-2</v>
      </c>
      <c r="W257" s="17">
        <v>99792.479000000007</v>
      </c>
      <c r="X257" s="17">
        <v>108836.24</v>
      </c>
      <c r="Y257" s="9">
        <f t="shared" si="10"/>
        <v>11.597599646177702</v>
      </c>
      <c r="Z257" s="18">
        <f t="shared" si="12"/>
        <v>3.1547054319061019E-2</v>
      </c>
      <c r="AA257" s="13">
        <v>0.73333333300000003</v>
      </c>
      <c r="AB257" s="10">
        <v>0</v>
      </c>
      <c r="AC257" s="19">
        <v>24.58</v>
      </c>
      <c r="AD257" s="19">
        <v>0</v>
      </c>
      <c r="AE257" s="19">
        <v>0</v>
      </c>
      <c r="AF257" s="20">
        <v>0</v>
      </c>
    </row>
    <row r="258" spans="1:32" ht="15.75" customHeight="1" x14ac:dyDescent="0.25">
      <c r="A258" s="8">
        <v>49065</v>
      </c>
      <c r="G258" s="9"/>
      <c r="H258" s="9"/>
      <c r="I258" s="10">
        <v>0</v>
      </c>
      <c r="J258" s="10">
        <v>0</v>
      </c>
      <c r="K258" s="10">
        <v>0</v>
      </c>
      <c r="L258" s="10">
        <v>1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21">
        <v>189.12440000000001</v>
      </c>
      <c r="U258" s="9">
        <f t="shared" si="9"/>
        <v>5.2424049995985307</v>
      </c>
      <c r="V258" s="18">
        <f t="shared" si="11"/>
        <v>3.0317860671295271E-2</v>
      </c>
      <c r="W258" s="17">
        <v>102199.21</v>
      </c>
      <c r="X258" s="17">
        <v>110653.33</v>
      </c>
      <c r="Y258" s="9">
        <f t="shared" si="10"/>
        <v>11.614157439920163</v>
      </c>
      <c r="Z258" s="18">
        <f t="shared" si="12"/>
        <v>3.1599761219132105E-2</v>
      </c>
      <c r="AA258" s="13">
        <v>0.80645161300000001</v>
      </c>
      <c r="AB258" s="10">
        <v>0</v>
      </c>
      <c r="AC258" s="19">
        <v>24.37</v>
      </c>
      <c r="AD258" s="19">
        <v>0</v>
      </c>
      <c r="AE258" s="19">
        <v>0</v>
      </c>
      <c r="AF258" s="20">
        <v>0</v>
      </c>
    </row>
    <row r="259" spans="1:32" ht="15.75" customHeight="1" x14ac:dyDescent="0.25">
      <c r="A259" s="8">
        <v>49096</v>
      </c>
      <c r="G259" s="9"/>
      <c r="H259" s="9"/>
      <c r="I259" s="10">
        <v>0</v>
      </c>
      <c r="J259" s="10">
        <v>0</v>
      </c>
      <c r="K259" s="10">
        <v>0</v>
      </c>
      <c r="L259" s="10">
        <v>0</v>
      </c>
      <c r="M259" s="10">
        <v>1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21">
        <v>189.5951</v>
      </c>
      <c r="U259" s="9">
        <f t="shared" si="9"/>
        <v>5.2448907456051064</v>
      </c>
      <c r="V259" s="18">
        <f t="shared" si="11"/>
        <v>3.0241985697760931E-2</v>
      </c>
      <c r="W259" s="17">
        <v>103929.75</v>
      </c>
      <c r="X259" s="17">
        <v>112237.63</v>
      </c>
      <c r="Y259" s="9">
        <f t="shared" si="10"/>
        <v>11.628373599086551</v>
      </c>
      <c r="Z259" s="18">
        <f t="shared" si="12"/>
        <v>3.1587891740532115E-2</v>
      </c>
      <c r="AA259" s="13">
        <v>0.83333333300000001</v>
      </c>
      <c r="AB259" s="10">
        <v>0</v>
      </c>
      <c r="AC259" s="19">
        <v>24.38</v>
      </c>
      <c r="AD259" s="19">
        <v>0</v>
      </c>
      <c r="AE259" s="19">
        <v>0</v>
      </c>
      <c r="AF259" s="20">
        <v>0</v>
      </c>
    </row>
    <row r="260" spans="1:32" ht="15.75" customHeight="1" x14ac:dyDescent="0.25">
      <c r="A260" s="8">
        <v>49126</v>
      </c>
      <c r="G260" s="9"/>
      <c r="H260" s="9"/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1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21">
        <v>190.06569999999999</v>
      </c>
      <c r="U260" s="9">
        <f t="shared" si="9"/>
        <v>5.247369801862769</v>
      </c>
      <c r="V260" s="18">
        <f t="shared" si="11"/>
        <v>3.0165423867902774E-2</v>
      </c>
      <c r="W260" s="17">
        <v>104984.1</v>
      </c>
      <c r="X260" s="17">
        <v>113589.14</v>
      </c>
      <c r="Y260" s="9">
        <f t="shared" si="10"/>
        <v>11.640343182107802</v>
      </c>
      <c r="Z260" s="18">
        <f t="shared" si="12"/>
        <v>3.1513895391681146E-2</v>
      </c>
      <c r="AA260" s="13">
        <v>0.77419354799999995</v>
      </c>
      <c r="AB260" s="10">
        <v>0</v>
      </c>
      <c r="AC260" s="19">
        <v>24.42</v>
      </c>
      <c r="AD260" s="19">
        <v>0</v>
      </c>
      <c r="AE260" s="19">
        <v>0</v>
      </c>
      <c r="AF260" s="20">
        <v>0</v>
      </c>
    </row>
    <row r="261" spans="1:32" ht="15.75" customHeight="1" x14ac:dyDescent="0.25">
      <c r="A261" s="8">
        <v>49157</v>
      </c>
      <c r="G261" s="9"/>
      <c r="H261" s="9"/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1</v>
      </c>
      <c r="P261" s="10">
        <v>0</v>
      </c>
      <c r="Q261" s="10">
        <v>0</v>
      </c>
      <c r="R261" s="10">
        <v>0</v>
      </c>
      <c r="S261" s="10">
        <v>0</v>
      </c>
      <c r="T261" s="21">
        <v>190.53639999999999</v>
      </c>
      <c r="U261" s="9">
        <f t="shared" si="9"/>
        <v>5.2498432524295255</v>
      </c>
      <c r="V261" s="18">
        <f t="shared" si="11"/>
        <v>3.0090311752188015E-2</v>
      </c>
      <c r="W261" s="17">
        <v>107955.84</v>
      </c>
      <c r="X261" s="17">
        <v>117128.01</v>
      </c>
      <c r="Y261" s="9">
        <f t="shared" si="10"/>
        <v>11.671022718249997</v>
      </c>
      <c r="Z261" s="18">
        <f t="shared" si="12"/>
        <v>3.1500902564719269E-2</v>
      </c>
      <c r="AA261" s="13">
        <v>0.80645161300000001</v>
      </c>
      <c r="AB261" s="10">
        <v>0</v>
      </c>
      <c r="AC261" s="19">
        <v>24.55</v>
      </c>
      <c r="AD261" s="19">
        <v>0</v>
      </c>
      <c r="AE261" s="19">
        <v>0</v>
      </c>
      <c r="AF261" s="20">
        <v>0</v>
      </c>
    </row>
    <row r="262" spans="1:32" ht="15.75" customHeight="1" x14ac:dyDescent="0.25">
      <c r="A262" s="8">
        <v>49188</v>
      </c>
      <c r="G262" s="9"/>
      <c r="H262" s="9"/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1</v>
      </c>
      <c r="Q262" s="10">
        <v>0</v>
      </c>
      <c r="R262" s="10">
        <v>0</v>
      </c>
      <c r="S262" s="10">
        <v>0</v>
      </c>
      <c r="T262" s="21">
        <v>191.00700000000001</v>
      </c>
      <c r="U262" s="9">
        <f t="shared" si="9"/>
        <v>5.2523100765897235</v>
      </c>
      <c r="V262" s="18">
        <f t="shared" si="11"/>
        <v>3.0014512400682314E-2</v>
      </c>
      <c r="W262" s="17">
        <v>112845</v>
      </c>
      <c r="X262" s="17">
        <v>122854.23</v>
      </c>
      <c r="Y262" s="9">
        <f t="shared" si="10"/>
        <v>11.718753809590982</v>
      </c>
      <c r="Z262" s="18">
        <f t="shared" si="12"/>
        <v>3.1544251876777452E-2</v>
      </c>
      <c r="AA262" s="13">
        <v>0.86666666699999995</v>
      </c>
      <c r="AB262" s="10">
        <v>0</v>
      </c>
      <c r="AC262" s="19">
        <v>24.44</v>
      </c>
      <c r="AD262" s="19">
        <v>0</v>
      </c>
      <c r="AE262" s="19">
        <v>0</v>
      </c>
      <c r="AF262" s="20">
        <v>0</v>
      </c>
    </row>
    <row r="263" spans="1:32" ht="15.75" customHeight="1" x14ac:dyDescent="0.25">
      <c r="A263" s="8">
        <v>49218</v>
      </c>
      <c r="G263" s="9"/>
      <c r="H263" s="9"/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1</v>
      </c>
      <c r="R263" s="10">
        <v>0</v>
      </c>
      <c r="S263" s="10">
        <v>0</v>
      </c>
      <c r="T263" s="21">
        <v>191.4777</v>
      </c>
      <c r="U263" s="9">
        <f t="shared" si="9"/>
        <v>5.2547713527538171</v>
      </c>
      <c r="V263" s="18">
        <f t="shared" si="11"/>
        <v>2.9939613594646808E-2</v>
      </c>
      <c r="W263" s="17">
        <v>119651.55</v>
      </c>
      <c r="X263" s="17">
        <v>130767.81</v>
      </c>
      <c r="Y263" s="9">
        <f t="shared" si="10"/>
        <v>11.781178586800005</v>
      </c>
      <c r="Z263" s="18">
        <f t="shared" si="12"/>
        <v>3.1634449140709009E-2</v>
      </c>
      <c r="AA263" s="13">
        <v>0.80645161300000001</v>
      </c>
      <c r="AB263" s="10">
        <v>0</v>
      </c>
      <c r="AC263" s="19">
        <v>24.19</v>
      </c>
      <c r="AD263" s="19">
        <v>0</v>
      </c>
      <c r="AE263" s="19">
        <v>0</v>
      </c>
      <c r="AF263" s="20">
        <v>0</v>
      </c>
    </row>
    <row r="264" spans="1:32" ht="15.75" customHeight="1" x14ac:dyDescent="0.25">
      <c r="A264" s="8">
        <v>49249</v>
      </c>
      <c r="G264" s="9"/>
      <c r="H264" s="9"/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1</v>
      </c>
      <c r="S264" s="10">
        <v>0</v>
      </c>
      <c r="T264" s="21">
        <v>191.94829999999999</v>
      </c>
      <c r="U264" s="9">
        <f t="shared" si="9"/>
        <v>5.2572260649345477</v>
      </c>
      <c r="V264" s="18">
        <f t="shared" si="11"/>
        <v>2.986510348734317E-2</v>
      </c>
      <c r="W264" s="17">
        <v>120794.94</v>
      </c>
      <c r="X264" s="17">
        <v>132642.82</v>
      </c>
      <c r="Y264" s="9">
        <f t="shared" si="10"/>
        <v>11.795415230698005</v>
      </c>
      <c r="Z264" s="18">
        <f t="shared" si="12"/>
        <v>3.165758704385091E-2</v>
      </c>
      <c r="AA264" s="13">
        <v>0.8</v>
      </c>
      <c r="AB264" s="10">
        <v>0</v>
      </c>
      <c r="AC264" s="19">
        <v>24.21</v>
      </c>
      <c r="AD264" s="19">
        <v>0</v>
      </c>
      <c r="AE264" s="19">
        <v>0</v>
      </c>
      <c r="AF264" s="20">
        <v>0</v>
      </c>
    </row>
    <row r="265" spans="1:32" ht="15.75" customHeight="1" x14ac:dyDescent="0.25">
      <c r="A265" s="8">
        <v>49279</v>
      </c>
      <c r="G265" s="9"/>
      <c r="H265" s="9"/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1</v>
      </c>
      <c r="T265" s="21">
        <v>192.41900000000001</v>
      </c>
      <c r="U265" s="9">
        <f t="shared" si="9"/>
        <v>5.2596752859546418</v>
      </c>
      <c r="V265" s="18">
        <f t="shared" si="11"/>
        <v>2.9790947635042642E-2</v>
      </c>
      <c r="W265" s="17">
        <v>116275.16</v>
      </c>
      <c r="X265" s="17">
        <v>128479.24</v>
      </c>
      <c r="Y265" s="9">
        <f t="shared" si="10"/>
        <v>11.763522613845534</v>
      </c>
      <c r="Z265" s="18">
        <f t="shared" si="12"/>
        <v>3.1619864410513898E-2</v>
      </c>
      <c r="AA265" s="13">
        <v>0.77419354799999995</v>
      </c>
      <c r="AB265" s="10">
        <v>0</v>
      </c>
      <c r="AC265" s="19">
        <v>24.34</v>
      </c>
      <c r="AD265" s="19">
        <v>0</v>
      </c>
      <c r="AE265" s="19">
        <v>0</v>
      </c>
      <c r="AF265" s="20">
        <v>0</v>
      </c>
    </row>
    <row r="266" spans="1:32" ht="15.75" customHeight="1" x14ac:dyDescent="0.25">
      <c r="A266" s="8">
        <v>49310</v>
      </c>
      <c r="G266" s="9"/>
      <c r="H266" s="9"/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21">
        <v>192.8896</v>
      </c>
      <c r="U266" s="9">
        <f t="shared" si="9"/>
        <v>5.2621180045132254</v>
      </c>
      <c r="V266" s="18">
        <f t="shared" si="11"/>
        <v>2.9717174797077917E-2</v>
      </c>
      <c r="W266" s="17">
        <v>106092.22</v>
      </c>
      <c r="X266" s="17">
        <v>118277.1</v>
      </c>
      <c r="Y266" s="9">
        <f t="shared" si="10"/>
        <v>11.680785455573179</v>
      </c>
      <c r="Z266" s="18">
        <f t="shared" si="12"/>
        <v>3.1509163820926389E-2</v>
      </c>
      <c r="AA266" s="13">
        <v>0.80645161300000001</v>
      </c>
      <c r="AB266" s="10">
        <v>0</v>
      </c>
      <c r="AC266" s="19">
        <v>24.58</v>
      </c>
      <c r="AD266" s="19">
        <v>0</v>
      </c>
      <c r="AE266" s="19">
        <v>0</v>
      </c>
      <c r="AF266" s="20">
        <v>0</v>
      </c>
    </row>
    <row r="267" spans="1:32" ht="15.75" customHeight="1" x14ac:dyDescent="0.25">
      <c r="A267" s="8">
        <v>49341</v>
      </c>
      <c r="G267" s="9"/>
      <c r="H267" s="9"/>
      <c r="I267" s="10">
        <v>1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21">
        <v>193.3603</v>
      </c>
      <c r="U267" s="9">
        <f t="shared" si="9"/>
        <v>5.2645552879041606</v>
      </c>
      <c r="V267" s="18">
        <f t="shared" si="11"/>
        <v>2.9643750897761834E-2</v>
      </c>
      <c r="W267" s="17">
        <v>100380.35</v>
      </c>
      <c r="X267" s="17">
        <v>112187.31</v>
      </c>
      <c r="Y267" s="9">
        <f t="shared" si="10"/>
        <v>11.627925164069985</v>
      </c>
      <c r="Z267" s="18">
        <f t="shared" si="12"/>
        <v>3.1482327376890495E-2</v>
      </c>
      <c r="AA267" s="13">
        <v>0.85714285700000004</v>
      </c>
      <c r="AB267" s="10">
        <v>0</v>
      </c>
      <c r="AC267" s="19">
        <v>24.81</v>
      </c>
      <c r="AD267" s="19">
        <v>0</v>
      </c>
      <c r="AE267" s="19">
        <v>0</v>
      </c>
      <c r="AF267" s="20">
        <v>0</v>
      </c>
    </row>
    <row r="268" spans="1:32" ht="15.75" customHeight="1" x14ac:dyDescent="0.25">
      <c r="A268" s="8">
        <v>49369</v>
      </c>
      <c r="G268" s="9"/>
      <c r="H268" s="9"/>
      <c r="I268" s="10">
        <v>0</v>
      </c>
      <c r="J268" s="10">
        <v>1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21">
        <v>193.83090000000001</v>
      </c>
      <c r="U268" s="9">
        <f t="shared" si="9"/>
        <v>5.2669861294714835</v>
      </c>
      <c r="V268" s="18">
        <f t="shared" si="11"/>
        <v>2.9570704439435325E-2</v>
      </c>
      <c r="W268" s="17">
        <v>99139.555999999997</v>
      </c>
      <c r="X268" s="17">
        <v>110209.88</v>
      </c>
      <c r="Y268" s="9">
        <f t="shared" si="10"/>
        <v>11.61014182685458</v>
      </c>
      <c r="Z268" s="18">
        <f t="shared" si="12"/>
        <v>3.1556344858454821E-2</v>
      </c>
      <c r="AA268" s="13">
        <v>0.77419354799999995</v>
      </c>
      <c r="AB268" s="10">
        <v>0</v>
      </c>
      <c r="AC268" s="19">
        <v>24.71</v>
      </c>
      <c r="AD268" s="19">
        <v>0</v>
      </c>
      <c r="AE268" s="19">
        <v>0</v>
      </c>
      <c r="AF268" s="20">
        <v>0</v>
      </c>
    </row>
    <row r="269" spans="1:32" ht="15.75" customHeight="1" x14ac:dyDescent="0.25">
      <c r="A269" s="8">
        <v>49400</v>
      </c>
      <c r="G269" s="9"/>
      <c r="H269" s="9"/>
      <c r="I269" s="10">
        <v>0</v>
      </c>
      <c r="J269" s="10">
        <v>0</v>
      </c>
      <c r="K269" s="10">
        <v>1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21">
        <v>194.30160000000001</v>
      </c>
      <c r="U269" s="9">
        <f t="shared" si="9"/>
        <v>5.2694115910381152</v>
      </c>
      <c r="V269" s="18">
        <f t="shared" si="11"/>
        <v>2.9498001708481603E-2</v>
      </c>
      <c r="W269" s="17">
        <v>102369.84</v>
      </c>
      <c r="X269" s="17">
        <v>112344.81</v>
      </c>
      <c r="Y269" s="9">
        <f t="shared" si="10"/>
        <v>11.629328081619889</v>
      </c>
      <c r="Z269" s="18">
        <f t="shared" si="12"/>
        <v>3.1728435442186509E-2</v>
      </c>
      <c r="AA269" s="13">
        <v>0.83333333300000001</v>
      </c>
      <c r="AB269" s="10">
        <v>0</v>
      </c>
      <c r="AC269" s="19">
        <v>24.54</v>
      </c>
      <c r="AD269" s="19">
        <v>0</v>
      </c>
      <c r="AE269" s="19">
        <v>0</v>
      </c>
      <c r="AF269" s="20">
        <v>0</v>
      </c>
    </row>
    <row r="270" spans="1:32" ht="15.75" customHeight="1" x14ac:dyDescent="0.25">
      <c r="A270" s="8">
        <v>49430</v>
      </c>
      <c r="G270" s="9"/>
      <c r="H270" s="9"/>
      <c r="I270" s="10">
        <v>0</v>
      </c>
      <c r="J270" s="10">
        <v>0</v>
      </c>
      <c r="K270" s="10">
        <v>0</v>
      </c>
      <c r="L270" s="10">
        <v>1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21">
        <v>194.7722</v>
      </c>
      <c r="U270" s="9">
        <f t="shared" si="9"/>
        <v>5.2718306705520472</v>
      </c>
      <c r="V270" s="18">
        <f t="shared" si="11"/>
        <v>2.9425670953516558E-2</v>
      </c>
      <c r="W270" s="17">
        <v>104842.59</v>
      </c>
      <c r="X270" s="17">
        <v>114229.8</v>
      </c>
      <c r="Y270" s="9">
        <f t="shared" si="10"/>
        <v>11.64596748787292</v>
      </c>
      <c r="Z270" s="18">
        <f t="shared" si="12"/>
        <v>3.1810047952756548E-2</v>
      </c>
      <c r="AA270" s="13">
        <v>0.77419354799999995</v>
      </c>
      <c r="AB270" s="10">
        <v>0</v>
      </c>
      <c r="AC270" s="19">
        <v>24.37</v>
      </c>
      <c r="AD270" s="19">
        <v>0</v>
      </c>
      <c r="AE270" s="19">
        <v>0</v>
      </c>
      <c r="AF270" s="20">
        <v>0</v>
      </c>
    </row>
    <row r="271" spans="1:32" ht="15.75" customHeight="1" x14ac:dyDescent="0.25">
      <c r="A271" s="8">
        <v>49461</v>
      </c>
      <c r="G271" s="9"/>
      <c r="H271" s="9"/>
      <c r="I271" s="10">
        <v>0</v>
      </c>
      <c r="J271" s="10">
        <v>0</v>
      </c>
      <c r="K271" s="10">
        <v>0</v>
      </c>
      <c r="L271" s="10">
        <v>0</v>
      </c>
      <c r="M271" s="10">
        <v>1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21">
        <v>195.24289999999999</v>
      </c>
      <c r="U271" s="9">
        <f t="shared" si="9"/>
        <v>5.2742444244222586</v>
      </c>
      <c r="V271" s="18">
        <f t="shared" si="11"/>
        <v>2.9353678817152229E-2</v>
      </c>
      <c r="W271" s="17">
        <v>106557.82</v>
      </c>
      <c r="X271" s="17">
        <v>115864.83</v>
      </c>
      <c r="Y271" s="9">
        <f t="shared" si="10"/>
        <v>11.660179532026117</v>
      </c>
      <c r="Z271" s="18">
        <f t="shared" si="12"/>
        <v>3.1805932939565906E-2</v>
      </c>
      <c r="AA271" s="13">
        <v>0.86666666699999995</v>
      </c>
      <c r="AB271" s="10">
        <v>0</v>
      </c>
      <c r="AC271" s="19">
        <v>24.31</v>
      </c>
      <c r="AD271" s="19">
        <v>0</v>
      </c>
      <c r="AE271" s="19">
        <v>0</v>
      </c>
      <c r="AF271" s="20">
        <v>0</v>
      </c>
    </row>
    <row r="272" spans="1:32" ht="15.75" customHeight="1" x14ac:dyDescent="0.25">
      <c r="A272" s="8">
        <v>49491</v>
      </c>
      <c r="G272" s="9"/>
      <c r="H272" s="9"/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1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21">
        <v>195.71350000000001</v>
      </c>
      <c r="U272" s="9">
        <f t="shared" si="9"/>
        <v>5.2766518551602584</v>
      </c>
      <c r="V272" s="18">
        <f t="shared" si="11"/>
        <v>2.9282053297489341E-2</v>
      </c>
      <c r="W272" s="17">
        <v>107515.53</v>
      </c>
      <c r="X272" s="17">
        <v>117249.91</v>
      </c>
      <c r="Y272" s="9">
        <f t="shared" si="10"/>
        <v>11.672062918717613</v>
      </c>
      <c r="Z272" s="18">
        <f t="shared" si="12"/>
        <v>3.1719736609810312E-2</v>
      </c>
      <c r="AA272" s="13">
        <v>0.77419354799999995</v>
      </c>
      <c r="AB272" s="10">
        <v>0</v>
      </c>
      <c r="AC272" s="19">
        <v>24.36</v>
      </c>
      <c r="AD272" s="19">
        <v>0</v>
      </c>
      <c r="AE272" s="19">
        <v>0</v>
      </c>
      <c r="AF272" s="20">
        <v>0</v>
      </c>
    </row>
    <row r="273" spans="1:32" ht="15.75" customHeight="1" x14ac:dyDescent="0.25">
      <c r="A273" s="8">
        <v>49522</v>
      </c>
      <c r="G273" s="9"/>
      <c r="H273" s="9"/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1</v>
      </c>
      <c r="P273" s="10">
        <v>0</v>
      </c>
      <c r="Q273" s="10">
        <v>0</v>
      </c>
      <c r="R273" s="10">
        <v>0</v>
      </c>
      <c r="S273" s="10">
        <v>0</v>
      </c>
      <c r="T273" s="21">
        <v>196.1842</v>
      </c>
      <c r="U273" s="9">
        <f t="shared" si="9"/>
        <v>5.2790540138171869</v>
      </c>
      <c r="V273" s="18">
        <f t="shared" si="11"/>
        <v>2.9210761387661321E-2</v>
      </c>
      <c r="W273" s="17">
        <v>110510.96</v>
      </c>
      <c r="X273" s="17">
        <v>120906.72</v>
      </c>
      <c r="Y273" s="9">
        <f t="shared" si="10"/>
        <v>11.702774618184749</v>
      </c>
      <c r="Z273" s="18">
        <f t="shared" si="12"/>
        <v>3.1751899934752359E-2</v>
      </c>
      <c r="AA273" s="13">
        <v>0.80645161300000001</v>
      </c>
      <c r="AB273" s="10">
        <v>0</v>
      </c>
      <c r="AC273" s="19">
        <v>24.54</v>
      </c>
      <c r="AD273" s="19">
        <v>0</v>
      </c>
      <c r="AE273" s="19">
        <v>0</v>
      </c>
      <c r="AF273" s="20">
        <v>0</v>
      </c>
    </row>
    <row r="274" spans="1:32" ht="15.75" customHeight="1" x14ac:dyDescent="0.25">
      <c r="A274" s="8">
        <v>49553</v>
      </c>
      <c r="G274" s="9"/>
      <c r="H274" s="9"/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1</v>
      </c>
      <c r="Q274" s="10">
        <v>0</v>
      </c>
      <c r="R274" s="10">
        <v>0</v>
      </c>
      <c r="S274" s="10">
        <v>0</v>
      </c>
      <c r="T274" s="21">
        <v>196.65479999999999</v>
      </c>
      <c r="U274" s="9">
        <f t="shared" si="9"/>
        <v>5.2814499074281347</v>
      </c>
      <c r="V274" s="18">
        <f t="shared" si="11"/>
        <v>2.9139830838411207E-2</v>
      </c>
      <c r="W274" s="17">
        <v>115544.11</v>
      </c>
      <c r="X274" s="17">
        <v>126835.24</v>
      </c>
      <c r="Y274" s="9">
        <f t="shared" ref="Y274:Y289" si="13">LN(X274)</f>
        <v>11.750644200354287</v>
      </c>
      <c r="Z274" s="18">
        <f t="shared" si="12"/>
        <v>3.1890390763305021E-2</v>
      </c>
      <c r="AA274" s="13">
        <v>0.83333333300000001</v>
      </c>
      <c r="AB274" s="10">
        <v>0</v>
      </c>
      <c r="AC274" s="19">
        <v>24.39</v>
      </c>
      <c r="AD274" s="19">
        <v>0</v>
      </c>
      <c r="AE274" s="19">
        <v>0</v>
      </c>
      <c r="AF274" s="20">
        <v>0</v>
      </c>
    </row>
    <row r="275" spans="1:32" ht="15.75" customHeight="1" x14ac:dyDescent="0.25">
      <c r="A275" s="8">
        <v>49583</v>
      </c>
      <c r="G275" s="9"/>
      <c r="H275" s="9"/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1</v>
      </c>
      <c r="R275" s="10">
        <v>0</v>
      </c>
      <c r="S275" s="10">
        <v>0</v>
      </c>
      <c r="T275" s="21">
        <v>197.12549999999999</v>
      </c>
      <c r="U275" s="9">
        <f t="shared" si="9"/>
        <v>5.2838405817416216</v>
      </c>
      <c r="V275" s="18">
        <f t="shared" si="11"/>
        <v>2.9069228987804507E-2</v>
      </c>
      <c r="W275" s="17">
        <v>122615</v>
      </c>
      <c r="X275" s="17">
        <v>135035.48000000001</v>
      </c>
      <c r="Y275" s="9">
        <f t="shared" si="13"/>
        <v>11.813292837705617</v>
      </c>
      <c r="Z275" s="18">
        <f t="shared" si="12"/>
        <v>3.2114250905612707E-2</v>
      </c>
      <c r="AA275" s="13">
        <v>0.83870967699999999</v>
      </c>
      <c r="AB275" s="10">
        <v>0</v>
      </c>
      <c r="AC275" s="19">
        <v>24.23</v>
      </c>
      <c r="AD275" s="19">
        <v>0</v>
      </c>
      <c r="AE275" s="19">
        <v>0</v>
      </c>
      <c r="AF275" s="20">
        <v>0</v>
      </c>
    </row>
    <row r="276" spans="1:32" ht="15.75" customHeight="1" x14ac:dyDescent="0.25">
      <c r="A276" s="8">
        <v>49614</v>
      </c>
      <c r="G276" s="9"/>
      <c r="H276" s="9"/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1</v>
      </c>
      <c r="S276" s="10">
        <v>0</v>
      </c>
      <c r="T276" s="21">
        <v>197.59610000000001</v>
      </c>
      <c r="U276" s="9">
        <f t="shared" si="9"/>
        <v>5.2862250482768882</v>
      </c>
      <c r="V276" s="18">
        <f t="shared" si="11"/>
        <v>2.8998983342340523E-2</v>
      </c>
      <c r="W276" s="17">
        <v>123835.91</v>
      </c>
      <c r="X276" s="17">
        <v>136961.82999999999</v>
      </c>
      <c r="Y276" s="9">
        <f t="shared" si="13"/>
        <v>11.827457552851724</v>
      </c>
      <c r="Z276" s="18">
        <f t="shared" si="12"/>
        <v>3.2042322153719383E-2</v>
      </c>
      <c r="AA276" s="13">
        <v>0.8</v>
      </c>
      <c r="AB276" s="10">
        <v>0</v>
      </c>
      <c r="AC276" s="19">
        <v>24.2</v>
      </c>
      <c r="AD276" s="19">
        <v>0</v>
      </c>
      <c r="AE276" s="19">
        <v>0</v>
      </c>
      <c r="AF276" s="20">
        <v>0</v>
      </c>
    </row>
    <row r="277" spans="1:32" ht="15.75" customHeight="1" x14ac:dyDescent="0.25">
      <c r="A277" s="8">
        <v>49644</v>
      </c>
      <c r="G277" s="9"/>
      <c r="H277" s="9"/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1</v>
      </c>
      <c r="T277" s="21">
        <v>198.0668</v>
      </c>
      <c r="U277" s="9">
        <f t="shared" si="9"/>
        <v>5.2886043475341866</v>
      </c>
      <c r="V277" s="18">
        <f t="shared" si="11"/>
        <v>2.8929061579544779E-2</v>
      </c>
      <c r="W277" s="17">
        <v>119206.85</v>
      </c>
      <c r="X277" s="17">
        <v>132614.28</v>
      </c>
      <c r="Y277" s="9">
        <f t="shared" si="13"/>
        <v>11.795200043243192</v>
      </c>
      <c r="Z277" s="18">
        <f t="shared" si="12"/>
        <v>3.1677429397657164E-2</v>
      </c>
      <c r="AA277" s="13">
        <v>0.77419354799999995</v>
      </c>
      <c r="AB277" s="10">
        <v>0</v>
      </c>
      <c r="AC277" s="19">
        <v>24.3</v>
      </c>
      <c r="AD277" s="19">
        <v>0</v>
      </c>
      <c r="AE277" s="19">
        <v>0</v>
      </c>
      <c r="AF277" s="20">
        <v>0</v>
      </c>
    </row>
    <row r="278" spans="1:32" ht="15.75" customHeight="1" x14ac:dyDescent="0.25">
      <c r="A278" s="8">
        <v>49675</v>
      </c>
      <c r="G278" s="9"/>
      <c r="H278" s="9"/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21">
        <v>198.53739999999999</v>
      </c>
      <c r="U278" s="9">
        <f t="shared" si="9"/>
        <v>5.2909774954779634</v>
      </c>
      <c r="V278" s="18">
        <f t="shared" si="11"/>
        <v>2.8859490964737944E-2</v>
      </c>
      <c r="W278" s="17">
        <v>108727.81</v>
      </c>
      <c r="X278" s="17">
        <v>121992.84</v>
      </c>
      <c r="Y278" s="9">
        <f t="shared" si="13"/>
        <v>11.711717633468565</v>
      </c>
      <c r="Z278" s="18">
        <f t="shared" si="12"/>
        <v>3.0932177895385493E-2</v>
      </c>
      <c r="AA278" s="22">
        <v>0.80645161300000001</v>
      </c>
      <c r="AB278" s="10">
        <v>0</v>
      </c>
      <c r="AC278" s="23">
        <v>24.169545454545499</v>
      </c>
      <c r="AD278" s="19">
        <v>0</v>
      </c>
      <c r="AE278" s="19">
        <v>0</v>
      </c>
      <c r="AF278" s="20">
        <v>0</v>
      </c>
    </row>
    <row r="279" spans="1:32" ht="15.75" customHeight="1" x14ac:dyDescent="0.25">
      <c r="A279" s="8">
        <v>49706</v>
      </c>
      <c r="G279" s="9"/>
      <c r="H279" s="9"/>
      <c r="I279" s="10">
        <v>1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21">
        <v>199.00810000000001</v>
      </c>
      <c r="U279" s="9">
        <f t="shared" si="9"/>
        <v>5.2933455274137149</v>
      </c>
      <c r="V279" s="18">
        <f t="shared" si="11"/>
        <v>2.8790239509554283E-2</v>
      </c>
      <c r="W279" s="17">
        <v>102869.42</v>
      </c>
      <c r="X279" s="17">
        <v>115658.28</v>
      </c>
      <c r="Y279" s="9">
        <f t="shared" si="13"/>
        <v>11.658395260427501</v>
      </c>
      <c r="Z279" s="18">
        <f t="shared" si="12"/>
        <v>3.0470096357515075E-2</v>
      </c>
      <c r="AA279" s="22">
        <v>0.82758620699999996</v>
      </c>
      <c r="AB279" s="10">
        <v>0</v>
      </c>
      <c r="AC279" s="23">
        <v>24.1271678321678</v>
      </c>
      <c r="AD279" s="19">
        <v>0</v>
      </c>
      <c r="AE279" s="19">
        <v>0</v>
      </c>
      <c r="AF279" s="20">
        <v>0</v>
      </c>
    </row>
    <row r="280" spans="1:32" ht="15.75" customHeight="1" x14ac:dyDescent="0.25">
      <c r="A280" s="8">
        <v>49735</v>
      </c>
      <c r="G280" s="9"/>
      <c r="H280" s="9"/>
      <c r="I280" s="10">
        <v>0</v>
      </c>
      <c r="J280" s="10">
        <v>1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21">
        <v>199.4787</v>
      </c>
      <c r="U280" s="9">
        <f t="shared" si="9"/>
        <v>5.295707463712632</v>
      </c>
      <c r="V280" s="18">
        <f t="shared" si="11"/>
        <v>2.8721334241148533E-2</v>
      </c>
      <c r="W280" s="17">
        <v>101631.67</v>
      </c>
      <c r="X280" s="17">
        <v>113610.6</v>
      </c>
      <c r="Y280" s="9">
        <f t="shared" si="13"/>
        <v>11.640532090775249</v>
      </c>
      <c r="Z280" s="18">
        <f t="shared" si="12"/>
        <v>3.0390263920669014E-2</v>
      </c>
      <c r="AA280" s="22">
        <v>0.74193548399999998</v>
      </c>
      <c r="AB280" s="10">
        <v>0</v>
      </c>
      <c r="AC280" s="23">
        <v>24.084790209790199</v>
      </c>
      <c r="AD280" s="19">
        <v>0</v>
      </c>
      <c r="AE280" s="19">
        <v>0</v>
      </c>
      <c r="AF280" s="20">
        <v>0</v>
      </c>
    </row>
    <row r="281" spans="1:32" ht="15.75" customHeight="1" x14ac:dyDescent="0.25">
      <c r="A281" s="8">
        <v>49766</v>
      </c>
      <c r="G281" s="9"/>
      <c r="H281" s="9"/>
      <c r="I281" s="10">
        <v>0</v>
      </c>
      <c r="J281" s="10">
        <v>0</v>
      </c>
      <c r="K281" s="10">
        <v>1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21">
        <v>199.9494</v>
      </c>
      <c r="U281" s="9">
        <f t="shared" si="9"/>
        <v>5.2980643345381377</v>
      </c>
      <c r="V281" s="18">
        <f t="shared" si="11"/>
        <v>2.8652743500022559E-2</v>
      </c>
      <c r="W281" s="17">
        <v>105014.56</v>
      </c>
      <c r="X281" s="17">
        <v>115849.79</v>
      </c>
      <c r="Y281" s="9">
        <f t="shared" si="13"/>
        <v>11.660049717170057</v>
      </c>
      <c r="Z281" s="18">
        <f t="shared" si="12"/>
        <v>3.0721635550168713E-2</v>
      </c>
      <c r="AA281" s="22">
        <v>0.86666666699999995</v>
      </c>
      <c r="AB281" s="10">
        <v>0</v>
      </c>
      <c r="AC281" s="23">
        <v>24.042412587412599</v>
      </c>
      <c r="AD281" s="19">
        <v>0</v>
      </c>
      <c r="AE281" s="19">
        <v>0</v>
      </c>
      <c r="AF281" s="20">
        <v>0</v>
      </c>
    </row>
    <row r="282" spans="1:32" ht="15.75" customHeight="1" x14ac:dyDescent="0.25">
      <c r="A282" s="8">
        <v>49796</v>
      </c>
      <c r="G282" s="9"/>
      <c r="H282" s="9"/>
      <c r="I282" s="10">
        <v>0</v>
      </c>
      <c r="J282" s="10">
        <v>0</v>
      </c>
      <c r="K282" s="10">
        <v>0</v>
      </c>
      <c r="L282" s="10">
        <v>1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21">
        <v>200.42</v>
      </c>
      <c r="U282" s="9">
        <f t="shared" si="9"/>
        <v>5.3004151646301825</v>
      </c>
      <c r="V282" s="18">
        <f t="shared" si="11"/>
        <v>2.8584494078135236E-2</v>
      </c>
      <c r="W282" s="17">
        <v>107555.38</v>
      </c>
      <c r="X282" s="17">
        <v>117813.36</v>
      </c>
      <c r="Y282" s="9">
        <f t="shared" si="13"/>
        <v>11.676856956332571</v>
      </c>
      <c r="Z282" s="18">
        <f t="shared" si="12"/>
        <v>3.0889468459651681E-2</v>
      </c>
      <c r="AA282" s="22">
        <v>0.74193548399999998</v>
      </c>
      <c r="AB282" s="10">
        <v>0</v>
      </c>
      <c r="AC282" s="23">
        <v>24.000034965034999</v>
      </c>
      <c r="AD282" s="19">
        <v>0</v>
      </c>
      <c r="AE282" s="19">
        <v>0</v>
      </c>
      <c r="AF282" s="20">
        <v>0</v>
      </c>
    </row>
    <row r="283" spans="1:32" ht="15.75" customHeight="1" x14ac:dyDescent="0.25">
      <c r="A283" s="8">
        <v>49827</v>
      </c>
      <c r="G283" s="9"/>
      <c r="H283" s="9"/>
      <c r="I283" s="10">
        <v>0</v>
      </c>
      <c r="J283" s="10">
        <v>0</v>
      </c>
      <c r="K283" s="10">
        <v>0</v>
      </c>
      <c r="L283" s="10">
        <v>0</v>
      </c>
      <c r="M283" s="10">
        <v>1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21">
        <v>200.89070000000001</v>
      </c>
      <c r="U283" s="9">
        <f t="shared" si="9"/>
        <v>5.302760979061989</v>
      </c>
      <c r="V283" s="18">
        <f t="shared" si="11"/>
        <v>2.8516554639730352E-2</v>
      </c>
      <c r="W283" s="17">
        <v>109254.12</v>
      </c>
      <c r="X283" s="17">
        <v>119501.32</v>
      </c>
      <c r="Y283" s="9">
        <f t="shared" si="13"/>
        <v>11.6910826963178</v>
      </c>
      <c r="Z283" s="18">
        <f t="shared" si="12"/>
        <v>3.0903164291682828E-2</v>
      </c>
      <c r="AA283" s="22">
        <v>0.86666666699999995</v>
      </c>
      <c r="AB283" s="10">
        <v>0</v>
      </c>
      <c r="AC283" s="23">
        <v>23.957657342657299</v>
      </c>
      <c r="AD283" s="19">
        <v>0</v>
      </c>
      <c r="AE283" s="19">
        <v>0</v>
      </c>
      <c r="AF283" s="20">
        <v>0</v>
      </c>
    </row>
    <row r="284" spans="1:32" ht="15.75" customHeight="1" x14ac:dyDescent="0.25">
      <c r="A284" s="8">
        <v>49857</v>
      </c>
      <c r="G284" s="9"/>
      <c r="H284" s="9"/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1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21">
        <v>201.3613</v>
      </c>
      <c r="U284" s="9">
        <f t="shared" si="9"/>
        <v>5.3051008069047496</v>
      </c>
      <c r="V284" s="18">
        <f t="shared" si="11"/>
        <v>2.8448951744491247E-2</v>
      </c>
      <c r="W284" s="17">
        <v>110110.79</v>
      </c>
      <c r="X284" s="17">
        <v>120913.65</v>
      </c>
      <c r="Y284" s="9">
        <f t="shared" si="13"/>
        <v>11.702831933455601</v>
      </c>
      <c r="Z284" s="18">
        <f t="shared" si="12"/>
        <v>3.0769014737987987E-2</v>
      </c>
      <c r="AA284" s="22">
        <v>0.80645161300000001</v>
      </c>
      <c r="AB284" s="10">
        <v>0</v>
      </c>
      <c r="AC284" s="23">
        <v>23.915279720279699</v>
      </c>
      <c r="AD284" s="19">
        <v>0</v>
      </c>
      <c r="AE284" s="19">
        <v>0</v>
      </c>
      <c r="AF284" s="20">
        <v>0</v>
      </c>
    </row>
    <row r="285" spans="1:32" ht="15.75" customHeight="1" x14ac:dyDescent="0.25">
      <c r="A285" s="8">
        <v>49888</v>
      </c>
      <c r="G285" s="9"/>
      <c r="H285" s="9"/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1</v>
      </c>
      <c r="P285" s="10">
        <v>0</v>
      </c>
      <c r="Q285" s="10">
        <v>0</v>
      </c>
      <c r="R285" s="10">
        <v>0</v>
      </c>
      <c r="S285" s="10">
        <v>0</v>
      </c>
      <c r="T285" s="21">
        <v>201.83199999999999</v>
      </c>
      <c r="U285" s="9">
        <f t="shared" si="9"/>
        <v>5.3074356681925643</v>
      </c>
      <c r="V285" s="18">
        <f t="shared" si="11"/>
        <v>2.838165437537743E-2</v>
      </c>
      <c r="W285" s="17">
        <v>113129.83</v>
      </c>
      <c r="X285" s="17">
        <v>124680.12</v>
      </c>
      <c r="Y285" s="9">
        <f t="shared" si="13"/>
        <v>11.733506696344717</v>
      </c>
      <c r="Z285" s="18">
        <f t="shared" si="12"/>
        <v>3.0732078159967813E-2</v>
      </c>
      <c r="AA285" s="22">
        <v>0.77419354799999995</v>
      </c>
      <c r="AB285" s="10">
        <v>0</v>
      </c>
      <c r="AC285" s="23">
        <v>23.872902097902099</v>
      </c>
      <c r="AD285" s="19">
        <v>0</v>
      </c>
      <c r="AE285" s="19">
        <v>0</v>
      </c>
      <c r="AF285" s="20">
        <v>0</v>
      </c>
    </row>
    <row r="286" spans="1:32" ht="15.75" customHeight="1" x14ac:dyDescent="0.25">
      <c r="A286" s="8">
        <v>49919</v>
      </c>
      <c r="G286" s="9"/>
      <c r="H286" s="9"/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1</v>
      </c>
      <c r="Q286" s="10">
        <v>0</v>
      </c>
      <c r="R286" s="10">
        <v>0</v>
      </c>
      <c r="S286" s="10">
        <v>0</v>
      </c>
      <c r="T286" s="21">
        <v>202.30260000000001</v>
      </c>
      <c r="U286" s="9">
        <f t="shared" si="9"/>
        <v>5.3097645962908144</v>
      </c>
      <c r="V286" s="18">
        <f t="shared" si="11"/>
        <v>2.8314688862679738E-2</v>
      </c>
      <c r="W286" s="17">
        <v>118311.23</v>
      </c>
      <c r="X286" s="17">
        <v>130800.72</v>
      </c>
      <c r="Y286" s="9">
        <f t="shared" si="13"/>
        <v>11.78143022257724</v>
      </c>
      <c r="Z286" s="18">
        <f t="shared" si="12"/>
        <v>3.0786022222953235E-2</v>
      </c>
      <c r="AA286" s="22">
        <v>0.86666666699999995</v>
      </c>
      <c r="AB286" s="10">
        <v>0</v>
      </c>
      <c r="AC286" s="23">
        <v>23.830524475524498</v>
      </c>
      <c r="AD286" s="19">
        <v>0</v>
      </c>
      <c r="AE286" s="19">
        <v>0</v>
      </c>
      <c r="AF286" s="20">
        <v>0</v>
      </c>
    </row>
    <row r="287" spans="1:32" ht="15.75" customHeight="1" x14ac:dyDescent="0.25">
      <c r="A287" s="8">
        <v>49949</v>
      </c>
      <c r="G287" s="9"/>
      <c r="H287" s="9"/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1</v>
      </c>
      <c r="R287" s="10">
        <v>0</v>
      </c>
      <c r="S287" s="10">
        <v>0</v>
      </c>
      <c r="T287" s="21">
        <v>202.77330000000001</v>
      </c>
      <c r="U287" s="9">
        <f t="shared" si="9"/>
        <v>5.3120886062447763</v>
      </c>
      <c r="V287" s="18">
        <f t="shared" si="11"/>
        <v>2.8248024503154667E-2</v>
      </c>
      <c r="W287" s="17">
        <v>125654.99</v>
      </c>
      <c r="X287" s="17">
        <v>139275.46</v>
      </c>
      <c r="Y287" s="9">
        <f t="shared" si="13"/>
        <v>11.844208977701728</v>
      </c>
      <c r="Z287" s="18">
        <f t="shared" si="12"/>
        <v>3.0916139996110203E-2</v>
      </c>
      <c r="AA287" s="22">
        <v>0.80645161300000001</v>
      </c>
      <c r="AB287" s="10">
        <v>0</v>
      </c>
      <c r="AC287" s="23">
        <v>23.788146853146898</v>
      </c>
      <c r="AD287" s="19">
        <v>0</v>
      </c>
      <c r="AE287" s="19">
        <v>0</v>
      </c>
      <c r="AF287" s="20">
        <v>0</v>
      </c>
    </row>
    <row r="288" spans="1:32" ht="15.75" customHeight="1" x14ac:dyDescent="0.25">
      <c r="A288" s="8">
        <v>49980</v>
      </c>
      <c r="G288" s="9"/>
      <c r="H288" s="9"/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1</v>
      </c>
      <c r="S288" s="10">
        <v>0</v>
      </c>
      <c r="T288" s="21">
        <v>203.2439</v>
      </c>
      <c r="U288" s="9">
        <f t="shared" si="9"/>
        <v>5.3144067356774185</v>
      </c>
      <c r="V288" s="18">
        <f t="shared" si="11"/>
        <v>2.8181687400530286E-2</v>
      </c>
      <c r="W288" s="17">
        <v>126956.16</v>
      </c>
      <c r="X288" s="17">
        <v>141266.35</v>
      </c>
      <c r="Y288" s="9">
        <f t="shared" si="13"/>
        <v>11.858402394522306</v>
      </c>
      <c r="Z288" s="18">
        <f t="shared" si="12"/>
        <v>3.094484167058198E-2</v>
      </c>
      <c r="AA288" s="22">
        <v>0.8</v>
      </c>
      <c r="AB288" s="10">
        <v>0</v>
      </c>
      <c r="AC288" s="23">
        <v>23.745769230769199</v>
      </c>
      <c r="AD288" s="19">
        <v>0</v>
      </c>
      <c r="AE288" s="19">
        <v>0</v>
      </c>
      <c r="AF288" s="20">
        <v>0</v>
      </c>
    </row>
    <row r="289" spans="1:32" ht="15.75" customHeight="1" x14ac:dyDescent="0.25">
      <c r="A289" s="8">
        <v>50010</v>
      </c>
      <c r="G289" s="9"/>
      <c r="H289" s="9"/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1</v>
      </c>
      <c r="T289" s="21">
        <v>203.71459999999999</v>
      </c>
      <c r="U289" s="9">
        <f t="shared" si="9"/>
        <v>5.3167199946947363</v>
      </c>
      <c r="V289" s="18">
        <f t="shared" si="11"/>
        <v>2.8115647160549706E-2</v>
      </c>
      <c r="W289" s="17">
        <v>122214.73</v>
      </c>
      <c r="X289" s="17">
        <v>136773.41</v>
      </c>
      <c r="Y289" s="9">
        <f t="shared" si="13"/>
        <v>11.826080893933</v>
      </c>
      <c r="Z289" s="18">
        <f t="shared" si="12"/>
        <v>3.088085068980817E-2</v>
      </c>
      <c r="AA289" s="22">
        <v>0.80645161300000001</v>
      </c>
      <c r="AB289" s="10">
        <v>0</v>
      </c>
      <c r="AC289" s="23">
        <v>23.703391608391598</v>
      </c>
      <c r="AD289" s="19">
        <v>0</v>
      </c>
      <c r="AE289" s="19">
        <v>0</v>
      </c>
      <c r="AF289" s="20">
        <v>0</v>
      </c>
    </row>
    <row r="290" spans="1:32" ht="15.75" customHeight="1" x14ac:dyDescent="0.25">
      <c r="AA290" s="22"/>
      <c r="AF290" s="24"/>
    </row>
    <row r="291" spans="1:32" ht="15.75" customHeight="1" x14ac:dyDescent="0.25">
      <c r="AA291" s="25"/>
      <c r="AF291" s="24"/>
    </row>
    <row r="292" spans="1:32" ht="15.75" customHeight="1" x14ac:dyDescent="0.25">
      <c r="AA292" s="25"/>
      <c r="AF292" s="24"/>
    </row>
    <row r="293" spans="1:32" ht="15.75" customHeight="1" x14ac:dyDescent="0.25">
      <c r="AA293" s="25"/>
      <c r="AF293" s="24"/>
    </row>
    <row r="294" spans="1:32" ht="15.75" customHeight="1" x14ac:dyDescent="0.25">
      <c r="AA294" s="25"/>
      <c r="AF294" s="24"/>
    </row>
    <row r="295" spans="1:32" ht="15.75" customHeight="1" x14ac:dyDescent="0.25">
      <c r="AA295" s="25"/>
      <c r="AF295" s="24"/>
    </row>
    <row r="296" spans="1:32" ht="15.75" customHeight="1" x14ac:dyDescent="0.25">
      <c r="AA296" s="25"/>
      <c r="AF296" s="24"/>
    </row>
    <row r="297" spans="1:32" ht="15.75" customHeight="1" x14ac:dyDescent="0.25">
      <c r="AA297" s="25"/>
      <c r="AF297" s="24"/>
    </row>
    <row r="298" spans="1:32" ht="15.75" customHeight="1" x14ac:dyDescent="0.25">
      <c r="AA298" s="25"/>
      <c r="AF298" s="24"/>
    </row>
    <row r="299" spans="1:32" ht="15.75" customHeight="1" x14ac:dyDescent="0.25">
      <c r="AA299" s="25"/>
      <c r="AF299" s="24"/>
    </row>
    <row r="300" spans="1:32" ht="15.75" customHeight="1" x14ac:dyDescent="0.25">
      <c r="AA300" s="25"/>
      <c r="AF300" s="24"/>
    </row>
    <row r="301" spans="1:32" ht="15.75" customHeight="1" x14ac:dyDescent="0.25">
      <c r="AA301" s="25"/>
      <c r="AF301" s="24"/>
    </row>
    <row r="302" spans="1:32" ht="15.75" customHeight="1" x14ac:dyDescent="0.25">
      <c r="AA302" s="25"/>
      <c r="AF302" s="24"/>
    </row>
    <row r="303" spans="1:32" ht="15.75" customHeight="1" x14ac:dyDescent="0.25">
      <c r="AA303" s="25"/>
      <c r="AF303" s="24"/>
    </row>
    <row r="304" spans="1:32" ht="15.75" customHeight="1" x14ac:dyDescent="0.25">
      <c r="AA304" s="25"/>
      <c r="AF304" s="24"/>
    </row>
    <row r="305" spans="27:32" ht="15.75" customHeight="1" x14ac:dyDescent="0.25">
      <c r="AA305" s="25"/>
      <c r="AF305" s="24"/>
    </row>
    <row r="306" spans="27:32" ht="15.75" customHeight="1" x14ac:dyDescent="0.25">
      <c r="AA306" s="25"/>
      <c r="AF306" s="24"/>
    </row>
    <row r="307" spans="27:32" ht="15.75" customHeight="1" x14ac:dyDescent="0.25">
      <c r="AA307" s="25"/>
      <c r="AF307" s="24"/>
    </row>
    <row r="308" spans="27:32" ht="15.75" customHeight="1" x14ac:dyDescent="0.25">
      <c r="AA308" s="25"/>
      <c r="AF308" s="24"/>
    </row>
    <row r="309" spans="27:32" ht="15.75" customHeight="1" x14ac:dyDescent="0.25">
      <c r="AA309" s="25"/>
      <c r="AF309" s="24"/>
    </row>
    <row r="310" spans="27:32" ht="15.75" customHeight="1" x14ac:dyDescent="0.25">
      <c r="AA310" s="25"/>
      <c r="AF310" s="24"/>
    </row>
    <row r="311" spans="27:32" ht="15.75" customHeight="1" x14ac:dyDescent="0.25">
      <c r="AA311" s="25"/>
      <c r="AF311" s="24"/>
    </row>
    <row r="312" spans="27:32" ht="15.75" customHeight="1" x14ac:dyDescent="0.25">
      <c r="AA312" s="25"/>
      <c r="AF312" s="24"/>
    </row>
    <row r="313" spans="27:32" ht="15.75" customHeight="1" x14ac:dyDescent="0.25">
      <c r="AA313" s="25"/>
      <c r="AF313" s="24"/>
    </row>
    <row r="314" spans="27:32" ht="15.75" customHeight="1" x14ac:dyDescent="0.25">
      <c r="AA314" s="25"/>
      <c r="AF314" s="24"/>
    </row>
    <row r="315" spans="27:32" ht="15.75" customHeight="1" x14ac:dyDescent="0.25">
      <c r="AA315" s="25"/>
      <c r="AF315" s="24"/>
    </row>
    <row r="316" spans="27:32" ht="15.75" customHeight="1" x14ac:dyDescent="0.25">
      <c r="AA316" s="25"/>
      <c r="AF316" s="24"/>
    </row>
    <row r="317" spans="27:32" ht="15.75" customHeight="1" x14ac:dyDescent="0.25">
      <c r="AA317" s="25"/>
      <c r="AF317" s="24"/>
    </row>
    <row r="318" spans="27:32" ht="15.75" customHeight="1" x14ac:dyDescent="0.25">
      <c r="AA318" s="25"/>
      <c r="AF318" s="24"/>
    </row>
    <row r="319" spans="27:32" ht="15.75" customHeight="1" x14ac:dyDescent="0.25">
      <c r="AA319" s="25"/>
      <c r="AF319" s="24"/>
    </row>
    <row r="320" spans="27:32" ht="15.75" customHeight="1" x14ac:dyDescent="0.25">
      <c r="AA320" s="25"/>
      <c r="AF320" s="24"/>
    </row>
    <row r="321" spans="27:32" ht="15.75" customHeight="1" x14ac:dyDescent="0.25">
      <c r="AA321" s="25"/>
      <c r="AF321" s="24"/>
    </row>
    <row r="322" spans="27:32" ht="15.75" customHeight="1" x14ac:dyDescent="0.25">
      <c r="AA322" s="25"/>
      <c r="AF322" s="24"/>
    </row>
    <row r="323" spans="27:32" ht="15.75" customHeight="1" x14ac:dyDescent="0.25">
      <c r="AA323" s="25"/>
      <c r="AF323" s="24"/>
    </row>
    <row r="324" spans="27:32" ht="15.75" customHeight="1" x14ac:dyDescent="0.25">
      <c r="AA324" s="25"/>
      <c r="AF324" s="24"/>
    </row>
    <row r="325" spans="27:32" ht="15.75" customHeight="1" x14ac:dyDescent="0.25">
      <c r="AA325" s="25"/>
      <c r="AF325" s="24"/>
    </row>
    <row r="326" spans="27:32" ht="15.75" customHeight="1" x14ac:dyDescent="0.25">
      <c r="AA326" s="25"/>
      <c r="AF326" s="24"/>
    </row>
    <row r="327" spans="27:32" ht="15.75" customHeight="1" x14ac:dyDescent="0.25">
      <c r="AA327" s="25"/>
      <c r="AF327" s="24"/>
    </row>
    <row r="328" spans="27:32" ht="15.75" customHeight="1" x14ac:dyDescent="0.25">
      <c r="AA328" s="25"/>
      <c r="AF328" s="24"/>
    </row>
    <row r="329" spans="27:32" ht="15.75" customHeight="1" x14ac:dyDescent="0.25">
      <c r="AA329" s="25"/>
      <c r="AF329" s="24"/>
    </row>
    <row r="330" spans="27:32" ht="15.75" customHeight="1" x14ac:dyDescent="0.25">
      <c r="AA330" s="25"/>
      <c r="AF330" s="24"/>
    </row>
    <row r="331" spans="27:32" ht="15.75" customHeight="1" x14ac:dyDescent="0.25">
      <c r="AA331" s="25"/>
      <c r="AF331" s="24"/>
    </row>
    <row r="332" spans="27:32" ht="15.75" customHeight="1" x14ac:dyDescent="0.25">
      <c r="AA332" s="25"/>
      <c r="AF332" s="24"/>
    </row>
    <row r="333" spans="27:32" ht="15.75" customHeight="1" x14ac:dyDescent="0.25">
      <c r="AA333" s="25"/>
      <c r="AF333" s="24"/>
    </row>
    <row r="334" spans="27:32" ht="15.75" customHeight="1" x14ac:dyDescent="0.25">
      <c r="AA334" s="25"/>
      <c r="AF334" s="24"/>
    </row>
    <row r="335" spans="27:32" ht="15.75" customHeight="1" x14ac:dyDescent="0.25">
      <c r="AA335" s="25"/>
      <c r="AF335" s="24"/>
    </row>
    <row r="336" spans="27:32" ht="15.75" customHeight="1" x14ac:dyDescent="0.25">
      <c r="AA336" s="25"/>
      <c r="AF336" s="24"/>
    </row>
    <row r="337" spans="27:32" ht="15.75" customHeight="1" x14ac:dyDescent="0.25">
      <c r="AA337" s="25"/>
      <c r="AF337" s="24"/>
    </row>
    <row r="338" spans="27:32" ht="15.75" customHeight="1" x14ac:dyDescent="0.2">
      <c r="AF338" s="24"/>
    </row>
    <row r="339" spans="27:32" ht="15.75" customHeight="1" x14ac:dyDescent="0.2">
      <c r="AF339" s="24"/>
    </row>
    <row r="340" spans="27:32" ht="15.75" customHeight="1" x14ac:dyDescent="0.2">
      <c r="AF340" s="24"/>
    </row>
    <row r="341" spans="27:32" ht="15.75" customHeight="1" x14ac:dyDescent="0.2">
      <c r="AF341" s="24"/>
    </row>
    <row r="342" spans="27:32" ht="15.75" customHeight="1" x14ac:dyDescent="0.2">
      <c r="AF342" s="24"/>
    </row>
    <row r="343" spans="27:32" ht="15.75" customHeight="1" x14ac:dyDescent="0.2">
      <c r="AF343" s="24"/>
    </row>
    <row r="344" spans="27:32" ht="15.75" customHeight="1" x14ac:dyDescent="0.2">
      <c r="AF344" s="24"/>
    </row>
    <row r="345" spans="27:32" ht="15.75" customHeight="1" x14ac:dyDescent="0.2">
      <c r="AF345" s="24"/>
    </row>
    <row r="346" spans="27:32" ht="15.75" customHeight="1" x14ac:dyDescent="0.2">
      <c r="AF346" s="24"/>
    </row>
    <row r="347" spans="27:32" ht="15.75" customHeight="1" x14ac:dyDescent="0.2">
      <c r="AF347" s="24"/>
    </row>
    <row r="348" spans="27:32" ht="15.75" customHeight="1" x14ac:dyDescent="0.2">
      <c r="AF348" s="24"/>
    </row>
    <row r="349" spans="27:32" ht="15.75" customHeight="1" x14ac:dyDescent="0.2">
      <c r="AF349" s="24"/>
    </row>
    <row r="350" spans="27:32" ht="15.75" customHeight="1" x14ac:dyDescent="0.2">
      <c r="AF350" s="24"/>
    </row>
    <row r="351" spans="27:32" ht="15.75" customHeight="1" x14ac:dyDescent="0.2">
      <c r="AF351" s="24"/>
    </row>
    <row r="352" spans="27:32" ht="15.75" customHeight="1" x14ac:dyDescent="0.2">
      <c r="AF352" s="24"/>
    </row>
    <row r="353" spans="32:32" ht="15.75" customHeight="1" x14ac:dyDescent="0.2">
      <c r="AF353" s="24"/>
    </row>
    <row r="354" spans="32:32" ht="15.75" customHeight="1" x14ac:dyDescent="0.2">
      <c r="AF354" s="24"/>
    </row>
    <row r="355" spans="32:32" ht="15.75" customHeight="1" x14ac:dyDescent="0.2">
      <c r="AF355" s="24"/>
    </row>
    <row r="356" spans="32:32" ht="15.75" customHeight="1" x14ac:dyDescent="0.2">
      <c r="AF356" s="24"/>
    </row>
    <row r="357" spans="32:32" ht="15.75" customHeight="1" x14ac:dyDescent="0.2">
      <c r="AF357" s="24"/>
    </row>
    <row r="358" spans="32:32" ht="15.75" customHeight="1" x14ac:dyDescent="0.2">
      <c r="AF358" s="24"/>
    </row>
    <row r="359" spans="32:32" ht="15.75" customHeight="1" x14ac:dyDescent="0.2">
      <c r="AF359" s="24"/>
    </row>
    <row r="360" spans="32:32" ht="15.75" customHeight="1" x14ac:dyDescent="0.2">
      <c r="AF360" s="24"/>
    </row>
    <row r="361" spans="32:32" ht="15.75" customHeight="1" x14ac:dyDescent="0.2">
      <c r="AF361" s="24"/>
    </row>
    <row r="362" spans="32:32" ht="15.75" customHeight="1" x14ac:dyDescent="0.2">
      <c r="AF362" s="24"/>
    </row>
    <row r="363" spans="32:32" ht="15.75" customHeight="1" x14ac:dyDescent="0.2">
      <c r="AF363" s="24"/>
    </row>
    <row r="364" spans="32:32" ht="15.75" customHeight="1" x14ac:dyDescent="0.2">
      <c r="AF364" s="24"/>
    </row>
    <row r="365" spans="32:32" ht="15.75" customHeight="1" x14ac:dyDescent="0.2">
      <c r="AF365" s="24"/>
    </row>
    <row r="366" spans="32:32" ht="15.75" customHeight="1" x14ac:dyDescent="0.2">
      <c r="AF366" s="24"/>
    </row>
    <row r="367" spans="32:32" ht="15.75" customHeight="1" x14ac:dyDescent="0.2">
      <c r="AF367" s="24"/>
    </row>
    <row r="368" spans="32:32" ht="15.75" customHeight="1" x14ac:dyDescent="0.2">
      <c r="AF368" s="24"/>
    </row>
    <row r="369" spans="32:32" ht="15.75" customHeight="1" x14ac:dyDescent="0.2">
      <c r="AF369" s="24"/>
    </row>
    <row r="370" spans="32:32" ht="15.75" customHeight="1" x14ac:dyDescent="0.2">
      <c r="AF370" s="24"/>
    </row>
    <row r="371" spans="32:32" ht="15.75" customHeight="1" x14ac:dyDescent="0.2">
      <c r="AF371" s="24"/>
    </row>
    <row r="372" spans="32:32" ht="15.75" customHeight="1" x14ac:dyDescent="0.2">
      <c r="AF372" s="24"/>
    </row>
    <row r="373" spans="32:32" ht="15.75" customHeight="1" x14ac:dyDescent="0.2">
      <c r="AF373" s="24"/>
    </row>
    <row r="374" spans="32:32" ht="15.75" customHeight="1" x14ac:dyDescent="0.2">
      <c r="AF374" s="24"/>
    </row>
    <row r="375" spans="32:32" ht="15.75" customHeight="1" x14ac:dyDescent="0.2">
      <c r="AF375" s="24"/>
    </row>
    <row r="376" spans="32:32" ht="15.75" customHeight="1" x14ac:dyDescent="0.2">
      <c r="AF376" s="24"/>
    </row>
    <row r="377" spans="32:32" ht="15.75" customHeight="1" x14ac:dyDescent="0.2">
      <c r="AF377" s="24"/>
    </row>
    <row r="378" spans="32:32" ht="15.75" customHeight="1" x14ac:dyDescent="0.2">
      <c r="AF378" s="24"/>
    </row>
    <row r="379" spans="32:32" ht="15.75" customHeight="1" x14ac:dyDescent="0.2">
      <c r="AF379" s="24"/>
    </row>
    <row r="380" spans="32:32" ht="15.75" customHeight="1" x14ac:dyDescent="0.2">
      <c r="AF380" s="24"/>
    </row>
    <row r="381" spans="32:32" ht="15.75" customHeight="1" x14ac:dyDescent="0.2">
      <c r="AF381" s="24"/>
    </row>
    <row r="382" spans="32:32" ht="15.75" customHeight="1" x14ac:dyDescent="0.2">
      <c r="AF382" s="24"/>
    </row>
    <row r="383" spans="32:32" ht="15.75" customHeight="1" x14ac:dyDescent="0.2">
      <c r="AF383" s="24"/>
    </row>
    <row r="384" spans="32:32" ht="15.75" customHeight="1" x14ac:dyDescent="0.2">
      <c r="AF384" s="24"/>
    </row>
    <row r="385" spans="32:32" ht="15.75" customHeight="1" x14ac:dyDescent="0.2">
      <c r="AF385" s="24"/>
    </row>
    <row r="386" spans="32:32" ht="15.75" customHeight="1" x14ac:dyDescent="0.2">
      <c r="AF386" s="24"/>
    </row>
    <row r="387" spans="32:32" ht="15.75" customHeight="1" x14ac:dyDescent="0.2">
      <c r="AF387" s="24"/>
    </row>
    <row r="388" spans="32:32" ht="15.75" customHeight="1" x14ac:dyDescent="0.2">
      <c r="AF388" s="24"/>
    </row>
    <row r="389" spans="32:32" ht="15.75" customHeight="1" x14ac:dyDescent="0.2">
      <c r="AF389" s="24"/>
    </row>
    <row r="390" spans="32:32" ht="15.75" customHeight="1" x14ac:dyDescent="0.2">
      <c r="AF390" s="24"/>
    </row>
    <row r="391" spans="32:32" ht="15.75" customHeight="1" x14ac:dyDescent="0.2">
      <c r="AF391" s="24"/>
    </row>
    <row r="392" spans="32:32" ht="15.75" customHeight="1" x14ac:dyDescent="0.2">
      <c r="AF392" s="24"/>
    </row>
    <row r="393" spans="32:32" ht="15.75" customHeight="1" x14ac:dyDescent="0.2">
      <c r="AF393" s="24"/>
    </row>
    <row r="394" spans="32:32" ht="15.75" customHeight="1" x14ac:dyDescent="0.2">
      <c r="AF394" s="24"/>
    </row>
    <row r="395" spans="32:32" ht="15.75" customHeight="1" x14ac:dyDescent="0.2">
      <c r="AF395" s="24"/>
    </row>
    <row r="396" spans="32:32" ht="15.75" customHeight="1" x14ac:dyDescent="0.2">
      <c r="AF396" s="24"/>
    </row>
    <row r="397" spans="32:32" ht="15.75" customHeight="1" x14ac:dyDescent="0.2">
      <c r="AF397" s="24"/>
    </row>
    <row r="398" spans="32:32" ht="15.75" customHeight="1" x14ac:dyDescent="0.2">
      <c r="AF398" s="24"/>
    </row>
    <row r="399" spans="32:32" ht="15.75" customHeight="1" x14ac:dyDescent="0.2">
      <c r="AF399" s="24"/>
    </row>
    <row r="400" spans="32:32" ht="15.75" customHeight="1" x14ac:dyDescent="0.2">
      <c r="AF400" s="24"/>
    </row>
    <row r="401" spans="32:32" ht="15.75" customHeight="1" x14ac:dyDescent="0.2">
      <c r="AF401" s="24"/>
    </row>
    <row r="402" spans="32:32" ht="15.75" customHeight="1" x14ac:dyDescent="0.2">
      <c r="AF402" s="24"/>
    </row>
    <row r="403" spans="32:32" ht="15.75" customHeight="1" x14ac:dyDescent="0.2">
      <c r="AF403" s="24"/>
    </row>
    <row r="404" spans="32:32" ht="15.75" customHeight="1" x14ac:dyDescent="0.2">
      <c r="AF404" s="24"/>
    </row>
    <row r="405" spans="32:32" ht="15.75" customHeight="1" x14ac:dyDescent="0.2">
      <c r="AF405" s="24"/>
    </row>
    <row r="406" spans="32:32" ht="15.75" customHeight="1" x14ac:dyDescent="0.2">
      <c r="AF406" s="24"/>
    </row>
    <row r="407" spans="32:32" ht="15.75" customHeight="1" x14ac:dyDescent="0.2">
      <c r="AF407" s="24"/>
    </row>
    <row r="408" spans="32:32" ht="15.75" customHeight="1" x14ac:dyDescent="0.2">
      <c r="AF408" s="24"/>
    </row>
    <row r="409" spans="32:32" ht="15.75" customHeight="1" x14ac:dyDescent="0.2">
      <c r="AF409" s="24"/>
    </row>
    <row r="410" spans="32:32" ht="15.75" customHeight="1" x14ac:dyDescent="0.2">
      <c r="AF410" s="24"/>
    </row>
    <row r="411" spans="32:32" ht="15.75" customHeight="1" x14ac:dyDescent="0.2">
      <c r="AF411" s="24"/>
    </row>
    <row r="412" spans="32:32" ht="15.75" customHeight="1" x14ac:dyDescent="0.2">
      <c r="AF412" s="24"/>
    </row>
    <row r="413" spans="32:32" ht="15.75" customHeight="1" x14ac:dyDescent="0.2">
      <c r="AF413" s="24"/>
    </row>
    <row r="414" spans="32:32" ht="15.75" customHeight="1" x14ac:dyDescent="0.2">
      <c r="AF414" s="24"/>
    </row>
    <row r="415" spans="32:32" ht="15.75" customHeight="1" x14ac:dyDescent="0.2">
      <c r="AF415" s="24"/>
    </row>
    <row r="416" spans="32:32" ht="15.75" customHeight="1" x14ac:dyDescent="0.2">
      <c r="AF416" s="24"/>
    </row>
    <row r="417" spans="32:32" ht="15.75" customHeight="1" x14ac:dyDescent="0.2">
      <c r="AF417" s="24"/>
    </row>
    <row r="418" spans="32:32" ht="15.75" customHeight="1" x14ac:dyDescent="0.2">
      <c r="AF418" s="24"/>
    </row>
    <row r="419" spans="32:32" ht="15.75" customHeight="1" x14ac:dyDescent="0.2">
      <c r="AF419" s="24"/>
    </row>
    <row r="420" spans="32:32" ht="15.75" customHeight="1" x14ac:dyDescent="0.2">
      <c r="AF420" s="24"/>
    </row>
    <row r="421" spans="32:32" ht="15.75" customHeight="1" x14ac:dyDescent="0.2">
      <c r="AF421" s="24"/>
    </row>
    <row r="422" spans="32:32" ht="15.75" customHeight="1" x14ac:dyDescent="0.2">
      <c r="AF422" s="24"/>
    </row>
    <row r="423" spans="32:32" ht="15.75" customHeight="1" x14ac:dyDescent="0.2">
      <c r="AF423" s="24"/>
    </row>
    <row r="424" spans="32:32" ht="15.75" customHeight="1" x14ac:dyDescent="0.2">
      <c r="AF424" s="24"/>
    </row>
    <row r="425" spans="32:32" ht="15.75" customHeight="1" x14ac:dyDescent="0.2">
      <c r="AF425" s="24"/>
    </row>
    <row r="426" spans="32:32" ht="15.75" customHeight="1" x14ac:dyDescent="0.2">
      <c r="AF426" s="24"/>
    </row>
    <row r="427" spans="32:32" ht="15.75" customHeight="1" x14ac:dyDescent="0.2">
      <c r="AF427" s="24"/>
    </row>
    <row r="428" spans="32:32" ht="15.75" customHeight="1" x14ac:dyDescent="0.2">
      <c r="AF428" s="24"/>
    </row>
    <row r="429" spans="32:32" ht="15.75" customHeight="1" x14ac:dyDescent="0.2">
      <c r="AF429" s="24"/>
    </row>
    <row r="430" spans="32:32" ht="15.75" customHeight="1" x14ac:dyDescent="0.2">
      <c r="AF430" s="24"/>
    </row>
    <row r="431" spans="32:32" ht="15.75" customHeight="1" x14ac:dyDescent="0.2">
      <c r="AF431" s="24"/>
    </row>
    <row r="432" spans="32:32" ht="15.75" customHeight="1" x14ac:dyDescent="0.2">
      <c r="AF432" s="24"/>
    </row>
    <row r="433" spans="32:32" ht="15.75" customHeight="1" x14ac:dyDescent="0.2">
      <c r="AF433" s="24"/>
    </row>
    <row r="434" spans="32:32" ht="15.75" customHeight="1" x14ac:dyDescent="0.2">
      <c r="AF434" s="24"/>
    </row>
    <row r="435" spans="32:32" ht="15.75" customHeight="1" x14ac:dyDescent="0.2">
      <c r="AF435" s="24"/>
    </row>
    <row r="436" spans="32:32" ht="15.75" customHeight="1" x14ac:dyDescent="0.2">
      <c r="AF436" s="24"/>
    </row>
    <row r="437" spans="32:32" ht="15.75" customHeight="1" x14ac:dyDescent="0.2">
      <c r="AF437" s="24"/>
    </row>
    <row r="438" spans="32:32" ht="15.75" customHeight="1" x14ac:dyDescent="0.2">
      <c r="AF438" s="24"/>
    </row>
    <row r="439" spans="32:32" ht="15.75" customHeight="1" x14ac:dyDescent="0.2">
      <c r="AF439" s="24"/>
    </row>
    <row r="440" spans="32:32" ht="15.75" customHeight="1" x14ac:dyDescent="0.2">
      <c r="AF440" s="24"/>
    </row>
    <row r="441" spans="32:32" ht="15.75" customHeight="1" x14ac:dyDescent="0.2">
      <c r="AF441" s="24"/>
    </row>
    <row r="442" spans="32:32" ht="15.75" customHeight="1" x14ac:dyDescent="0.2">
      <c r="AF442" s="24"/>
    </row>
    <row r="443" spans="32:32" ht="15.75" customHeight="1" x14ac:dyDescent="0.2">
      <c r="AF443" s="24"/>
    </row>
    <row r="444" spans="32:32" ht="15.75" customHeight="1" x14ac:dyDescent="0.2">
      <c r="AF444" s="24"/>
    </row>
    <row r="445" spans="32:32" ht="15.75" customHeight="1" x14ac:dyDescent="0.2">
      <c r="AF445" s="24"/>
    </row>
    <row r="446" spans="32:32" ht="15.75" customHeight="1" x14ac:dyDescent="0.2">
      <c r="AF446" s="24"/>
    </row>
    <row r="447" spans="32:32" ht="15.75" customHeight="1" x14ac:dyDescent="0.2">
      <c r="AF447" s="24"/>
    </row>
    <row r="448" spans="32:32" ht="15.75" customHeight="1" x14ac:dyDescent="0.2">
      <c r="AF448" s="24"/>
    </row>
    <row r="449" spans="32:32" ht="15.75" customHeight="1" x14ac:dyDescent="0.2">
      <c r="AF449" s="24"/>
    </row>
    <row r="450" spans="32:32" ht="15.75" customHeight="1" x14ac:dyDescent="0.2">
      <c r="AF450" s="24"/>
    </row>
    <row r="451" spans="32:32" ht="15.75" customHeight="1" x14ac:dyDescent="0.2">
      <c r="AF451" s="24"/>
    </row>
    <row r="452" spans="32:32" ht="15.75" customHeight="1" x14ac:dyDescent="0.2">
      <c r="AF452" s="24"/>
    </row>
    <row r="453" spans="32:32" ht="15.75" customHeight="1" x14ac:dyDescent="0.2">
      <c r="AF453" s="24"/>
    </row>
    <row r="454" spans="32:32" ht="15.75" customHeight="1" x14ac:dyDescent="0.2">
      <c r="AF454" s="24"/>
    </row>
    <row r="455" spans="32:32" ht="15.75" customHeight="1" x14ac:dyDescent="0.2">
      <c r="AF455" s="24"/>
    </row>
    <row r="456" spans="32:32" ht="15.75" customHeight="1" x14ac:dyDescent="0.2">
      <c r="AF456" s="24"/>
    </row>
    <row r="457" spans="32:32" ht="15.75" customHeight="1" x14ac:dyDescent="0.2">
      <c r="AF457" s="24"/>
    </row>
    <row r="458" spans="32:32" ht="15.75" customHeight="1" x14ac:dyDescent="0.2">
      <c r="AF458" s="24"/>
    </row>
    <row r="459" spans="32:32" ht="15.75" customHeight="1" x14ac:dyDescent="0.2">
      <c r="AF459" s="24"/>
    </row>
    <row r="460" spans="32:32" ht="15.75" customHeight="1" x14ac:dyDescent="0.2">
      <c r="AF460" s="24"/>
    </row>
    <row r="461" spans="32:32" ht="15.75" customHeight="1" x14ac:dyDescent="0.2">
      <c r="AF461" s="24"/>
    </row>
    <row r="462" spans="32:32" ht="15.75" customHeight="1" x14ac:dyDescent="0.2">
      <c r="AF462" s="24"/>
    </row>
    <row r="463" spans="32:32" ht="15.75" customHeight="1" x14ac:dyDescent="0.2">
      <c r="AF463" s="24"/>
    </row>
    <row r="464" spans="32:32" ht="15.75" customHeight="1" x14ac:dyDescent="0.2">
      <c r="AF464" s="24"/>
    </row>
    <row r="465" spans="32:32" ht="15.75" customHeight="1" x14ac:dyDescent="0.2">
      <c r="AF465" s="24"/>
    </row>
    <row r="466" spans="32:32" ht="15.75" customHeight="1" x14ac:dyDescent="0.2">
      <c r="AF466" s="24"/>
    </row>
    <row r="467" spans="32:32" ht="15.75" customHeight="1" x14ac:dyDescent="0.2">
      <c r="AF467" s="24"/>
    </row>
    <row r="468" spans="32:32" ht="15.75" customHeight="1" x14ac:dyDescent="0.2">
      <c r="AF468" s="24"/>
    </row>
    <row r="469" spans="32:32" ht="15.75" customHeight="1" x14ac:dyDescent="0.2">
      <c r="AF469" s="24"/>
    </row>
    <row r="470" spans="32:32" ht="15.75" customHeight="1" x14ac:dyDescent="0.2">
      <c r="AF470" s="24"/>
    </row>
    <row r="471" spans="32:32" ht="15.75" customHeight="1" x14ac:dyDescent="0.2">
      <c r="AF471" s="24"/>
    </row>
    <row r="472" spans="32:32" ht="15.75" customHeight="1" x14ac:dyDescent="0.2">
      <c r="AF472" s="24"/>
    </row>
    <row r="473" spans="32:32" ht="15.75" customHeight="1" x14ac:dyDescent="0.2">
      <c r="AF473" s="24"/>
    </row>
    <row r="474" spans="32:32" ht="15.75" customHeight="1" x14ac:dyDescent="0.2">
      <c r="AF474" s="24"/>
    </row>
    <row r="475" spans="32:32" ht="15.75" customHeight="1" x14ac:dyDescent="0.2">
      <c r="AF475" s="24"/>
    </row>
    <row r="476" spans="32:32" ht="15.75" customHeight="1" x14ac:dyDescent="0.2">
      <c r="AF476" s="24"/>
    </row>
    <row r="477" spans="32:32" ht="15.75" customHeight="1" x14ac:dyDescent="0.2">
      <c r="AF477" s="24"/>
    </row>
    <row r="478" spans="32:32" ht="15.75" customHeight="1" x14ac:dyDescent="0.2">
      <c r="AF478" s="24"/>
    </row>
    <row r="479" spans="32:32" ht="15.75" customHeight="1" x14ac:dyDescent="0.2">
      <c r="AF479" s="24"/>
    </row>
    <row r="480" spans="32:32" ht="15.75" customHeight="1" x14ac:dyDescent="0.2">
      <c r="AF480" s="24"/>
    </row>
    <row r="481" spans="32:32" ht="15.75" customHeight="1" x14ac:dyDescent="0.2">
      <c r="AF481" s="24"/>
    </row>
    <row r="482" spans="32:32" ht="15.75" customHeight="1" x14ac:dyDescent="0.2">
      <c r="AF482" s="24"/>
    </row>
    <row r="483" spans="32:32" ht="15.75" customHeight="1" x14ac:dyDescent="0.2">
      <c r="AF483" s="24"/>
    </row>
    <row r="484" spans="32:32" ht="15.75" customHeight="1" x14ac:dyDescent="0.2">
      <c r="AF484" s="24"/>
    </row>
    <row r="485" spans="32:32" ht="15.75" customHeight="1" x14ac:dyDescent="0.2">
      <c r="AF485" s="24"/>
    </row>
    <row r="486" spans="32:32" ht="15.75" customHeight="1" x14ac:dyDescent="0.2">
      <c r="AF486" s="24"/>
    </row>
    <row r="487" spans="32:32" ht="15.75" customHeight="1" x14ac:dyDescent="0.2">
      <c r="AF487" s="24"/>
    </row>
    <row r="488" spans="32:32" ht="15.75" customHeight="1" x14ac:dyDescent="0.2">
      <c r="AF488" s="24"/>
    </row>
    <row r="489" spans="32:32" ht="15.75" customHeight="1" x14ac:dyDescent="0.2">
      <c r="AF489" s="24"/>
    </row>
    <row r="490" spans="32:32" ht="15.75" customHeight="1" x14ac:dyDescent="0.2">
      <c r="AF490" s="24"/>
    </row>
    <row r="491" spans="32:32" ht="15.75" customHeight="1" x14ac:dyDescent="0.2">
      <c r="AF491" s="24"/>
    </row>
    <row r="492" spans="32:32" ht="15.75" customHeight="1" x14ac:dyDescent="0.2">
      <c r="AF492" s="24"/>
    </row>
    <row r="493" spans="32:32" ht="15.75" customHeight="1" x14ac:dyDescent="0.2">
      <c r="AF493" s="24"/>
    </row>
    <row r="494" spans="32:32" ht="15.75" customHeight="1" x14ac:dyDescent="0.2">
      <c r="AF494" s="24"/>
    </row>
    <row r="495" spans="32:32" ht="15.75" customHeight="1" x14ac:dyDescent="0.2">
      <c r="AF495" s="24"/>
    </row>
    <row r="496" spans="32:32" ht="15.75" customHeight="1" x14ac:dyDescent="0.2">
      <c r="AF496" s="24"/>
    </row>
    <row r="497" spans="32:32" ht="15.75" customHeight="1" x14ac:dyDescent="0.2">
      <c r="AF497" s="24"/>
    </row>
    <row r="498" spans="32:32" ht="15.75" customHeight="1" x14ac:dyDescent="0.2">
      <c r="AF498" s="24"/>
    </row>
    <row r="499" spans="32:32" ht="15.75" customHeight="1" x14ac:dyDescent="0.2">
      <c r="AF499" s="24"/>
    </row>
    <row r="500" spans="32:32" ht="15.75" customHeight="1" x14ac:dyDescent="0.2">
      <c r="AF500" s="24"/>
    </row>
    <row r="501" spans="32:32" ht="15.75" customHeight="1" x14ac:dyDescent="0.2">
      <c r="AF501" s="24"/>
    </row>
    <row r="502" spans="32:32" ht="15.75" customHeight="1" x14ac:dyDescent="0.2">
      <c r="AF502" s="24"/>
    </row>
    <row r="503" spans="32:32" ht="15.75" customHeight="1" x14ac:dyDescent="0.2">
      <c r="AF503" s="24"/>
    </row>
    <row r="504" spans="32:32" ht="15.75" customHeight="1" x14ac:dyDescent="0.2">
      <c r="AF504" s="24"/>
    </row>
    <row r="505" spans="32:32" ht="15.75" customHeight="1" x14ac:dyDescent="0.2">
      <c r="AF505" s="24"/>
    </row>
    <row r="506" spans="32:32" ht="15.75" customHeight="1" x14ac:dyDescent="0.2">
      <c r="AF506" s="24"/>
    </row>
    <row r="507" spans="32:32" ht="15.75" customHeight="1" x14ac:dyDescent="0.2">
      <c r="AF507" s="24"/>
    </row>
    <row r="508" spans="32:32" ht="15.75" customHeight="1" x14ac:dyDescent="0.2">
      <c r="AF508" s="24"/>
    </row>
    <row r="509" spans="32:32" ht="15.75" customHeight="1" x14ac:dyDescent="0.2">
      <c r="AF509" s="24"/>
    </row>
    <row r="510" spans="32:32" ht="15.75" customHeight="1" x14ac:dyDescent="0.2">
      <c r="AF510" s="24"/>
    </row>
    <row r="511" spans="32:32" ht="15.75" customHeight="1" x14ac:dyDescent="0.2">
      <c r="AF511" s="24"/>
    </row>
    <row r="512" spans="32:32" ht="15.75" customHeight="1" x14ac:dyDescent="0.2">
      <c r="AF512" s="24"/>
    </row>
    <row r="513" spans="32:32" ht="15.75" customHeight="1" x14ac:dyDescent="0.2">
      <c r="AF513" s="24"/>
    </row>
    <row r="514" spans="32:32" ht="15.75" customHeight="1" x14ac:dyDescent="0.2">
      <c r="AF514" s="24"/>
    </row>
    <row r="515" spans="32:32" ht="15.75" customHeight="1" x14ac:dyDescent="0.2">
      <c r="AF515" s="24"/>
    </row>
    <row r="516" spans="32:32" ht="15.75" customHeight="1" x14ac:dyDescent="0.2">
      <c r="AF516" s="24"/>
    </row>
    <row r="517" spans="32:32" ht="15.75" customHeight="1" x14ac:dyDescent="0.2">
      <c r="AF517" s="24"/>
    </row>
    <row r="518" spans="32:32" ht="15.75" customHeight="1" x14ac:dyDescent="0.2">
      <c r="AF518" s="24"/>
    </row>
    <row r="519" spans="32:32" ht="15.75" customHeight="1" x14ac:dyDescent="0.2">
      <c r="AF519" s="24"/>
    </row>
    <row r="520" spans="32:32" ht="15.75" customHeight="1" x14ac:dyDescent="0.2">
      <c r="AF520" s="24"/>
    </row>
    <row r="521" spans="32:32" ht="15.75" customHeight="1" x14ac:dyDescent="0.2">
      <c r="AF521" s="24"/>
    </row>
    <row r="522" spans="32:32" ht="15.75" customHeight="1" x14ac:dyDescent="0.2">
      <c r="AF522" s="24"/>
    </row>
    <row r="523" spans="32:32" ht="15.75" customHeight="1" x14ac:dyDescent="0.2">
      <c r="AF523" s="24"/>
    </row>
    <row r="524" spans="32:32" ht="15.75" customHeight="1" x14ac:dyDescent="0.2">
      <c r="AF524" s="24"/>
    </row>
    <row r="525" spans="32:32" ht="15.75" customHeight="1" x14ac:dyDescent="0.2">
      <c r="AF525" s="24"/>
    </row>
    <row r="526" spans="32:32" ht="15.75" customHeight="1" x14ac:dyDescent="0.2">
      <c r="AF526" s="24"/>
    </row>
    <row r="527" spans="32:32" ht="15.75" customHeight="1" x14ac:dyDescent="0.2">
      <c r="AF527" s="24"/>
    </row>
    <row r="528" spans="32:32" ht="15.75" customHeight="1" x14ac:dyDescent="0.2">
      <c r="AF528" s="24"/>
    </row>
    <row r="529" spans="32:32" ht="15.75" customHeight="1" x14ac:dyDescent="0.2">
      <c r="AF529" s="24"/>
    </row>
    <row r="530" spans="32:32" ht="15.75" customHeight="1" x14ac:dyDescent="0.2">
      <c r="AF530" s="24"/>
    </row>
    <row r="531" spans="32:32" ht="15.75" customHeight="1" x14ac:dyDescent="0.2">
      <c r="AF531" s="24"/>
    </row>
    <row r="532" spans="32:32" ht="15.75" customHeight="1" x14ac:dyDescent="0.2">
      <c r="AF532" s="24"/>
    </row>
    <row r="533" spans="32:32" ht="15.75" customHeight="1" x14ac:dyDescent="0.2">
      <c r="AF533" s="24"/>
    </row>
    <row r="534" spans="32:32" ht="15.75" customHeight="1" x14ac:dyDescent="0.2">
      <c r="AF534" s="24"/>
    </row>
    <row r="535" spans="32:32" ht="15.75" customHeight="1" x14ac:dyDescent="0.2">
      <c r="AF535" s="24"/>
    </row>
    <row r="536" spans="32:32" ht="15.75" customHeight="1" x14ac:dyDescent="0.2">
      <c r="AF536" s="24"/>
    </row>
    <row r="537" spans="32:32" ht="15.75" customHeight="1" x14ac:dyDescent="0.2">
      <c r="AF537" s="24"/>
    </row>
    <row r="538" spans="32:32" ht="15.75" customHeight="1" x14ac:dyDescent="0.2">
      <c r="AF538" s="24"/>
    </row>
    <row r="539" spans="32:32" ht="15.75" customHeight="1" x14ac:dyDescent="0.2">
      <c r="AF539" s="24"/>
    </row>
    <row r="540" spans="32:32" ht="15.75" customHeight="1" x14ac:dyDescent="0.2">
      <c r="AF540" s="24"/>
    </row>
    <row r="541" spans="32:32" ht="15.75" customHeight="1" x14ac:dyDescent="0.2">
      <c r="AF541" s="24"/>
    </row>
    <row r="542" spans="32:32" ht="15.75" customHeight="1" x14ac:dyDescent="0.2">
      <c r="AF542" s="24"/>
    </row>
    <row r="543" spans="32:32" ht="15.75" customHeight="1" x14ac:dyDescent="0.2">
      <c r="AF543" s="24"/>
    </row>
    <row r="544" spans="32:32" ht="15.75" customHeight="1" x14ac:dyDescent="0.2">
      <c r="AF544" s="24"/>
    </row>
    <row r="545" spans="32:32" ht="15.75" customHeight="1" x14ac:dyDescent="0.2">
      <c r="AF545" s="24"/>
    </row>
    <row r="546" spans="32:32" ht="15.75" customHeight="1" x14ac:dyDescent="0.2">
      <c r="AF546" s="24"/>
    </row>
    <row r="547" spans="32:32" ht="15.75" customHeight="1" x14ac:dyDescent="0.2">
      <c r="AF547" s="24"/>
    </row>
    <row r="548" spans="32:32" ht="15.75" customHeight="1" x14ac:dyDescent="0.2">
      <c r="AF548" s="24"/>
    </row>
    <row r="549" spans="32:32" ht="15.75" customHeight="1" x14ac:dyDescent="0.2">
      <c r="AF549" s="24"/>
    </row>
    <row r="550" spans="32:32" ht="15.75" customHeight="1" x14ac:dyDescent="0.2">
      <c r="AF550" s="24"/>
    </row>
    <row r="551" spans="32:32" ht="15.75" customHeight="1" x14ac:dyDescent="0.2">
      <c r="AF551" s="24"/>
    </row>
    <row r="552" spans="32:32" ht="15.75" customHeight="1" x14ac:dyDescent="0.2">
      <c r="AF552" s="24"/>
    </row>
    <row r="553" spans="32:32" ht="15.75" customHeight="1" x14ac:dyDescent="0.2">
      <c r="AF553" s="24"/>
    </row>
    <row r="554" spans="32:32" ht="15.75" customHeight="1" x14ac:dyDescent="0.2">
      <c r="AF554" s="24"/>
    </row>
    <row r="555" spans="32:32" ht="15.75" customHeight="1" x14ac:dyDescent="0.2">
      <c r="AF555" s="24"/>
    </row>
    <row r="556" spans="32:32" ht="15.75" customHeight="1" x14ac:dyDescent="0.2">
      <c r="AF556" s="24"/>
    </row>
    <row r="557" spans="32:32" ht="15.75" customHeight="1" x14ac:dyDescent="0.2">
      <c r="AF557" s="24"/>
    </row>
    <row r="558" spans="32:32" ht="15.75" customHeight="1" x14ac:dyDescent="0.2">
      <c r="AF558" s="24"/>
    </row>
    <row r="559" spans="32:32" ht="15.75" customHeight="1" x14ac:dyDescent="0.2">
      <c r="AF559" s="24"/>
    </row>
    <row r="560" spans="32:32" ht="15.75" customHeight="1" x14ac:dyDescent="0.2">
      <c r="AF560" s="24"/>
    </row>
    <row r="561" spans="32:32" ht="15.75" customHeight="1" x14ac:dyDescent="0.2">
      <c r="AF561" s="24"/>
    </row>
    <row r="562" spans="32:32" ht="15.75" customHeight="1" x14ac:dyDescent="0.2">
      <c r="AF562" s="24"/>
    </row>
    <row r="563" spans="32:32" ht="15.75" customHeight="1" x14ac:dyDescent="0.2">
      <c r="AF563" s="24"/>
    </row>
    <row r="564" spans="32:32" ht="15.75" customHeight="1" x14ac:dyDescent="0.2">
      <c r="AF564" s="24"/>
    </row>
    <row r="565" spans="32:32" ht="15.75" customHeight="1" x14ac:dyDescent="0.2">
      <c r="AF565" s="24"/>
    </row>
    <row r="566" spans="32:32" ht="15.75" customHeight="1" x14ac:dyDescent="0.2">
      <c r="AF566" s="24"/>
    </row>
    <row r="567" spans="32:32" ht="15.75" customHeight="1" x14ac:dyDescent="0.2">
      <c r="AF567" s="24"/>
    </row>
    <row r="568" spans="32:32" ht="15.75" customHeight="1" x14ac:dyDescent="0.2">
      <c r="AF568" s="24"/>
    </row>
    <row r="569" spans="32:32" ht="15.75" customHeight="1" x14ac:dyDescent="0.2">
      <c r="AF569" s="24"/>
    </row>
    <row r="570" spans="32:32" ht="15.75" customHeight="1" x14ac:dyDescent="0.2">
      <c r="AF570" s="24"/>
    </row>
    <row r="571" spans="32:32" ht="15.75" customHeight="1" x14ac:dyDescent="0.2">
      <c r="AF571" s="24"/>
    </row>
    <row r="572" spans="32:32" ht="15.75" customHeight="1" x14ac:dyDescent="0.2">
      <c r="AF572" s="24"/>
    </row>
    <row r="573" spans="32:32" ht="15.75" customHeight="1" x14ac:dyDescent="0.2">
      <c r="AF573" s="24"/>
    </row>
    <row r="574" spans="32:32" ht="15.75" customHeight="1" x14ac:dyDescent="0.2">
      <c r="AF574" s="24"/>
    </row>
    <row r="575" spans="32:32" ht="15.75" customHeight="1" x14ac:dyDescent="0.2">
      <c r="AF575" s="24"/>
    </row>
    <row r="576" spans="32:32" ht="15.75" customHeight="1" x14ac:dyDescent="0.2">
      <c r="AF576" s="24"/>
    </row>
    <row r="577" spans="32:32" ht="15.75" customHeight="1" x14ac:dyDescent="0.2">
      <c r="AF577" s="24"/>
    </row>
    <row r="578" spans="32:32" ht="15.75" customHeight="1" x14ac:dyDescent="0.2">
      <c r="AF578" s="24"/>
    </row>
    <row r="579" spans="32:32" ht="15.75" customHeight="1" x14ac:dyDescent="0.2">
      <c r="AF579" s="24"/>
    </row>
    <row r="580" spans="32:32" ht="15.75" customHeight="1" x14ac:dyDescent="0.2">
      <c r="AF580" s="24"/>
    </row>
    <row r="581" spans="32:32" ht="15.75" customHeight="1" x14ac:dyDescent="0.2">
      <c r="AF581" s="24"/>
    </row>
    <row r="582" spans="32:32" ht="15.75" customHeight="1" x14ac:dyDescent="0.2">
      <c r="AF582" s="24"/>
    </row>
    <row r="583" spans="32:32" ht="15.75" customHeight="1" x14ac:dyDescent="0.2">
      <c r="AF583" s="24"/>
    </row>
    <row r="584" spans="32:32" ht="15.75" customHeight="1" x14ac:dyDescent="0.2">
      <c r="AF584" s="24"/>
    </row>
    <row r="585" spans="32:32" ht="15.75" customHeight="1" x14ac:dyDescent="0.2">
      <c r="AF585" s="24"/>
    </row>
    <row r="586" spans="32:32" ht="15.75" customHeight="1" x14ac:dyDescent="0.2">
      <c r="AF586" s="24"/>
    </row>
    <row r="587" spans="32:32" ht="15.75" customHeight="1" x14ac:dyDescent="0.2">
      <c r="AF587" s="24"/>
    </row>
    <row r="588" spans="32:32" ht="15.75" customHeight="1" x14ac:dyDescent="0.2">
      <c r="AF588" s="24"/>
    </row>
    <row r="589" spans="32:32" ht="15.75" customHeight="1" x14ac:dyDescent="0.2">
      <c r="AF589" s="24"/>
    </row>
    <row r="590" spans="32:32" ht="15.75" customHeight="1" x14ac:dyDescent="0.2">
      <c r="AF590" s="24"/>
    </row>
    <row r="591" spans="32:32" ht="15.75" customHeight="1" x14ac:dyDescent="0.2">
      <c r="AF591" s="24"/>
    </row>
    <row r="592" spans="32:32" ht="15.75" customHeight="1" x14ac:dyDescent="0.2">
      <c r="AF592" s="24"/>
    </row>
    <row r="593" spans="32:32" ht="15.75" customHeight="1" x14ac:dyDescent="0.2">
      <c r="AF593" s="24"/>
    </row>
    <row r="594" spans="32:32" ht="15.75" customHeight="1" x14ac:dyDescent="0.2">
      <c r="AF594" s="24"/>
    </row>
    <row r="595" spans="32:32" ht="15.75" customHeight="1" x14ac:dyDescent="0.2">
      <c r="AF595" s="24"/>
    </row>
    <row r="596" spans="32:32" ht="15.75" customHeight="1" x14ac:dyDescent="0.2">
      <c r="AF596" s="24"/>
    </row>
    <row r="597" spans="32:32" ht="15.75" customHeight="1" x14ac:dyDescent="0.2">
      <c r="AF597" s="24"/>
    </row>
    <row r="598" spans="32:32" ht="15.75" customHeight="1" x14ac:dyDescent="0.2">
      <c r="AF598" s="24"/>
    </row>
    <row r="599" spans="32:32" ht="15.75" customHeight="1" x14ac:dyDescent="0.2">
      <c r="AF599" s="24"/>
    </row>
    <row r="600" spans="32:32" ht="15.75" customHeight="1" x14ac:dyDescent="0.2">
      <c r="AF600" s="24"/>
    </row>
    <row r="601" spans="32:32" ht="15.75" customHeight="1" x14ac:dyDescent="0.2">
      <c r="AF601" s="24"/>
    </row>
    <row r="602" spans="32:32" ht="15.75" customHeight="1" x14ac:dyDescent="0.2">
      <c r="AF602" s="24"/>
    </row>
    <row r="603" spans="32:32" ht="15.75" customHeight="1" x14ac:dyDescent="0.2">
      <c r="AF603" s="24"/>
    </row>
    <row r="604" spans="32:32" ht="15.75" customHeight="1" x14ac:dyDescent="0.2">
      <c r="AF604" s="24"/>
    </row>
    <row r="605" spans="32:32" ht="15.75" customHeight="1" x14ac:dyDescent="0.2">
      <c r="AF605" s="24"/>
    </row>
    <row r="606" spans="32:32" ht="15.75" customHeight="1" x14ac:dyDescent="0.2">
      <c r="AF606" s="24"/>
    </row>
    <row r="607" spans="32:32" ht="15.75" customHeight="1" x14ac:dyDescent="0.2">
      <c r="AF607" s="24"/>
    </row>
    <row r="608" spans="32:32" ht="15.75" customHeight="1" x14ac:dyDescent="0.2">
      <c r="AF608" s="24"/>
    </row>
    <row r="609" spans="32:32" ht="15.75" customHeight="1" x14ac:dyDescent="0.2">
      <c r="AF609" s="24"/>
    </row>
    <row r="610" spans="32:32" ht="15.75" customHeight="1" x14ac:dyDescent="0.2">
      <c r="AF610" s="24"/>
    </row>
    <row r="611" spans="32:32" ht="15.75" customHeight="1" x14ac:dyDescent="0.2">
      <c r="AF611" s="24"/>
    </row>
    <row r="612" spans="32:32" ht="15.75" customHeight="1" x14ac:dyDescent="0.2">
      <c r="AF612" s="24"/>
    </row>
    <row r="613" spans="32:32" ht="15.75" customHeight="1" x14ac:dyDescent="0.2">
      <c r="AF613" s="24"/>
    </row>
    <row r="614" spans="32:32" ht="15.75" customHeight="1" x14ac:dyDescent="0.2">
      <c r="AF614" s="24"/>
    </row>
    <row r="615" spans="32:32" ht="15.75" customHeight="1" x14ac:dyDescent="0.2">
      <c r="AF615" s="24"/>
    </row>
    <row r="616" spans="32:32" ht="15.75" customHeight="1" x14ac:dyDescent="0.2">
      <c r="AF616" s="24"/>
    </row>
    <row r="617" spans="32:32" ht="15.75" customHeight="1" x14ac:dyDescent="0.2">
      <c r="AF617" s="24"/>
    </row>
    <row r="618" spans="32:32" ht="15.75" customHeight="1" x14ac:dyDescent="0.2">
      <c r="AF618" s="24"/>
    </row>
    <row r="619" spans="32:32" ht="15.75" customHeight="1" x14ac:dyDescent="0.2">
      <c r="AF619" s="24"/>
    </row>
    <row r="620" spans="32:32" ht="15.75" customHeight="1" x14ac:dyDescent="0.2">
      <c r="AF620" s="24"/>
    </row>
    <row r="621" spans="32:32" ht="15.75" customHeight="1" x14ac:dyDescent="0.2">
      <c r="AF621" s="24"/>
    </row>
    <row r="622" spans="32:32" ht="15.75" customHeight="1" x14ac:dyDescent="0.2">
      <c r="AF622" s="24"/>
    </row>
    <row r="623" spans="32:32" ht="15.75" customHeight="1" x14ac:dyDescent="0.2">
      <c r="AF623" s="24"/>
    </row>
    <row r="624" spans="32:32" ht="15.75" customHeight="1" x14ac:dyDescent="0.2">
      <c r="AF624" s="24"/>
    </row>
    <row r="625" spans="32:32" ht="15.75" customHeight="1" x14ac:dyDescent="0.2">
      <c r="AF625" s="24"/>
    </row>
    <row r="626" spans="32:32" ht="15.75" customHeight="1" x14ac:dyDescent="0.2">
      <c r="AF626" s="24"/>
    </row>
    <row r="627" spans="32:32" ht="15.75" customHeight="1" x14ac:dyDescent="0.2">
      <c r="AF627" s="24"/>
    </row>
    <row r="628" spans="32:32" ht="15.75" customHeight="1" x14ac:dyDescent="0.2">
      <c r="AF628" s="24"/>
    </row>
    <row r="629" spans="32:32" ht="15.75" customHeight="1" x14ac:dyDescent="0.2">
      <c r="AF629" s="24"/>
    </row>
    <row r="630" spans="32:32" ht="15.75" customHeight="1" x14ac:dyDescent="0.2">
      <c r="AF630" s="24"/>
    </row>
    <row r="631" spans="32:32" ht="15.75" customHeight="1" x14ac:dyDescent="0.2">
      <c r="AF631" s="24"/>
    </row>
    <row r="632" spans="32:32" ht="15.75" customHeight="1" x14ac:dyDescent="0.2">
      <c r="AF632" s="24"/>
    </row>
    <row r="633" spans="32:32" ht="15.75" customHeight="1" x14ac:dyDescent="0.2">
      <c r="AF633" s="24"/>
    </row>
    <row r="634" spans="32:32" ht="15.75" customHeight="1" x14ac:dyDescent="0.2">
      <c r="AF634" s="24"/>
    </row>
    <row r="635" spans="32:32" ht="15.75" customHeight="1" x14ac:dyDescent="0.2">
      <c r="AF635" s="24"/>
    </row>
    <row r="636" spans="32:32" ht="15.75" customHeight="1" x14ac:dyDescent="0.2">
      <c r="AF636" s="24"/>
    </row>
    <row r="637" spans="32:32" ht="15.75" customHeight="1" x14ac:dyDescent="0.2">
      <c r="AF637" s="24"/>
    </row>
    <row r="638" spans="32:32" ht="15.75" customHeight="1" x14ac:dyDescent="0.2">
      <c r="AF638" s="24"/>
    </row>
    <row r="639" spans="32:32" ht="15.75" customHeight="1" x14ac:dyDescent="0.2">
      <c r="AF639" s="24"/>
    </row>
    <row r="640" spans="32:32" ht="15.75" customHeight="1" x14ac:dyDescent="0.2">
      <c r="AF640" s="24"/>
    </row>
    <row r="641" spans="32:32" ht="15.75" customHeight="1" x14ac:dyDescent="0.2">
      <c r="AF641" s="24"/>
    </row>
    <row r="642" spans="32:32" ht="15.75" customHeight="1" x14ac:dyDescent="0.2">
      <c r="AF642" s="24"/>
    </row>
    <row r="643" spans="32:32" ht="15.75" customHeight="1" x14ac:dyDescent="0.2">
      <c r="AF643" s="24"/>
    </row>
    <row r="644" spans="32:32" ht="15.75" customHeight="1" x14ac:dyDescent="0.2">
      <c r="AF644" s="24"/>
    </row>
    <row r="645" spans="32:32" ht="15.75" customHeight="1" x14ac:dyDescent="0.2">
      <c r="AF645" s="24"/>
    </row>
    <row r="646" spans="32:32" ht="15.75" customHeight="1" x14ac:dyDescent="0.2">
      <c r="AF646" s="24"/>
    </row>
    <row r="647" spans="32:32" ht="15.75" customHeight="1" x14ac:dyDescent="0.2">
      <c r="AF647" s="24"/>
    </row>
    <row r="648" spans="32:32" ht="15.75" customHeight="1" x14ac:dyDescent="0.2">
      <c r="AF648" s="24"/>
    </row>
    <row r="649" spans="32:32" ht="15.75" customHeight="1" x14ac:dyDescent="0.2">
      <c r="AF649" s="24"/>
    </row>
    <row r="650" spans="32:32" ht="15.75" customHeight="1" x14ac:dyDescent="0.2">
      <c r="AF650" s="24"/>
    </row>
    <row r="651" spans="32:32" ht="15.75" customHeight="1" x14ac:dyDescent="0.2">
      <c r="AF651" s="24"/>
    </row>
    <row r="652" spans="32:32" ht="15.75" customHeight="1" x14ac:dyDescent="0.2">
      <c r="AF652" s="24"/>
    </row>
    <row r="653" spans="32:32" ht="15.75" customHeight="1" x14ac:dyDescent="0.2">
      <c r="AF653" s="24"/>
    </row>
    <row r="654" spans="32:32" ht="15.75" customHeight="1" x14ac:dyDescent="0.2">
      <c r="AF654" s="24"/>
    </row>
    <row r="655" spans="32:32" ht="15.75" customHeight="1" x14ac:dyDescent="0.2">
      <c r="AF655" s="24"/>
    </row>
    <row r="656" spans="32:32" ht="15.75" customHeight="1" x14ac:dyDescent="0.2">
      <c r="AF656" s="24"/>
    </row>
    <row r="657" spans="32:32" ht="15.75" customHeight="1" x14ac:dyDescent="0.2">
      <c r="AF657" s="24"/>
    </row>
    <row r="658" spans="32:32" ht="15.75" customHeight="1" x14ac:dyDescent="0.2">
      <c r="AF658" s="24"/>
    </row>
    <row r="659" spans="32:32" ht="15.75" customHeight="1" x14ac:dyDescent="0.2">
      <c r="AF659" s="24"/>
    </row>
    <row r="660" spans="32:32" ht="15.75" customHeight="1" x14ac:dyDescent="0.2">
      <c r="AF660" s="24"/>
    </row>
    <row r="661" spans="32:32" ht="15.75" customHeight="1" x14ac:dyDescent="0.2">
      <c r="AF661" s="24"/>
    </row>
    <row r="662" spans="32:32" ht="15.75" customHeight="1" x14ac:dyDescent="0.2">
      <c r="AF662" s="24"/>
    </row>
    <row r="663" spans="32:32" ht="15.75" customHeight="1" x14ac:dyDescent="0.2">
      <c r="AF663" s="24"/>
    </row>
    <row r="664" spans="32:32" ht="15.75" customHeight="1" x14ac:dyDescent="0.2">
      <c r="AF664" s="24"/>
    </row>
    <row r="665" spans="32:32" ht="15.75" customHeight="1" x14ac:dyDescent="0.2">
      <c r="AF665" s="24"/>
    </row>
    <row r="666" spans="32:32" ht="15.75" customHeight="1" x14ac:dyDescent="0.2">
      <c r="AF666" s="24"/>
    </row>
    <row r="667" spans="32:32" ht="15.75" customHeight="1" x14ac:dyDescent="0.2">
      <c r="AF667" s="24"/>
    </row>
    <row r="668" spans="32:32" ht="15.75" customHeight="1" x14ac:dyDescent="0.2">
      <c r="AF668" s="24"/>
    </row>
    <row r="669" spans="32:32" ht="15.75" customHeight="1" x14ac:dyDescent="0.2">
      <c r="AF669" s="24"/>
    </row>
    <row r="670" spans="32:32" ht="15.75" customHeight="1" x14ac:dyDescent="0.2">
      <c r="AF670" s="24"/>
    </row>
    <row r="671" spans="32:32" ht="15.75" customHeight="1" x14ac:dyDescent="0.2">
      <c r="AF671" s="24"/>
    </row>
    <row r="672" spans="32:32" ht="15.75" customHeight="1" x14ac:dyDescent="0.2">
      <c r="AF672" s="24"/>
    </row>
    <row r="673" spans="32:32" ht="15.75" customHeight="1" x14ac:dyDescent="0.2">
      <c r="AF673" s="24"/>
    </row>
    <row r="674" spans="32:32" ht="15.75" customHeight="1" x14ac:dyDescent="0.2">
      <c r="AF674" s="24"/>
    </row>
    <row r="675" spans="32:32" ht="15.75" customHeight="1" x14ac:dyDescent="0.2">
      <c r="AF675" s="24"/>
    </row>
    <row r="676" spans="32:32" ht="15.75" customHeight="1" x14ac:dyDescent="0.2">
      <c r="AF676" s="24"/>
    </row>
    <row r="677" spans="32:32" ht="15.75" customHeight="1" x14ac:dyDescent="0.2">
      <c r="AF677" s="24"/>
    </row>
    <row r="678" spans="32:32" ht="15.75" customHeight="1" x14ac:dyDescent="0.2">
      <c r="AF678" s="24"/>
    </row>
    <row r="679" spans="32:32" ht="15.75" customHeight="1" x14ac:dyDescent="0.2">
      <c r="AF679" s="24"/>
    </row>
    <row r="680" spans="32:32" ht="15.75" customHeight="1" x14ac:dyDescent="0.2">
      <c r="AF680" s="24"/>
    </row>
    <row r="681" spans="32:32" ht="15.75" customHeight="1" x14ac:dyDescent="0.2">
      <c r="AF681" s="24"/>
    </row>
    <row r="682" spans="32:32" ht="15.75" customHeight="1" x14ac:dyDescent="0.2">
      <c r="AF682" s="24"/>
    </row>
    <row r="683" spans="32:32" ht="15.75" customHeight="1" x14ac:dyDescent="0.2">
      <c r="AF683" s="24"/>
    </row>
    <row r="684" spans="32:32" ht="15.75" customHeight="1" x14ac:dyDescent="0.2">
      <c r="AF684" s="24"/>
    </row>
    <row r="685" spans="32:32" ht="15.75" customHeight="1" x14ac:dyDescent="0.2">
      <c r="AF685" s="24"/>
    </row>
    <row r="686" spans="32:32" ht="15.75" customHeight="1" x14ac:dyDescent="0.2">
      <c r="AF686" s="24"/>
    </row>
    <row r="687" spans="32:32" ht="15.75" customHeight="1" x14ac:dyDescent="0.2">
      <c r="AF687" s="24"/>
    </row>
    <row r="688" spans="32:32" ht="15.75" customHeight="1" x14ac:dyDescent="0.2">
      <c r="AF688" s="24"/>
    </row>
    <row r="689" spans="32:32" ht="15.75" customHeight="1" x14ac:dyDescent="0.2">
      <c r="AF689" s="24"/>
    </row>
    <row r="690" spans="32:32" ht="15.75" customHeight="1" x14ac:dyDescent="0.2">
      <c r="AF690" s="24"/>
    </row>
    <row r="691" spans="32:32" ht="15.75" customHeight="1" x14ac:dyDescent="0.2">
      <c r="AF691" s="24"/>
    </row>
    <row r="692" spans="32:32" ht="15.75" customHeight="1" x14ac:dyDescent="0.2">
      <c r="AF692" s="24"/>
    </row>
    <row r="693" spans="32:32" ht="15.75" customHeight="1" x14ac:dyDescent="0.2">
      <c r="AF693" s="24"/>
    </row>
    <row r="694" spans="32:32" ht="15.75" customHeight="1" x14ac:dyDescent="0.2">
      <c r="AF694" s="24"/>
    </row>
    <row r="695" spans="32:32" ht="15.75" customHeight="1" x14ac:dyDescent="0.2">
      <c r="AF695" s="24"/>
    </row>
    <row r="696" spans="32:32" ht="15.75" customHeight="1" x14ac:dyDescent="0.2">
      <c r="AF696" s="24"/>
    </row>
    <row r="697" spans="32:32" ht="15.75" customHeight="1" x14ac:dyDescent="0.2">
      <c r="AF697" s="24"/>
    </row>
    <row r="698" spans="32:32" ht="15.75" customHeight="1" x14ac:dyDescent="0.2">
      <c r="AF698" s="24"/>
    </row>
    <row r="699" spans="32:32" ht="15.75" customHeight="1" x14ac:dyDescent="0.2">
      <c r="AF699" s="24"/>
    </row>
    <row r="700" spans="32:32" ht="15.75" customHeight="1" x14ac:dyDescent="0.2">
      <c r="AF700" s="24"/>
    </row>
    <row r="701" spans="32:32" ht="15.75" customHeight="1" x14ac:dyDescent="0.2">
      <c r="AF701" s="24"/>
    </row>
    <row r="702" spans="32:32" ht="15.75" customHeight="1" x14ac:dyDescent="0.2">
      <c r="AF702" s="24"/>
    </row>
    <row r="703" spans="32:32" ht="15.75" customHeight="1" x14ac:dyDescent="0.2">
      <c r="AF703" s="24"/>
    </row>
    <row r="704" spans="32:32" ht="15.75" customHeight="1" x14ac:dyDescent="0.2">
      <c r="AF704" s="24"/>
    </row>
    <row r="705" spans="32:32" ht="15.75" customHeight="1" x14ac:dyDescent="0.2">
      <c r="AF705" s="24"/>
    </row>
    <row r="706" spans="32:32" ht="15.75" customHeight="1" x14ac:dyDescent="0.2">
      <c r="AF706" s="24"/>
    </row>
    <row r="707" spans="32:32" ht="15.75" customHeight="1" x14ac:dyDescent="0.2">
      <c r="AF707" s="24"/>
    </row>
    <row r="708" spans="32:32" ht="15.75" customHeight="1" x14ac:dyDescent="0.2">
      <c r="AF708" s="24"/>
    </row>
    <row r="709" spans="32:32" ht="15.75" customHeight="1" x14ac:dyDescent="0.2">
      <c r="AF709" s="24"/>
    </row>
    <row r="710" spans="32:32" ht="15.75" customHeight="1" x14ac:dyDescent="0.2">
      <c r="AF710" s="24"/>
    </row>
    <row r="711" spans="32:32" ht="15.75" customHeight="1" x14ac:dyDescent="0.2">
      <c r="AF711" s="24"/>
    </row>
    <row r="712" spans="32:32" ht="15.75" customHeight="1" x14ac:dyDescent="0.2">
      <c r="AF712" s="24"/>
    </row>
    <row r="713" spans="32:32" ht="15.75" customHeight="1" x14ac:dyDescent="0.2">
      <c r="AF713" s="24"/>
    </row>
    <row r="714" spans="32:32" ht="15.75" customHeight="1" x14ac:dyDescent="0.2">
      <c r="AF714" s="24"/>
    </row>
    <row r="715" spans="32:32" ht="15.75" customHeight="1" x14ac:dyDescent="0.2">
      <c r="AF715" s="24"/>
    </row>
    <row r="716" spans="32:32" ht="15.75" customHeight="1" x14ac:dyDescent="0.2">
      <c r="AF716" s="24"/>
    </row>
    <row r="717" spans="32:32" ht="15.75" customHeight="1" x14ac:dyDescent="0.2">
      <c r="AF717" s="24"/>
    </row>
    <row r="718" spans="32:32" ht="15.75" customHeight="1" x14ac:dyDescent="0.2">
      <c r="AF718" s="24"/>
    </row>
    <row r="719" spans="32:32" ht="15.75" customHeight="1" x14ac:dyDescent="0.2">
      <c r="AF719" s="24"/>
    </row>
    <row r="720" spans="32:32" ht="15.75" customHeight="1" x14ac:dyDescent="0.2">
      <c r="AF720" s="24"/>
    </row>
    <row r="721" spans="32:32" ht="15.75" customHeight="1" x14ac:dyDescent="0.2">
      <c r="AF721" s="24"/>
    </row>
    <row r="722" spans="32:32" ht="15.75" customHeight="1" x14ac:dyDescent="0.2">
      <c r="AF722" s="24"/>
    </row>
    <row r="723" spans="32:32" ht="15.75" customHeight="1" x14ac:dyDescent="0.2">
      <c r="AF723" s="24"/>
    </row>
    <row r="724" spans="32:32" ht="15.75" customHeight="1" x14ac:dyDescent="0.2">
      <c r="AF724" s="24"/>
    </row>
    <row r="725" spans="32:32" ht="15.75" customHeight="1" x14ac:dyDescent="0.2">
      <c r="AF725" s="24"/>
    </row>
    <row r="726" spans="32:32" ht="15.75" customHeight="1" x14ac:dyDescent="0.2">
      <c r="AF726" s="24"/>
    </row>
    <row r="727" spans="32:32" ht="15.75" customHeight="1" x14ac:dyDescent="0.2">
      <c r="AF727" s="24"/>
    </row>
    <row r="728" spans="32:32" ht="15.75" customHeight="1" x14ac:dyDescent="0.2">
      <c r="AF728" s="24"/>
    </row>
    <row r="729" spans="32:32" ht="15.75" customHeight="1" x14ac:dyDescent="0.2">
      <c r="AF729" s="24"/>
    </row>
    <row r="730" spans="32:32" ht="15.75" customHeight="1" x14ac:dyDescent="0.2">
      <c r="AF730" s="24"/>
    </row>
    <row r="731" spans="32:32" ht="15.75" customHeight="1" x14ac:dyDescent="0.2">
      <c r="AF731" s="24"/>
    </row>
    <row r="732" spans="32:32" ht="15.75" customHeight="1" x14ac:dyDescent="0.2">
      <c r="AF732" s="24"/>
    </row>
    <row r="733" spans="32:32" ht="15.75" customHeight="1" x14ac:dyDescent="0.2">
      <c r="AF733" s="24"/>
    </row>
    <row r="734" spans="32:32" ht="15.75" customHeight="1" x14ac:dyDescent="0.2">
      <c r="AF734" s="24"/>
    </row>
    <row r="735" spans="32:32" ht="15.75" customHeight="1" x14ac:dyDescent="0.2">
      <c r="AF735" s="24"/>
    </row>
    <row r="736" spans="32:32" ht="15.75" customHeight="1" x14ac:dyDescent="0.2">
      <c r="AF736" s="24"/>
    </row>
    <row r="737" spans="32:32" ht="15.75" customHeight="1" x14ac:dyDescent="0.2">
      <c r="AF737" s="24"/>
    </row>
    <row r="738" spans="32:32" ht="15.75" customHeight="1" x14ac:dyDescent="0.2">
      <c r="AF738" s="24"/>
    </row>
    <row r="739" spans="32:32" ht="15.75" customHeight="1" x14ac:dyDescent="0.2">
      <c r="AF739" s="24"/>
    </row>
    <row r="740" spans="32:32" ht="15.75" customHeight="1" x14ac:dyDescent="0.2">
      <c r="AF740" s="24"/>
    </row>
    <row r="741" spans="32:32" ht="15.75" customHeight="1" x14ac:dyDescent="0.2">
      <c r="AF741" s="24"/>
    </row>
    <row r="742" spans="32:32" ht="15.75" customHeight="1" x14ac:dyDescent="0.2">
      <c r="AF742" s="24"/>
    </row>
    <row r="743" spans="32:32" ht="15.75" customHeight="1" x14ac:dyDescent="0.2">
      <c r="AF743" s="24"/>
    </row>
    <row r="744" spans="32:32" ht="15.75" customHeight="1" x14ac:dyDescent="0.2">
      <c r="AF744" s="24"/>
    </row>
    <row r="745" spans="32:32" ht="15.75" customHeight="1" x14ac:dyDescent="0.2">
      <c r="AF745" s="24"/>
    </row>
    <row r="746" spans="32:32" ht="15.75" customHeight="1" x14ac:dyDescent="0.2">
      <c r="AF746" s="24"/>
    </row>
    <row r="747" spans="32:32" ht="15.75" customHeight="1" x14ac:dyDescent="0.2">
      <c r="AF747" s="24"/>
    </row>
    <row r="748" spans="32:32" ht="15.75" customHeight="1" x14ac:dyDescent="0.2">
      <c r="AF748" s="24"/>
    </row>
    <row r="749" spans="32:32" ht="15.75" customHeight="1" x14ac:dyDescent="0.2">
      <c r="AF749" s="24"/>
    </row>
    <row r="750" spans="32:32" ht="15.75" customHeight="1" x14ac:dyDescent="0.2">
      <c r="AF750" s="24"/>
    </row>
    <row r="751" spans="32:32" ht="15.75" customHeight="1" x14ac:dyDescent="0.2">
      <c r="AF751" s="24"/>
    </row>
    <row r="752" spans="32:32" ht="15.75" customHeight="1" x14ac:dyDescent="0.2">
      <c r="AF752" s="24"/>
    </row>
    <row r="753" spans="32:32" ht="15.75" customHeight="1" x14ac:dyDescent="0.2">
      <c r="AF753" s="24"/>
    </row>
    <row r="754" spans="32:32" ht="15.75" customHeight="1" x14ac:dyDescent="0.2">
      <c r="AF754" s="24"/>
    </row>
    <row r="755" spans="32:32" ht="15.75" customHeight="1" x14ac:dyDescent="0.2">
      <c r="AF755" s="24"/>
    </row>
    <row r="756" spans="32:32" ht="15.75" customHeight="1" x14ac:dyDescent="0.2">
      <c r="AF756" s="24"/>
    </row>
    <row r="757" spans="32:32" ht="15.75" customHeight="1" x14ac:dyDescent="0.2">
      <c r="AF757" s="24"/>
    </row>
    <row r="758" spans="32:32" ht="15.75" customHeight="1" x14ac:dyDescent="0.2">
      <c r="AF758" s="24"/>
    </row>
    <row r="759" spans="32:32" ht="15.75" customHeight="1" x14ac:dyDescent="0.2">
      <c r="AF759" s="24"/>
    </row>
    <row r="760" spans="32:32" ht="15.75" customHeight="1" x14ac:dyDescent="0.2">
      <c r="AF760" s="24"/>
    </row>
    <row r="761" spans="32:32" ht="15.75" customHeight="1" x14ac:dyDescent="0.2">
      <c r="AF761" s="24"/>
    </row>
    <row r="762" spans="32:32" ht="15.75" customHeight="1" x14ac:dyDescent="0.2">
      <c r="AF762" s="24"/>
    </row>
    <row r="763" spans="32:32" ht="15.75" customHeight="1" x14ac:dyDescent="0.2">
      <c r="AF763" s="24"/>
    </row>
    <row r="764" spans="32:32" ht="15.75" customHeight="1" x14ac:dyDescent="0.2">
      <c r="AF764" s="24"/>
    </row>
    <row r="765" spans="32:32" ht="15.75" customHeight="1" x14ac:dyDescent="0.2">
      <c r="AF765" s="24"/>
    </row>
    <row r="766" spans="32:32" ht="15.75" customHeight="1" x14ac:dyDescent="0.2">
      <c r="AF766" s="24"/>
    </row>
    <row r="767" spans="32:32" ht="15.75" customHeight="1" x14ac:dyDescent="0.2">
      <c r="AF767" s="24"/>
    </row>
    <row r="768" spans="32:32" ht="15.75" customHeight="1" x14ac:dyDescent="0.2">
      <c r="AF768" s="24"/>
    </row>
    <row r="769" spans="32:32" ht="15.75" customHeight="1" x14ac:dyDescent="0.2">
      <c r="AF769" s="24"/>
    </row>
    <row r="770" spans="32:32" ht="15.75" customHeight="1" x14ac:dyDescent="0.2">
      <c r="AF770" s="24"/>
    </row>
    <row r="771" spans="32:32" ht="15.75" customHeight="1" x14ac:dyDescent="0.2">
      <c r="AF771" s="24"/>
    </row>
    <row r="772" spans="32:32" ht="15.75" customHeight="1" x14ac:dyDescent="0.2">
      <c r="AF772" s="24"/>
    </row>
    <row r="773" spans="32:32" ht="15.75" customHeight="1" x14ac:dyDescent="0.2">
      <c r="AF773" s="24"/>
    </row>
    <row r="774" spans="32:32" ht="15.75" customHeight="1" x14ac:dyDescent="0.2">
      <c r="AF774" s="24"/>
    </row>
    <row r="775" spans="32:32" ht="15.75" customHeight="1" x14ac:dyDescent="0.2">
      <c r="AF775" s="24"/>
    </row>
    <row r="776" spans="32:32" ht="15.75" customHeight="1" x14ac:dyDescent="0.2">
      <c r="AF776" s="24"/>
    </row>
    <row r="777" spans="32:32" ht="15.75" customHeight="1" x14ac:dyDescent="0.2">
      <c r="AF777" s="24"/>
    </row>
    <row r="778" spans="32:32" ht="15.75" customHeight="1" x14ac:dyDescent="0.2">
      <c r="AF778" s="24"/>
    </row>
    <row r="779" spans="32:32" ht="15.75" customHeight="1" x14ac:dyDescent="0.2">
      <c r="AF779" s="24"/>
    </row>
    <row r="780" spans="32:32" ht="15.75" customHeight="1" x14ac:dyDescent="0.2">
      <c r="AF780" s="24"/>
    </row>
    <row r="781" spans="32:32" ht="15.75" customHeight="1" x14ac:dyDescent="0.2">
      <c r="AF781" s="24"/>
    </row>
    <row r="782" spans="32:32" ht="15.75" customHeight="1" x14ac:dyDescent="0.2">
      <c r="AF782" s="24"/>
    </row>
    <row r="783" spans="32:32" ht="15.75" customHeight="1" x14ac:dyDescent="0.2">
      <c r="AF783" s="24"/>
    </row>
    <row r="784" spans="32:32" ht="15.75" customHeight="1" x14ac:dyDescent="0.2">
      <c r="AF784" s="24"/>
    </row>
    <row r="785" spans="32:32" ht="15.75" customHeight="1" x14ac:dyDescent="0.2">
      <c r="AF785" s="24"/>
    </row>
    <row r="786" spans="32:32" ht="15.75" customHeight="1" x14ac:dyDescent="0.2">
      <c r="AF786" s="24"/>
    </row>
    <row r="787" spans="32:32" ht="15.75" customHeight="1" x14ac:dyDescent="0.2">
      <c r="AF787" s="24"/>
    </row>
    <row r="788" spans="32:32" ht="15.75" customHeight="1" x14ac:dyDescent="0.2">
      <c r="AF788" s="24"/>
    </row>
    <row r="789" spans="32:32" ht="15.75" customHeight="1" x14ac:dyDescent="0.2">
      <c r="AF789" s="24"/>
    </row>
    <row r="790" spans="32:32" ht="15.75" customHeight="1" x14ac:dyDescent="0.2">
      <c r="AF790" s="24"/>
    </row>
    <row r="791" spans="32:32" ht="15.75" customHeight="1" x14ac:dyDescent="0.2">
      <c r="AF791" s="24"/>
    </row>
    <row r="792" spans="32:32" ht="15.75" customHeight="1" x14ac:dyDescent="0.2">
      <c r="AF792" s="24"/>
    </row>
    <row r="793" spans="32:32" ht="15.75" customHeight="1" x14ac:dyDescent="0.2">
      <c r="AF793" s="24"/>
    </row>
    <row r="794" spans="32:32" ht="15.75" customHeight="1" x14ac:dyDescent="0.2">
      <c r="AF794" s="24"/>
    </row>
    <row r="795" spans="32:32" ht="15.75" customHeight="1" x14ac:dyDescent="0.2">
      <c r="AF795" s="24"/>
    </row>
    <row r="796" spans="32:32" ht="15.75" customHeight="1" x14ac:dyDescent="0.2">
      <c r="AF796" s="24"/>
    </row>
    <row r="797" spans="32:32" ht="15.75" customHeight="1" x14ac:dyDescent="0.2">
      <c r="AF797" s="24"/>
    </row>
    <row r="798" spans="32:32" ht="15.75" customHeight="1" x14ac:dyDescent="0.2">
      <c r="AF798" s="24"/>
    </row>
    <row r="799" spans="32:32" ht="15.75" customHeight="1" x14ac:dyDescent="0.2">
      <c r="AF799" s="24"/>
    </row>
    <row r="800" spans="32:32" ht="15.75" customHeight="1" x14ac:dyDescent="0.2">
      <c r="AF800" s="24"/>
    </row>
    <row r="801" spans="32:32" ht="15.75" customHeight="1" x14ac:dyDescent="0.2">
      <c r="AF801" s="24"/>
    </row>
    <row r="802" spans="32:32" ht="15.75" customHeight="1" x14ac:dyDescent="0.2">
      <c r="AF802" s="24"/>
    </row>
    <row r="803" spans="32:32" ht="15.75" customHeight="1" x14ac:dyDescent="0.2">
      <c r="AF803" s="24"/>
    </row>
    <row r="804" spans="32:32" ht="15.75" customHeight="1" x14ac:dyDescent="0.2">
      <c r="AF804" s="24"/>
    </row>
    <row r="805" spans="32:32" ht="15.75" customHeight="1" x14ac:dyDescent="0.2">
      <c r="AF805" s="24"/>
    </row>
    <row r="806" spans="32:32" ht="15.75" customHeight="1" x14ac:dyDescent="0.2">
      <c r="AF806" s="24"/>
    </row>
    <row r="807" spans="32:32" ht="15.75" customHeight="1" x14ac:dyDescent="0.2">
      <c r="AF807" s="24"/>
    </row>
    <row r="808" spans="32:32" ht="15.75" customHeight="1" x14ac:dyDescent="0.2">
      <c r="AF808" s="24"/>
    </row>
    <row r="809" spans="32:32" ht="15.75" customHeight="1" x14ac:dyDescent="0.2">
      <c r="AF809" s="24"/>
    </row>
    <row r="810" spans="32:32" ht="15.75" customHeight="1" x14ac:dyDescent="0.2">
      <c r="AF810" s="24"/>
    </row>
    <row r="811" spans="32:32" ht="15.75" customHeight="1" x14ac:dyDescent="0.2">
      <c r="AF811" s="24"/>
    </row>
    <row r="812" spans="32:32" ht="15.75" customHeight="1" x14ac:dyDescent="0.2">
      <c r="AF812" s="24"/>
    </row>
    <row r="813" spans="32:32" ht="15.75" customHeight="1" x14ac:dyDescent="0.2">
      <c r="AF813" s="24"/>
    </row>
    <row r="814" spans="32:32" ht="15.75" customHeight="1" x14ac:dyDescent="0.2">
      <c r="AF814" s="24"/>
    </row>
    <row r="815" spans="32:32" ht="15.75" customHeight="1" x14ac:dyDescent="0.2">
      <c r="AF815" s="24"/>
    </row>
    <row r="816" spans="32:32" ht="15.75" customHeight="1" x14ac:dyDescent="0.2">
      <c r="AF816" s="24"/>
    </row>
    <row r="817" spans="32:32" ht="15.75" customHeight="1" x14ac:dyDescent="0.2">
      <c r="AF817" s="24"/>
    </row>
    <row r="818" spans="32:32" ht="15.75" customHeight="1" x14ac:dyDescent="0.2">
      <c r="AF818" s="24"/>
    </row>
    <row r="819" spans="32:32" ht="15.75" customHeight="1" x14ac:dyDescent="0.2">
      <c r="AF819" s="24"/>
    </row>
    <row r="820" spans="32:32" ht="15.75" customHeight="1" x14ac:dyDescent="0.2">
      <c r="AF820" s="24"/>
    </row>
    <row r="821" spans="32:32" ht="15.75" customHeight="1" x14ac:dyDescent="0.2">
      <c r="AF821" s="24"/>
    </row>
    <row r="822" spans="32:32" ht="15.75" customHeight="1" x14ac:dyDescent="0.2">
      <c r="AF822" s="24"/>
    </row>
    <row r="823" spans="32:32" ht="15.75" customHeight="1" x14ac:dyDescent="0.2">
      <c r="AF823" s="24"/>
    </row>
    <row r="824" spans="32:32" ht="15.75" customHeight="1" x14ac:dyDescent="0.2">
      <c r="AF824" s="24"/>
    </row>
    <row r="825" spans="32:32" ht="15.75" customHeight="1" x14ac:dyDescent="0.2">
      <c r="AF825" s="24"/>
    </row>
    <row r="826" spans="32:32" ht="15.75" customHeight="1" x14ac:dyDescent="0.2">
      <c r="AF826" s="24"/>
    </row>
    <row r="827" spans="32:32" ht="15.75" customHeight="1" x14ac:dyDescent="0.2">
      <c r="AF827" s="24"/>
    </row>
    <row r="828" spans="32:32" ht="15.75" customHeight="1" x14ac:dyDescent="0.2">
      <c r="AF828" s="24"/>
    </row>
    <row r="829" spans="32:32" ht="15.75" customHeight="1" x14ac:dyDescent="0.2">
      <c r="AF829" s="24"/>
    </row>
    <row r="830" spans="32:32" ht="15.75" customHeight="1" x14ac:dyDescent="0.2">
      <c r="AF830" s="24"/>
    </row>
    <row r="831" spans="32:32" ht="15.75" customHeight="1" x14ac:dyDescent="0.2">
      <c r="AF831" s="24"/>
    </row>
    <row r="832" spans="32:32" ht="15.75" customHeight="1" x14ac:dyDescent="0.2">
      <c r="AF832" s="24"/>
    </row>
    <row r="833" spans="32:32" ht="15.75" customHeight="1" x14ac:dyDescent="0.2">
      <c r="AF833" s="24"/>
    </row>
    <row r="834" spans="32:32" ht="15.75" customHeight="1" x14ac:dyDescent="0.2">
      <c r="AF834" s="24"/>
    </row>
    <row r="835" spans="32:32" ht="15.75" customHeight="1" x14ac:dyDescent="0.2">
      <c r="AF835" s="24"/>
    </row>
    <row r="836" spans="32:32" ht="15.75" customHeight="1" x14ac:dyDescent="0.2">
      <c r="AF836" s="24"/>
    </row>
    <row r="837" spans="32:32" ht="15.75" customHeight="1" x14ac:dyDescent="0.2">
      <c r="AF837" s="24"/>
    </row>
    <row r="838" spans="32:32" ht="15.75" customHeight="1" x14ac:dyDescent="0.2">
      <c r="AF838" s="24"/>
    </row>
    <row r="839" spans="32:32" ht="15.75" customHeight="1" x14ac:dyDescent="0.2">
      <c r="AF839" s="24"/>
    </row>
    <row r="840" spans="32:32" ht="15.75" customHeight="1" x14ac:dyDescent="0.2">
      <c r="AF840" s="24"/>
    </row>
    <row r="841" spans="32:32" ht="15.75" customHeight="1" x14ac:dyDescent="0.2">
      <c r="AF841" s="24"/>
    </row>
    <row r="842" spans="32:32" ht="15.75" customHeight="1" x14ac:dyDescent="0.2">
      <c r="AF842" s="24"/>
    </row>
    <row r="843" spans="32:32" ht="15.75" customHeight="1" x14ac:dyDescent="0.2">
      <c r="AF843" s="24"/>
    </row>
    <row r="844" spans="32:32" ht="15.75" customHeight="1" x14ac:dyDescent="0.2">
      <c r="AF844" s="24"/>
    </row>
    <row r="845" spans="32:32" ht="15.75" customHeight="1" x14ac:dyDescent="0.2">
      <c r="AF845" s="24"/>
    </row>
    <row r="846" spans="32:32" ht="15.75" customHeight="1" x14ac:dyDescent="0.2">
      <c r="AF846" s="24"/>
    </row>
    <row r="847" spans="32:32" ht="15.75" customHeight="1" x14ac:dyDescent="0.2">
      <c r="AF847" s="24"/>
    </row>
    <row r="848" spans="32:32" ht="15.75" customHeight="1" x14ac:dyDescent="0.2">
      <c r="AF848" s="24"/>
    </row>
    <row r="849" spans="32:32" ht="15.75" customHeight="1" x14ac:dyDescent="0.2">
      <c r="AF849" s="24"/>
    </row>
    <row r="850" spans="32:32" ht="15.75" customHeight="1" x14ac:dyDescent="0.2">
      <c r="AF850" s="24"/>
    </row>
    <row r="851" spans="32:32" ht="15.75" customHeight="1" x14ac:dyDescent="0.2">
      <c r="AF851" s="24"/>
    </row>
    <row r="852" spans="32:32" ht="15.75" customHeight="1" x14ac:dyDescent="0.2">
      <c r="AF852" s="24"/>
    </row>
    <row r="853" spans="32:32" ht="15.75" customHeight="1" x14ac:dyDescent="0.2">
      <c r="AF853" s="24"/>
    </row>
    <row r="854" spans="32:32" ht="15.75" customHeight="1" x14ac:dyDescent="0.2">
      <c r="AF854" s="24"/>
    </row>
    <row r="855" spans="32:32" ht="15.75" customHeight="1" x14ac:dyDescent="0.2">
      <c r="AF855" s="24"/>
    </row>
    <row r="856" spans="32:32" ht="15.75" customHeight="1" x14ac:dyDescent="0.2">
      <c r="AF856" s="24"/>
    </row>
    <row r="857" spans="32:32" ht="15.75" customHeight="1" x14ac:dyDescent="0.2">
      <c r="AF857" s="24"/>
    </row>
    <row r="858" spans="32:32" ht="15.75" customHeight="1" x14ac:dyDescent="0.2">
      <c r="AF858" s="24"/>
    </row>
    <row r="859" spans="32:32" ht="15.75" customHeight="1" x14ac:dyDescent="0.2">
      <c r="AF859" s="24"/>
    </row>
    <row r="860" spans="32:32" ht="15.75" customHeight="1" x14ac:dyDescent="0.2">
      <c r="AF860" s="24"/>
    </row>
    <row r="861" spans="32:32" ht="15.75" customHeight="1" x14ac:dyDescent="0.2">
      <c r="AF861" s="24"/>
    </row>
    <row r="862" spans="32:32" ht="15.75" customHeight="1" x14ac:dyDescent="0.2">
      <c r="AF862" s="24"/>
    </row>
    <row r="863" spans="32:32" ht="15.75" customHeight="1" x14ac:dyDescent="0.2">
      <c r="AF863" s="24"/>
    </row>
    <row r="864" spans="32:32" ht="15.75" customHeight="1" x14ac:dyDescent="0.2">
      <c r="AF864" s="24"/>
    </row>
    <row r="865" spans="32:32" ht="15.75" customHeight="1" x14ac:dyDescent="0.2">
      <c r="AF865" s="24"/>
    </row>
    <row r="866" spans="32:32" ht="15.75" customHeight="1" x14ac:dyDescent="0.2">
      <c r="AF866" s="24"/>
    </row>
    <row r="867" spans="32:32" ht="15.75" customHeight="1" x14ac:dyDescent="0.2">
      <c r="AF867" s="24"/>
    </row>
    <row r="868" spans="32:32" ht="15.75" customHeight="1" x14ac:dyDescent="0.2">
      <c r="AF868" s="24"/>
    </row>
    <row r="869" spans="32:32" ht="15.75" customHeight="1" x14ac:dyDescent="0.2">
      <c r="AF869" s="24"/>
    </row>
    <row r="870" spans="32:32" ht="15.75" customHeight="1" x14ac:dyDescent="0.2">
      <c r="AF870" s="24"/>
    </row>
    <row r="871" spans="32:32" ht="15.75" customHeight="1" x14ac:dyDescent="0.2">
      <c r="AF871" s="24"/>
    </row>
    <row r="872" spans="32:32" ht="15.75" customHeight="1" x14ac:dyDescent="0.2">
      <c r="AF872" s="24"/>
    </row>
    <row r="873" spans="32:32" ht="15.75" customHeight="1" x14ac:dyDescent="0.2">
      <c r="AF873" s="24"/>
    </row>
    <row r="874" spans="32:32" ht="15.75" customHeight="1" x14ac:dyDescent="0.2">
      <c r="AF874" s="24"/>
    </row>
    <row r="875" spans="32:32" ht="15.75" customHeight="1" x14ac:dyDescent="0.2">
      <c r="AF875" s="24"/>
    </row>
    <row r="876" spans="32:32" ht="15.75" customHeight="1" x14ac:dyDescent="0.2">
      <c r="AF876" s="24"/>
    </row>
    <row r="877" spans="32:32" ht="15.75" customHeight="1" x14ac:dyDescent="0.2">
      <c r="AF877" s="24"/>
    </row>
    <row r="878" spans="32:32" ht="15.75" customHeight="1" x14ac:dyDescent="0.2">
      <c r="AF878" s="24"/>
    </row>
    <row r="879" spans="32:32" ht="15.75" customHeight="1" x14ac:dyDescent="0.2">
      <c r="AF879" s="24"/>
    </row>
    <row r="880" spans="32:32" ht="15.75" customHeight="1" x14ac:dyDescent="0.2">
      <c r="AF880" s="24"/>
    </row>
    <row r="881" spans="32:32" ht="15.75" customHeight="1" x14ac:dyDescent="0.2">
      <c r="AF881" s="24"/>
    </row>
    <row r="882" spans="32:32" ht="15.75" customHeight="1" x14ac:dyDescent="0.2">
      <c r="AF882" s="24"/>
    </row>
    <row r="883" spans="32:32" ht="15.75" customHeight="1" x14ac:dyDescent="0.2">
      <c r="AF883" s="24"/>
    </row>
    <row r="884" spans="32:32" ht="15.75" customHeight="1" x14ac:dyDescent="0.2">
      <c r="AF884" s="24"/>
    </row>
    <row r="885" spans="32:32" ht="15.75" customHeight="1" x14ac:dyDescent="0.2">
      <c r="AF885" s="24"/>
    </row>
    <row r="886" spans="32:32" ht="15.75" customHeight="1" x14ac:dyDescent="0.2">
      <c r="AF886" s="24"/>
    </row>
    <row r="887" spans="32:32" ht="15.75" customHeight="1" x14ac:dyDescent="0.2">
      <c r="AF887" s="24"/>
    </row>
    <row r="888" spans="32:32" ht="15.75" customHeight="1" x14ac:dyDescent="0.2">
      <c r="AF888" s="24"/>
    </row>
    <row r="889" spans="32:32" ht="15.75" customHeight="1" x14ac:dyDescent="0.2">
      <c r="AF889" s="24"/>
    </row>
    <row r="890" spans="32:32" ht="15.75" customHeight="1" x14ac:dyDescent="0.2">
      <c r="AF890" s="24"/>
    </row>
    <row r="891" spans="32:32" ht="15.75" customHeight="1" x14ac:dyDescent="0.2">
      <c r="AF891" s="24"/>
    </row>
    <row r="892" spans="32:32" ht="15.75" customHeight="1" x14ac:dyDescent="0.2">
      <c r="AF892" s="24"/>
    </row>
    <row r="893" spans="32:32" ht="15.75" customHeight="1" x14ac:dyDescent="0.2">
      <c r="AF893" s="24"/>
    </row>
    <row r="894" spans="32:32" ht="15.75" customHeight="1" x14ac:dyDescent="0.2">
      <c r="AF894" s="24"/>
    </row>
    <row r="895" spans="32:32" ht="15.75" customHeight="1" x14ac:dyDescent="0.2">
      <c r="AF895" s="24"/>
    </row>
    <row r="896" spans="32:32" ht="15.75" customHeight="1" x14ac:dyDescent="0.2">
      <c r="AF896" s="24"/>
    </row>
    <row r="897" spans="32:32" ht="15.75" customHeight="1" x14ac:dyDescent="0.2">
      <c r="AF897" s="24"/>
    </row>
    <row r="898" spans="32:32" ht="15.75" customHeight="1" x14ac:dyDescent="0.2">
      <c r="AF898" s="24"/>
    </row>
    <row r="899" spans="32:32" ht="15.75" customHeight="1" x14ac:dyDescent="0.2">
      <c r="AF899" s="24"/>
    </row>
    <row r="900" spans="32:32" ht="15.75" customHeight="1" x14ac:dyDescent="0.2">
      <c r="AF900" s="24"/>
    </row>
    <row r="901" spans="32:32" ht="15.75" customHeight="1" x14ac:dyDescent="0.2">
      <c r="AF901" s="24"/>
    </row>
    <row r="902" spans="32:32" ht="15.75" customHeight="1" x14ac:dyDescent="0.2">
      <c r="AF902" s="24"/>
    </row>
    <row r="903" spans="32:32" ht="15.75" customHeight="1" x14ac:dyDescent="0.2">
      <c r="AF903" s="24"/>
    </row>
    <row r="904" spans="32:32" ht="15.75" customHeight="1" x14ac:dyDescent="0.2">
      <c r="AF904" s="24"/>
    </row>
    <row r="905" spans="32:32" ht="15.75" customHeight="1" x14ac:dyDescent="0.2">
      <c r="AF905" s="24"/>
    </row>
    <row r="906" spans="32:32" ht="15.75" customHeight="1" x14ac:dyDescent="0.2">
      <c r="AF906" s="24"/>
    </row>
    <row r="907" spans="32:32" ht="15.75" customHeight="1" x14ac:dyDescent="0.2">
      <c r="AF907" s="24"/>
    </row>
    <row r="908" spans="32:32" ht="15.75" customHeight="1" x14ac:dyDescent="0.2">
      <c r="AF908" s="24"/>
    </row>
    <row r="909" spans="32:32" ht="15.75" customHeight="1" x14ac:dyDescent="0.2">
      <c r="AF909" s="24"/>
    </row>
    <row r="910" spans="32:32" ht="15.75" customHeight="1" x14ac:dyDescent="0.2">
      <c r="AF910" s="24"/>
    </row>
    <row r="911" spans="32:32" ht="15.75" customHeight="1" x14ac:dyDescent="0.2">
      <c r="AF911" s="24"/>
    </row>
    <row r="912" spans="32:32" ht="15.75" customHeight="1" x14ac:dyDescent="0.2">
      <c r="AF912" s="24"/>
    </row>
    <row r="913" spans="32:32" ht="15.75" customHeight="1" x14ac:dyDescent="0.2">
      <c r="AF913" s="24"/>
    </row>
    <row r="914" spans="32:32" ht="15.75" customHeight="1" x14ac:dyDescent="0.2">
      <c r="AF914" s="24"/>
    </row>
    <row r="915" spans="32:32" ht="15.75" customHeight="1" x14ac:dyDescent="0.2">
      <c r="AF915" s="24"/>
    </row>
    <row r="916" spans="32:32" ht="15.75" customHeight="1" x14ac:dyDescent="0.2">
      <c r="AF916" s="24"/>
    </row>
    <row r="917" spans="32:32" ht="15.75" customHeight="1" x14ac:dyDescent="0.2">
      <c r="AF917" s="24"/>
    </row>
    <row r="918" spans="32:32" ht="15.75" customHeight="1" x14ac:dyDescent="0.2">
      <c r="AF918" s="24"/>
    </row>
    <row r="919" spans="32:32" ht="15.75" customHeight="1" x14ac:dyDescent="0.2">
      <c r="AF919" s="24"/>
    </row>
    <row r="920" spans="32:32" ht="15.75" customHeight="1" x14ac:dyDescent="0.2">
      <c r="AF920" s="24"/>
    </row>
    <row r="921" spans="32:32" ht="15.75" customHeight="1" x14ac:dyDescent="0.2">
      <c r="AF921" s="24"/>
    </row>
    <row r="922" spans="32:32" ht="15.75" customHeight="1" x14ac:dyDescent="0.2">
      <c r="AF922" s="24"/>
    </row>
    <row r="923" spans="32:32" ht="15.75" customHeight="1" x14ac:dyDescent="0.2">
      <c r="AF923" s="24"/>
    </row>
    <row r="924" spans="32:32" ht="15.75" customHeight="1" x14ac:dyDescent="0.2">
      <c r="AF924" s="24"/>
    </row>
    <row r="925" spans="32:32" ht="15.75" customHeight="1" x14ac:dyDescent="0.2">
      <c r="AF925" s="24"/>
    </row>
    <row r="926" spans="32:32" ht="15.75" customHeight="1" x14ac:dyDescent="0.2">
      <c r="AF926" s="24"/>
    </row>
    <row r="927" spans="32:32" ht="15.75" customHeight="1" x14ac:dyDescent="0.2">
      <c r="AF927" s="24"/>
    </row>
    <row r="928" spans="32:32" ht="15.75" customHeight="1" x14ac:dyDescent="0.2">
      <c r="AF928" s="24"/>
    </row>
    <row r="929" spans="32:32" ht="15.75" customHeight="1" x14ac:dyDescent="0.2">
      <c r="AF929" s="24"/>
    </row>
    <row r="930" spans="32:32" ht="15.75" customHeight="1" x14ac:dyDescent="0.2">
      <c r="AF930" s="24"/>
    </row>
    <row r="931" spans="32:32" ht="15.75" customHeight="1" x14ac:dyDescent="0.2">
      <c r="AF931" s="24"/>
    </row>
    <row r="932" spans="32:32" ht="15.75" customHeight="1" x14ac:dyDescent="0.2">
      <c r="AF932" s="24"/>
    </row>
    <row r="933" spans="32:32" ht="15.75" customHeight="1" x14ac:dyDescent="0.2">
      <c r="AF933" s="24"/>
    </row>
    <row r="934" spans="32:32" ht="15.75" customHeight="1" x14ac:dyDescent="0.2">
      <c r="AF934" s="24"/>
    </row>
    <row r="935" spans="32:32" ht="15.75" customHeight="1" x14ac:dyDescent="0.2">
      <c r="AF935" s="24"/>
    </row>
    <row r="936" spans="32:32" ht="15.75" customHeight="1" x14ac:dyDescent="0.2">
      <c r="AF936" s="24"/>
    </row>
    <row r="937" spans="32:32" ht="15.75" customHeight="1" x14ac:dyDescent="0.2">
      <c r="AF937" s="24"/>
    </row>
    <row r="938" spans="32:32" ht="15.75" customHeight="1" x14ac:dyDescent="0.2">
      <c r="AF938" s="24"/>
    </row>
    <row r="939" spans="32:32" ht="15.75" customHeight="1" x14ac:dyDescent="0.2">
      <c r="AF939" s="24"/>
    </row>
    <row r="940" spans="32:32" ht="15.75" customHeight="1" x14ac:dyDescent="0.2">
      <c r="AF940" s="24"/>
    </row>
    <row r="941" spans="32:32" ht="15.75" customHeight="1" x14ac:dyDescent="0.2">
      <c r="AF941" s="24"/>
    </row>
    <row r="942" spans="32:32" ht="15.75" customHeight="1" x14ac:dyDescent="0.2">
      <c r="AF942" s="24"/>
    </row>
    <row r="943" spans="32:32" ht="15.75" customHeight="1" x14ac:dyDescent="0.2">
      <c r="AF943" s="24"/>
    </row>
    <row r="944" spans="32:32" ht="15.75" customHeight="1" x14ac:dyDescent="0.2">
      <c r="AF944" s="24"/>
    </row>
    <row r="945" spans="32:32" ht="15.75" customHeight="1" x14ac:dyDescent="0.2">
      <c r="AF945" s="24"/>
    </row>
    <row r="946" spans="32:32" ht="15.75" customHeight="1" x14ac:dyDescent="0.2">
      <c r="AF946" s="24"/>
    </row>
    <row r="947" spans="32:32" ht="15.75" customHeight="1" x14ac:dyDescent="0.2">
      <c r="AF947" s="24"/>
    </row>
    <row r="948" spans="32:32" ht="15.75" customHeight="1" x14ac:dyDescent="0.2">
      <c r="AF948" s="24"/>
    </row>
    <row r="949" spans="32:32" ht="15.75" customHeight="1" x14ac:dyDescent="0.2">
      <c r="AF949" s="24"/>
    </row>
    <row r="950" spans="32:32" ht="15.75" customHeight="1" x14ac:dyDescent="0.2">
      <c r="AF950" s="24"/>
    </row>
    <row r="951" spans="32:32" ht="15.75" customHeight="1" x14ac:dyDescent="0.2">
      <c r="AF951" s="24"/>
    </row>
    <row r="952" spans="32:32" ht="15.75" customHeight="1" x14ac:dyDescent="0.2">
      <c r="AF952" s="24"/>
    </row>
    <row r="953" spans="32:32" ht="15.75" customHeight="1" x14ac:dyDescent="0.2">
      <c r="AF953" s="24"/>
    </row>
    <row r="954" spans="32:32" ht="15.75" customHeight="1" x14ac:dyDescent="0.2">
      <c r="AF954" s="24"/>
    </row>
    <row r="955" spans="32:32" ht="15.75" customHeight="1" x14ac:dyDescent="0.2">
      <c r="AF955" s="24"/>
    </row>
    <row r="956" spans="32:32" ht="15.75" customHeight="1" x14ac:dyDescent="0.2">
      <c r="AF956" s="24"/>
    </row>
    <row r="957" spans="32:32" ht="15.75" customHeight="1" x14ac:dyDescent="0.2">
      <c r="AF957" s="24"/>
    </row>
    <row r="958" spans="32:32" ht="15.75" customHeight="1" x14ac:dyDescent="0.2">
      <c r="AF958" s="24"/>
    </row>
    <row r="959" spans="32:32" ht="15.75" customHeight="1" x14ac:dyDescent="0.2">
      <c r="AF959" s="24"/>
    </row>
    <row r="960" spans="32:32" ht="15.75" customHeight="1" x14ac:dyDescent="0.2">
      <c r="AF960" s="24"/>
    </row>
    <row r="961" spans="32:32" ht="15.75" customHeight="1" x14ac:dyDescent="0.2">
      <c r="AF961" s="24"/>
    </row>
    <row r="962" spans="32:32" ht="15.75" customHeight="1" x14ac:dyDescent="0.2">
      <c r="AF962" s="24"/>
    </row>
    <row r="963" spans="32:32" ht="15.75" customHeight="1" x14ac:dyDescent="0.2">
      <c r="AF963" s="24"/>
    </row>
    <row r="964" spans="32:32" ht="15.75" customHeight="1" x14ac:dyDescent="0.2">
      <c r="AF964" s="24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6"/>
  <sheetViews>
    <sheetView workbookViewId="0"/>
  </sheetViews>
  <sheetFormatPr baseColWidth="10" defaultColWidth="12.5703125" defaultRowHeight="15" customHeight="1" x14ac:dyDescent="0.2"/>
  <cols>
    <col min="1" max="1" width="14.42578125" customWidth="1"/>
    <col min="2" max="2" width="32.140625" customWidth="1"/>
    <col min="3" max="3" width="100.28515625" customWidth="1"/>
    <col min="4" max="26" width="14.42578125" customWidth="1"/>
  </cols>
  <sheetData>
    <row r="1" spans="1:3" x14ac:dyDescent="0.2">
      <c r="A1" s="26" t="s">
        <v>44</v>
      </c>
      <c r="B1" s="26" t="s">
        <v>45</v>
      </c>
      <c r="C1" s="26" t="s">
        <v>46</v>
      </c>
    </row>
    <row r="2" spans="1:3" x14ac:dyDescent="0.2">
      <c r="A2" s="27" t="s">
        <v>0</v>
      </c>
      <c r="B2" s="27" t="s">
        <v>47</v>
      </c>
      <c r="C2" s="27" t="s">
        <v>48</v>
      </c>
    </row>
    <row r="3" spans="1:3" x14ac:dyDescent="0.2">
      <c r="A3" s="27" t="s">
        <v>1</v>
      </c>
      <c r="B3" s="27" t="s">
        <v>49</v>
      </c>
      <c r="C3" s="27" t="s">
        <v>50</v>
      </c>
    </row>
    <row r="4" spans="1:3" x14ac:dyDescent="0.2">
      <c r="A4" s="27" t="s">
        <v>2</v>
      </c>
      <c r="B4" s="27" t="s">
        <v>51</v>
      </c>
      <c r="C4" s="27" t="s">
        <v>52</v>
      </c>
    </row>
    <row r="5" spans="1:3" x14ac:dyDescent="0.2">
      <c r="A5" s="27" t="s">
        <v>3</v>
      </c>
      <c r="B5" s="27" t="s">
        <v>53</v>
      </c>
      <c r="C5" s="27" t="s">
        <v>54</v>
      </c>
    </row>
    <row r="6" spans="1:3" x14ac:dyDescent="0.2">
      <c r="A6" s="27" t="s">
        <v>4</v>
      </c>
      <c r="B6" s="27" t="s">
        <v>55</v>
      </c>
      <c r="C6" s="27" t="s">
        <v>56</v>
      </c>
    </row>
    <row r="7" spans="1:3" x14ac:dyDescent="0.2">
      <c r="A7" s="27" t="s">
        <v>5</v>
      </c>
      <c r="B7" s="27" t="s">
        <v>57</v>
      </c>
      <c r="C7" s="27" t="s">
        <v>50</v>
      </c>
    </row>
    <row r="8" spans="1:3" x14ac:dyDescent="0.2">
      <c r="A8" s="27" t="s">
        <v>8</v>
      </c>
      <c r="B8" s="27" t="s">
        <v>47</v>
      </c>
      <c r="C8" s="27" t="s">
        <v>58</v>
      </c>
    </row>
    <row r="9" spans="1:3" x14ac:dyDescent="0.2">
      <c r="A9" s="27" t="s">
        <v>9</v>
      </c>
      <c r="B9" s="27" t="s">
        <v>47</v>
      </c>
      <c r="C9" s="27" t="s">
        <v>59</v>
      </c>
    </row>
    <row r="10" spans="1:3" x14ac:dyDescent="0.2">
      <c r="A10" s="27" t="s">
        <v>10</v>
      </c>
      <c r="B10" s="27" t="s">
        <v>47</v>
      </c>
      <c r="C10" s="27" t="s">
        <v>60</v>
      </c>
    </row>
    <row r="11" spans="1:3" x14ac:dyDescent="0.2">
      <c r="A11" s="27" t="s">
        <v>11</v>
      </c>
      <c r="B11" s="27" t="s">
        <v>47</v>
      </c>
      <c r="C11" s="27" t="s">
        <v>61</v>
      </c>
    </row>
    <row r="12" spans="1:3" x14ac:dyDescent="0.2">
      <c r="A12" s="27" t="s">
        <v>12</v>
      </c>
      <c r="B12" s="27" t="s">
        <v>47</v>
      </c>
      <c r="C12" s="27" t="s">
        <v>62</v>
      </c>
    </row>
    <row r="13" spans="1:3" x14ac:dyDescent="0.2">
      <c r="A13" s="27" t="s">
        <v>13</v>
      </c>
      <c r="B13" s="27" t="s">
        <v>47</v>
      </c>
      <c r="C13" s="27" t="s">
        <v>63</v>
      </c>
    </row>
    <row r="14" spans="1:3" x14ac:dyDescent="0.2">
      <c r="A14" s="27" t="s">
        <v>14</v>
      </c>
      <c r="B14" s="27" t="s">
        <v>47</v>
      </c>
      <c r="C14" s="27" t="s">
        <v>64</v>
      </c>
    </row>
    <row r="15" spans="1:3" x14ac:dyDescent="0.2">
      <c r="A15" s="27" t="s">
        <v>65</v>
      </c>
      <c r="B15" s="27" t="s">
        <v>47</v>
      </c>
      <c r="C15" s="27" t="s">
        <v>66</v>
      </c>
    </row>
    <row r="16" spans="1:3" x14ac:dyDescent="0.2">
      <c r="A16" s="27" t="s">
        <v>16</v>
      </c>
      <c r="B16" s="27" t="s">
        <v>47</v>
      </c>
      <c r="C16" s="27" t="s">
        <v>67</v>
      </c>
    </row>
    <row r="17" spans="1:3" x14ac:dyDescent="0.2">
      <c r="A17" s="27" t="s">
        <v>17</v>
      </c>
      <c r="B17" s="27" t="s">
        <v>47</v>
      </c>
      <c r="C17" s="27" t="s">
        <v>68</v>
      </c>
    </row>
    <row r="18" spans="1:3" x14ac:dyDescent="0.2">
      <c r="A18" s="27" t="s">
        <v>18</v>
      </c>
      <c r="B18" s="27" t="s">
        <v>47</v>
      </c>
      <c r="C18" s="27" t="s">
        <v>69</v>
      </c>
    </row>
    <row r="19" spans="1:3" x14ac:dyDescent="0.2">
      <c r="A19" s="27" t="s">
        <v>19</v>
      </c>
      <c r="B19" s="27" t="s">
        <v>70</v>
      </c>
      <c r="C19" s="27" t="s">
        <v>71</v>
      </c>
    </row>
    <row r="20" spans="1:3" x14ac:dyDescent="0.2">
      <c r="A20" s="27" t="s">
        <v>22</v>
      </c>
      <c r="B20" s="27" t="s">
        <v>72</v>
      </c>
      <c r="C20" s="27" t="s">
        <v>73</v>
      </c>
    </row>
    <row r="21" spans="1:3" x14ac:dyDescent="0.2">
      <c r="A21" s="27" t="s">
        <v>25</v>
      </c>
      <c r="B21" s="27" t="s">
        <v>47</v>
      </c>
      <c r="C21" s="27" t="s">
        <v>74</v>
      </c>
    </row>
    <row r="22" spans="1:3" x14ac:dyDescent="0.2">
      <c r="A22" s="27" t="s">
        <v>26</v>
      </c>
      <c r="B22" s="27" t="s">
        <v>47</v>
      </c>
      <c r="C22" s="27" t="s">
        <v>75</v>
      </c>
    </row>
    <row r="23" spans="1:3" x14ac:dyDescent="0.2">
      <c r="A23" s="27" t="s">
        <v>27</v>
      </c>
      <c r="B23" s="27" t="s">
        <v>76</v>
      </c>
      <c r="C23" s="27" t="s">
        <v>77</v>
      </c>
    </row>
    <row r="24" spans="1:3" x14ac:dyDescent="0.2">
      <c r="A24" s="27" t="s">
        <v>28</v>
      </c>
      <c r="B24" s="27" t="s">
        <v>78</v>
      </c>
      <c r="C24" s="27" t="s">
        <v>79</v>
      </c>
    </row>
    <row r="25" spans="1:3" x14ac:dyDescent="0.2">
      <c r="A25" s="27" t="s">
        <v>29</v>
      </c>
      <c r="B25" s="27" t="s">
        <v>78</v>
      </c>
      <c r="C25" s="27" t="s">
        <v>80</v>
      </c>
    </row>
    <row r="26" spans="1:3" x14ac:dyDescent="0.2">
      <c r="A26" s="27" t="s">
        <v>30</v>
      </c>
      <c r="B26" s="27" t="s">
        <v>47</v>
      </c>
      <c r="C26" s="27" t="s">
        <v>81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83" width="10.5703125" customWidth="1"/>
  </cols>
  <sheetData>
    <row r="1" spans="1:11" ht="12.75" customHeight="1" x14ac:dyDescent="0.2">
      <c r="A1" s="28" t="s">
        <v>82</v>
      </c>
      <c r="B1" s="29" t="s">
        <v>83</v>
      </c>
      <c r="C1" s="29" t="s">
        <v>84</v>
      </c>
      <c r="D1" s="30" t="s">
        <v>85</v>
      </c>
      <c r="E1" s="30" t="s">
        <v>86</v>
      </c>
      <c r="F1" s="29" t="s">
        <v>87</v>
      </c>
      <c r="G1" s="29" t="s">
        <v>88</v>
      </c>
      <c r="H1" s="29" t="s">
        <v>89</v>
      </c>
      <c r="I1" s="29" t="s">
        <v>90</v>
      </c>
      <c r="J1" s="30" t="s">
        <v>91</v>
      </c>
      <c r="K1" s="30" t="s">
        <v>92</v>
      </c>
    </row>
    <row r="2" spans="1:11" ht="12.75" customHeight="1" x14ac:dyDescent="0.2">
      <c r="A2" s="28">
        <v>39814</v>
      </c>
      <c r="C2" s="29">
        <v>75.896342999999987</v>
      </c>
      <c r="D2" s="29">
        <v>219.20207399999998</v>
      </c>
      <c r="E2" s="29">
        <f t="shared" ref="E2:E157" si="0">+D2-B2</f>
        <v>219.20207399999998</v>
      </c>
      <c r="F2" s="29">
        <v>12.055139</v>
      </c>
      <c r="G2" s="29">
        <v>103.7953500000001</v>
      </c>
      <c r="H2" s="29">
        <v>30.916268999999993</v>
      </c>
      <c r="I2" s="29">
        <v>19.378748999999999</v>
      </c>
      <c r="J2" s="29">
        <f t="shared" ref="J2:J157" si="1">+E2+F2+I2</f>
        <v>250.63596199999998</v>
      </c>
      <c r="K2" s="29">
        <f t="shared" ref="K2:K157" si="2">+G2+H2+C2+(E2+F2+I2)</f>
        <v>461.24392400000011</v>
      </c>
    </row>
    <row r="3" spans="1:11" ht="12.75" customHeight="1" x14ac:dyDescent="0.2">
      <c r="A3" s="28">
        <v>39845</v>
      </c>
      <c r="C3" s="29">
        <v>81.459267000000011</v>
      </c>
      <c r="D3" s="29">
        <v>228.18212800000009</v>
      </c>
      <c r="E3" s="29">
        <f t="shared" si="0"/>
        <v>228.18212800000009</v>
      </c>
      <c r="F3" s="29">
        <v>20.432064</v>
      </c>
      <c r="G3" s="29">
        <v>116.36869699999998</v>
      </c>
      <c r="H3" s="29">
        <v>34.062169000000004</v>
      </c>
      <c r="I3" s="29">
        <v>19.660819999999998</v>
      </c>
      <c r="J3" s="29">
        <f t="shared" si="1"/>
        <v>268.27501200000006</v>
      </c>
      <c r="K3" s="29">
        <f t="shared" si="2"/>
        <v>500.16514500000005</v>
      </c>
    </row>
    <row r="4" spans="1:11" ht="12.75" customHeight="1" x14ac:dyDescent="0.2">
      <c r="A4" s="28">
        <v>39873</v>
      </c>
      <c r="C4" s="29">
        <v>82.90013500000002</v>
      </c>
      <c r="D4" s="29">
        <v>205.50721100000004</v>
      </c>
      <c r="E4" s="29">
        <f t="shared" si="0"/>
        <v>205.50721100000004</v>
      </c>
      <c r="F4" s="29">
        <v>13.623685</v>
      </c>
      <c r="G4" s="29">
        <v>109.06495800000015</v>
      </c>
      <c r="H4" s="29">
        <v>32.143195999999961</v>
      </c>
      <c r="I4" s="29">
        <v>19.628514999999997</v>
      </c>
      <c r="J4" s="29">
        <f t="shared" si="1"/>
        <v>238.75941100000003</v>
      </c>
      <c r="K4" s="29">
        <f t="shared" si="2"/>
        <v>462.86770000000013</v>
      </c>
    </row>
    <row r="5" spans="1:11" ht="12.75" customHeight="1" x14ac:dyDescent="0.2">
      <c r="A5" s="28">
        <v>39904</v>
      </c>
      <c r="C5" s="29">
        <v>82.633070000000018</v>
      </c>
      <c r="D5" s="29">
        <v>210.55005199999988</v>
      </c>
      <c r="E5" s="29">
        <f t="shared" si="0"/>
        <v>210.55005199999988</v>
      </c>
      <c r="F5" s="29">
        <v>23.198647999999999</v>
      </c>
      <c r="G5" s="29">
        <v>111.98555600000005</v>
      </c>
      <c r="H5" s="29">
        <v>32.725053000000017</v>
      </c>
      <c r="I5" s="29">
        <v>20.106270000000002</v>
      </c>
      <c r="J5" s="29">
        <f t="shared" si="1"/>
        <v>253.85496999999987</v>
      </c>
      <c r="K5" s="29">
        <f t="shared" si="2"/>
        <v>481.19864899999993</v>
      </c>
    </row>
    <row r="6" spans="1:11" ht="12.75" customHeight="1" x14ac:dyDescent="0.2">
      <c r="A6" s="28">
        <v>39934</v>
      </c>
      <c r="C6" s="29">
        <v>80.891123999999991</v>
      </c>
      <c r="D6" s="29">
        <v>214.06943700000005</v>
      </c>
      <c r="E6" s="29">
        <f t="shared" si="0"/>
        <v>214.06943700000005</v>
      </c>
      <c r="F6" s="29">
        <v>22.433102999999999</v>
      </c>
      <c r="G6" s="29">
        <v>105.5631770000001</v>
      </c>
      <c r="H6" s="29">
        <v>31.35100999999997</v>
      </c>
      <c r="I6" s="29">
        <v>22.002315999999997</v>
      </c>
      <c r="J6" s="29">
        <f t="shared" si="1"/>
        <v>258.50485600000002</v>
      </c>
      <c r="K6" s="29">
        <f t="shared" si="2"/>
        <v>476.31016700000009</v>
      </c>
    </row>
    <row r="7" spans="1:11" ht="12.75" customHeight="1" x14ac:dyDescent="0.2">
      <c r="A7" s="28">
        <v>39965</v>
      </c>
      <c r="C7" s="29">
        <v>80.255420000000015</v>
      </c>
      <c r="D7" s="29">
        <v>213.63340799999989</v>
      </c>
      <c r="E7" s="29">
        <f t="shared" si="0"/>
        <v>213.63340799999989</v>
      </c>
      <c r="F7" s="29">
        <v>22.141590999999998</v>
      </c>
      <c r="G7" s="29">
        <v>110.25401099999998</v>
      </c>
      <c r="H7" s="29">
        <v>32.865260999999975</v>
      </c>
      <c r="I7" s="29">
        <v>21.899293</v>
      </c>
      <c r="J7" s="29">
        <f t="shared" si="1"/>
        <v>257.67429199999992</v>
      </c>
      <c r="K7" s="29">
        <f t="shared" si="2"/>
        <v>481.0489839999999</v>
      </c>
    </row>
    <row r="8" spans="1:11" ht="12.75" customHeight="1" x14ac:dyDescent="0.2">
      <c r="A8" s="28">
        <v>39995</v>
      </c>
      <c r="C8" s="29">
        <v>82.177852000000001</v>
      </c>
      <c r="D8" s="29">
        <v>215.06805200000002</v>
      </c>
      <c r="E8" s="29">
        <f t="shared" si="0"/>
        <v>215.06805200000002</v>
      </c>
      <c r="F8" s="29">
        <v>20.641770000000001</v>
      </c>
      <c r="G8" s="29">
        <v>108.52804700000006</v>
      </c>
      <c r="H8" s="29">
        <v>32.796704999999996</v>
      </c>
      <c r="I8" s="29">
        <v>22.078013999999996</v>
      </c>
      <c r="J8" s="29">
        <f t="shared" si="1"/>
        <v>257.78783600000003</v>
      </c>
      <c r="K8" s="29">
        <f t="shared" si="2"/>
        <v>481.2904400000001</v>
      </c>
    </row>
    <row r="9" spans="1:11" ht="12.75" customHeight="1" x14ac:dyDescent="0.2">
      <c r="A9" s="28">
        <v>40026</v>
      </c>
      <c r="C9" s="29">
        <v>80.859068000000022</v>
      </c>
      <c r="D9" s="29">
        <v>221.83143999999993</v>
      </c>
      <c r="E9" s="29">
        <f t="shared" si="0"/>
        <v>221.83143999999993</v>
      </c>
      <c r="F9" s="29">
        <v>19.600805999999999</v>
      </c>
      <c r="G9" s="29">
        <v>107.96292899999996</v>
      </c>
      <c r="H9" s="29">
        <v>32.290757000000013</v>
      </c>
      <c r="I9" s="29">
        <v>22.302152</v>
      </c>
      <c r="J9" s="29">
        <f t="shared" si="1"/>
        <v>263.73439799999994</v>
      </c>
      <c r="K9" s="29">
        <f t="shared" si="2"/>
        <v>484.84715199999994</v>
      </c>
    </row>
    <row r="10" spans="1:11" ht="12.75" customHeight="1" x14ac:dyDescent="0.2">
      <c r="A10" s="28">
        <v>40057</v>
      </c>
      <c r="C10" s="29">
        <v>80.271349999999998</v>
      </c>
      <c r="D10" s="29">
        <v>220.65069700000004</v>
      </c>
      <c r="E10" s="29">
        <f t="shared" si="0"/>
        <v>220.65069700000004</v>
      </c>
      <c r="F10" s="29">
        <v>21.841450999999999</v>
      </c>
      <c r="G10" s="29">
        <v>112.01972300000008</v>
      </c>
      <c r="H10" s="29">
        <v>33.989224000000007</v>
      </c>
      <c r="I10" s="29">
        <v>23.099367999999998</v>
      </c>
      <c r="J10" s="29">
        <f t="shared" si="1"/>
        <v>265.59151600000007</v>
      </c>
      <c r="K10" s="29">
        <f t="shared" si="2"/>
        <v>491.87181300000015</v>
      </c>
    </row>
    <row r="11" spans="1:11" ht="12.75" customHeight="1" x14ac:dyDescent="0.2">
      <c r="A11" s="28">
        <v>40087</v>
      </c>
      <c r="C11" s="29">
        <v>80.877161999999998</v>
      </c>
      <c r="D11" s="29">
        <v>216.23668900000018</v>
      </c>
      <c r="E11" s="29">
        <f t="shared" si="0"/>
        <v>216.23668900000018</v>
      </c>
      <c r="F11" s="29">
        <v>21.279017</v>
      </c>
      <c r="G11" s="29">
        <v>111.8169179999999</v>
      </c>
      <c r="H11" s="29">
        <v>33.968459999999993</v>
      </c>
      <c r="I11" s="29">
        <v>23.983339999999998</v>
      </c>
      <c r="J11" s="29">
        <f t="shared" si="1"/>
        <v>261.49904600000019</v>
      </c>
      <c r="K11" s="29">
        <f t="shared" si="2"/>
        <v>488.16158600000006</v>
      </c>
    </row>
    <row r="12" spans="1:11" ht="12.75" customHeight="1" x14ac:dyDescent="0.2">
      <c r="A12" s="28">
        <v>40118</v>
      </c>
      <c r="C12" s="29">
        <v>80.551540000000003</v>
      </c>
      <c r="D12" s="29">
        <v>220.28103200000004</v>
      </c>
      <c r="E12" s="29">
        <f t="shared" si="0"/>
        <v>220.28103200000004</v>
      </c>
      <c r="F12" s="29">
        <v>22.408024000000001</v>
      </c>
      <c r="G12" s="29">
        <v>107.3390890000001</v>
      </c>
      <c r="H12" s="29">
        <v>33.261810000000004</v>
      </c>
      <c r="I12" s="29">
        <v>24.303701999999998</v>
      </c>
      <c r="J12" s="29">
        <f t="shared" si="1"/>
        <v>266.99275800000004</v>
      </c>
      <c r="K12" s="29">
        <f t="shared" si="2"/>
        <v>488.14519700000017</v>
      </c>
    </row>
    <row r="13" spans="1:11" ht="12.75" customHeight="1" x14ac:dyDescent="0.2">
      <c r="A13" s="28">
        <v>40148</v>
      </c>
      <c r="C13" s="29">
        <v>84.024343999999999</v>
      </c>
      <c r="D13" s="29">
        <v>208.10325500000013</v>
      </c>
      <c r="E13" s="29">
        <f t="shared" si="0"/>
        <v>208.10325500000013</v>
      </c>
      <c r="F13" s="29">
        <v>24.148986000000001</v>
      </c>
      <c r="G13" s="29">
        <v>102.28155799999993</v>
      </c>
      <c r="H13" s="29">
        <v>31.939151000000017</v>
      </c>
      <c r="I13" s="29">
        <v>23.522252000000002</v>
      </c>
      <c r="J13" s="29">
        <f t="shared" si="1"/>
        <v>255.77449300000015</v>
      </c>
      <c r="K13" s="29">
        <f t="shared" si="2"/>
        <v>474.0195460000001</v>
      </c>
    </row>
    <row r="14" spans="1:11" ht="12.75" customHeight="1" x14ac:dyDescent="0.2">
      <c r="A14" s="28">
        <v>40179</v>
      </c>
      <c r="C14" s="29">
        <v>74.218379999999996</v>
      </c>
      <c r="D14" s="29">
        <v>206.77393199999997</v>
      </c>
      <c r="E14" s="29">
        <f t="shared" si="0"/>
        <v>206.77393199999997</v>
      </c>
      <c r="F14" s="29">
        <v>23.224891</v>
      </c>
      <c r="G14" s="29">
        <v>106.42903700000024</v>
      </c>
      <c r="H14" s="29">
        <v>32.990615000000027</v>
      </c>
      <c r="I14" s="29">
        <v>21.687939</v>
      </c>
      <c r="J14" s="29">
        <f t="shared" si="1"/>
        <v>251.68676199999996</v>
      </c>
      <c r="K14" s="29">
        <f t="shared" si="2"/>
        <v>465.32479400000022</v>
      </c>
    </row>
    <row r="15" spans="1:11" ht="12.75" customHeight="1" x14ac:dyDescent="0.2">
      <c r="A15" s="28">
        <v>40210</v>
      </c>
      <c r="C15" s="29">
        <v>80.309194000000005</v>
      </c>
      <c r="D15" s="29">
        <v>207.43836900000014</v>
      </c>
      <c r="E15" s="29">
        <f t="shared" si="0"/>
        <v>207.43836900000014</v>
      </c>
      <c r="F15" s="29">
        <v>22.428867</v>
      </c>
      <c r="G15" s="29">
        <v>112.24640800000013</v>
      </c>
      <c r="H15" s="29">
        <v>33.714382999999998</v>
      </c>
      <c r="I15" s="29">
        <v>22.576318999999998</v>
      </c>
      <c r="J15" s="29">
        <f t="shared" si="1"/>
        <v>252.44355500000012</v>
      </c>
      <c r="K15" s="29">
        <f t="shared" si="2"/>
        <v>478.71354000000025</v>
      </c>
    </row>
    <row r="16" spans="1:11" ht="12.75" customHeight="1" x14ac:dyDescent="0.2">
      <c r="A16" s="28">
        <v>40238</v>
      </c>
      <c r="C16" s="29">
        <v>76.35471800000002</v>
      </c>
      <c r="D16" s="29">
        <v>200.01103700000013</v>
      </c>
      <c r="E16" s="29">
        <f t="shared" si="0"/>
        <v>200.01103700000013</v>
      </c>
      <c r="F16" s="29">
        <v>22.509797000000002</v>
      </c>
      <c r="G16" s="29">
        <v>103.39069599999989</v>
      </c>
      <c r="H16" s="29">
        <v>31.220581000000003</v>
      </c>
      <c r="I16" s="29">
        <v>21.515515000000001</v>
      </c>
      <c r="J16" s="29">
        <f t="shared" si="1"/>
        <v>244.03634900000011</v>
      </c>
      <c r="K16" s="29">
        <f t="shared" si="2"/>
        <v>455.00234399999999</v>
      </c>
    </row>
    <row r="17" spans="1:11" ht="12.75" customHeight="1" x14ac:dyDescent="0.2">
      <c r="A17" s="28">
        <v>40269</v>
      </c>
      <c r="C17" s="29">
        <v>75.771321</v>
      </c>
      <c r="D17" s="29">
        <v>206.25019099999992</v>
      </c>
      <c r="E17" s="29">
        <f t="shared" si="0"/>
        <v>206.25019099999992</v>
      </c>
      <c r="F17" s="29">
        <v>23.432639999999999</v>
      </c>
      <c r="G17" s="29">
        <v>116.13797699999998</v>
      </c>
      <c r="H17" s="29">
        <v>35.371846000000012</v>
      </c>
      <c r="I17" s="29">
        <v>20.484760999999999</v>
      </c>
      <c r="J17" s="29">
        <f t="shared" si="1"/>
        <v>250.1675919999999</v>
      </c>
      <c r="K17" s="29">
        <f t="shared" si="2"/>
        <v>477.44873599999988</v>
      </c>
    </row>
    <row r="18" spans="1:11" ht="12.75" customHeight="1" x14ac:dyDescent="0.2">
      <c r="A18" s="28">
        <v>40299</v>
      </c>
      <c r="C18" s="29">
        <v>77.213167999999996</v>
      </c>
      <c r="D18" s="29">
        <v>212.33977500000003</v>
      </c>
      <c r="E18" s="29">
        <f t="shared" si="0"/>
        <v>212.33977500000003</v>
      </c>
      <c r="F18" s="29">
        <v>21.404399000000002</v>
      </c>
      <c r="G18" s="29">
        <v>109.36502600000003</v>
      </c>
      <c r="H18" s="29">
        <v>33.788120000000013</v>
      </c>
      <c r="I18" s="29">
        <v>20.872179000000003</v>
      </c>
      <c r="J18" s="29">
        <f t="shared" si="1"/>
        <v>254.61635300000006</v>
      </c>
      <c r="K18" s="29">
        <f t="shared" si="2"/>
        <v>474.98266700000011</v>
      </c>
    </row>
    <row r="19" spans="1:11" ht="12.75" customHeight="1" x14ac:dyDescent="0.2">
      <c r="A19" s="28">
        <v>40330</v>
      </c>
      <c r="C19" s="29">
        <v>76.183388000000022</v>
      </c>
      <c r="D19" s="29">
        <v>205.58739099999997</v>
      </c>
      <c r="E19" s="29">
        <f t="shared" si="0"/>
        <v>205.58739099999997</v>
      </c>
      <c r="F19" s="29">
        <v>20.225638</v>
      </c>
      <c r="G19" s="29">
        <v>116.27303300000023</v>
      </c>
      <c r="H19" s="29">
        <v>35.848397999999982</v>
      </c>
      <c r="I19" s="29">
        <v>19.829999999999998</v>
      </c>
      <c r="J19" s="29">
        <f t="shared" si="1"/>
        <v>245.64302899999996</v>
      </c>
      <c r="K19" s="29">
        <f t="shared" si="2"/>
        <v>473.94784800000019</v>
      </c>
    </row>
    <row r="20" spans="1:11" ht="12.75" customHeight="1" x14ac:dyDescent="0.2">
      <c r="A20" s="28">
        <v>40360</v>
      </c>
      <c r="C20" s="29">
        <v>76.269987000000029</v>
      </c>
      <c r="D20" s="29">
        <v>206.40887000000004</v>
      </c>
      <c r="E20" s="29">
        <f t="shared" si="0"/>
        <v>206.40887000000004</v>
      </c>
      <c r="F20" s="29">
        <v>20.364289999999997</v>
      </c>
      <c r="G20" s="29">
        <v>115.56542500000002</v>
      </c>
      <c r="H20" s="29">
        <v>36.280270999999964</v>
      </c>
      <c r="I20" s="29">
        <v>19.78</v>
      </c>
      <c r="J20" s="29">
        <f t="shared" si="1"/>
        <v>246.55316000000002</v>
      </c>
      <c r="K20" s="29">
        <f t="shared" si="2"/>
        <v>474.66884300000004</v>
      </c>
    </row>
    <row r="21" spans="1:11" ht="12.75" customHeight="1" x14ac:dyDescent="0.2">
      <c r="A21" s="28">
        <v>40391</v>
      </c>
      <c r="C21" s="29">
        <v>75.78281400000003</v>
      </c>
      <c r="D21" s="29">
        <v>210.09625300000002</v>
      </c>
      <c r="E21" s="29">
        <f t="shared" si="0"/>
        <v>210.09625300000002</v>
      </c>
      <c r="F21" s="29">
        <v>21.779194999999998</v>
      </c>
      <c r="G21" s="29">
        <v>114.85498299999999</v>
      </c>
      <c r="H21" s="29">
        <v>35.065210000000022</v>
      </c>
      <c r="I21" s="29">
        <v>19.819789999999998</v>
      </c>
      <c r="J21" s="29">
        <f t="shared" si="1"/>
        <v>251.69523800000002</v>
      </c>
      <c r="K21" s="29">
        <f t="shared" si="2"/>
        <v>477.39824500000009</v>
      </c>
    </row>
    <row r="22" spans="1:11" ht="12.75" customHeight="1" x14ac:dyDescent="0.2">
      <c r="A22" s="28">
        <v>40422</v>
      </c>
      <c r="C22" s="29">
        <v>78.079944000000012</v>
      </c>
      <c r="D22" s="29">
        <v>229.92889300000016</v>
      </c>
      <c r="E22" s="29">
        <f t="shared" si="0"/>
        <v>229.92889300000016</v>
      </c>
      <c r="F22" s="29">
        <v>21.555975</v>
      </c>
      <c r="G22" s="29">
        <v>121.29243799999986</v>
      </c>
      <c r="H22" s="29">
        <v>37.58948000000003</v>
      </c>
      <c r="I22" s="29">
        <v>19.810588000000003</v>
      </c>
      <c r="J22" s="29">
        <f t="shared" si="1"/>
        <v>271.29545600000017</v>
      </c>
      <c r="K22" s="29">
        <f t="shared" si="2"/>
        <v>508.25731800000005</v>
      </c>
    </row>
    <row r="23" spans="1:11" ht="12.75" customHeight="1" x14ac:dyDescent="0.2">
      <c r="A23" s="28">
        <v>40452</v>
      </c>
      <c r="C23" s="29">
        <v>76.228814999999997</v>
      </c>
      <c r="D23" s="29">
        <v>215.47446899999986</v>
      </c>
      <c r="E23" s="29">
        <f t="shared" si="0"/>
        <v>215.47446899999986</v>
      </c>
      <c r="F23" s="29">
        <v>20.793474</v>
      </c>
      <c r="G23" s="29">
        <v>117.65448400000028</v>
      </c>
      <c r="H23" s="29">
        <v>36.570476000000028</v>
      </c>
      <c r="I23" s="29">
        <v>22.700000000000003</v>
      </c>
      <c r="J23" s="29">
        <f t="shared" si="1"/>
        <v>258.96794299999988</v>
      </c>
      <c r="K23" s="29">
        <f t="shared" si="2"/>
        <v>489.42171800000017</v>
      </c>
    </row>
    <row r="24" spans="1:11" ht="12.75" customHeight="1" x14ac:dyDescent="0.2">
      <c r="A24" s="28">
        <v>40483</v>
      </c>
      <c r="C24" s="29">
        <v>71.482877000000002</v>
      </c>
      <c r="D24" s="29">
        <v>210.20199199999988</v>
      </c>
      <c r="E24" s="29">
        <f t="shared" si="0"/>
        <v>210.20199199999988</v>
      </c>
      <c r="F24" s="29">
        <v>21.989445</v>
      </c>
      <c r="G24" s="29">
        <v>120.02905499999981</v>
      </c>
      <c r="H24" s="29">
        <v>37.63373500000003</v>
      </c>
      <c r="I24" s="29">
        <v>19.434563000000001</v>
      </c>
      <c r="J24" s="29">
        <f t="shared" si="1"/>
        <v>251.62599999999986</v>
      </c>
      <c r="K24" s="29">
        <f t="shared" si="2"/>
        <v>480.77166699999975</v>
      </c>
    </row>
    <row r="25" spans="1:11" ht="12.75" customHeight="1" x14ac:dyDescent="0.2">
      <c r="A25" s="28">
        <v>40513</v>
      </c>
      <c r="C25" s="29">
        <v>77.82923199999999</v>
      </c>
      <c r="D25" s="29">
        <v>207.34945599999995</v>
      </c>
      <c r="E25" s="29">
        <f t="shared" si="0"/>
        <v>207.34945599999995</v>
      </c>
      <c r="F25" s="29">
        <v>21.981392999999997</v>
      </c>
      <c r="G25" s="29">
        <v>118.31846100000007</v>
      </c>
      <c r="H25" s="29">
        <v>37.17973999999996</v>
      </c>
      <c r="I25" s="29">
        <v>22.728311999999999</v>
      </c>
      <c r="J25" s="29">
        <f t="shared" si="1"/>
        <v>252.05916099999993</v>
      </c>
      <c r="K25" s="29">
        <f t="shared" si="2"/>
        <v>485.38659399999995</v>
      </c>
    </row>
    <row r="26" spans="1:11" ht="12.75" customHeight="1" x14ac:dyDescent="0.2">
      <c r="A26" s="28">
        <v>40544</v>
      </c>
      <c r="B26" s="29">
        <v>7.9395389999999999</v>
      </c>
      <c r="C26" s="29">
        <v>71.516314000000023</v>
      </c>
      <c r="D26" s="29">
        <v>224.53800900000013</v>
      </c>
      <c r="E26" s="29">
        <f t="shared" si="0"/>
        <v>216.59847000000013</v>
      </c>
      <c r="F26" s="29">
        <v>22.516888999999999</v>
      </c>
      <c r="G26" s="29">
        <v>112.15930299999987</v>
      </c>
      <c r="H26" s="29">
        <v>34.186432000000018</v>
      </c>
      <c r="I26" s="29">
        <v>19.799979</v>
      </c>
      <c r="J26" s="29">
        <f t="shared" si="1"/>
        <v>258.91533800000013</v>
      </c>
      <c r="K26" s="29">
        <f t="shared" si="2"/>
        <v>476.77738700000003</v>
      </c>
    </row>
    <row r="27" spans="1:11" ht="12.75" customHeight="1" x14ac:dyDescent="0.2">
      <c r="A27" s="28">
        <v>40575</v>
      </c>
      <c r="B27" s="29">
        <v>10.546507</v>
      </c>
      <c r="C27" s="29">
        <v>76.901873000000037</v>
      </c>
      <c r="D27" s="29">
        <v>232.94578400000009</v>
      </c>
      <c r="E27" s="29">
        <f t="shared" si="0"/>
        <v>222.3992770000001</v>
      </c>
      <c r="F27" s="29">
        <v>23.025156000000003</v>
      </c>
      <c r="G27" s="29">
        <v>127.15425999999995</v>
      </c>
      <c r="H27" s="29">
        <v>38.627289999999967</v>
      </c>
      <c r="I27" s="29">
        <v>23.060000000000002</v>
      </c>
      <c r="J27" s="29">
        <f t="shared" si="1"/>
        <v>268.48443300000008</v>
      </c>
      <c r="K27" s="29">
        <f t="shared" si="2"/>
        <v>511.16785600000003</v>
      </c>
    </row>
    <row r="28" spans="1:11" ht="12.75" customHeight="1" x14ac:dyDescent="0.2">
      <c r="A28" s="28">
        <v>40603</v>
      </c>
      <c r="B28" s="29">
        <v>10.311843</v>
      </c>
      <c r="C28" s="29">
        <v>76.137076000000022</v>
      </c>
      <c r="D28" s="29">
        <v>225.02736799999994</v>
      </c>
      <c r="E28" s="29">
        <f t="shared" si="0"/>
        <v>214.71552499999993</v>
      </c>
      <c r="F28" s="29">
        <v>24.923740000000002</v>
      </c>
      <c r="G28" s="29">
        <v>120.27589499999989</v>
      </c>
      <c r="H28" s="29">
        <v>37.667650999999971</v>
      </c>
      <c r="I28" s="29">
        <v>22.010000000000005</v>
      </c>
      <c r="J28" s="29">
        <f t="shared" si="1"/>
        <v>261.64926499999996</v>
      </c>
      <c r="K28" s="29">
        <f t="shared" si="2"/>
        <v>495.72988699999985</v>
      </c>
    </row>
    <row r="29" spans="1:11" ht="12.75" customHeight="1" x14ac:dyDescent="0.2">
      <c r="A29" s="28">
        <v>40634</v>
      </c>
      <c r="B29" s="29">
        <v>9.0648</v>
      </c>
      <c r="C29" s="29">
        <v>75.142027000000013</v>
      </c>
      <c r="D29" s="29">
        <v>221.44395599999987</v>
      </c>
      <c r="E29" s="29">
        <f t="shared" si="0"/>
        <v>212.37915599999988</v>
      </c>
      <c r="F29" s="29">
        <v>21.178434999999997</v>
      </c>
      <c r="G29" s="29">
        <v>124.87336799999997</v>
      </c>
      <c r="H29" s="29">
        <v>38.073696999999974</v>
      </c>
      <c r="I29" s="29">
        <v>22.092276000000005</v>
      </c>
      <c r="J29" s="29">
        <f t="shared" si="1"/>
        <v>255.64986699999989</v>
      </c>
      <c r="K29" s="29">
        <f t="shared" si="2"/>
        <v>493.73895899999985</v>
      </c>
    </row>
    <row r="30" spans="1:11" ht="12.75" customHeight="1" x14ac:dyDescent="0.2">
      <c r="A30" s="28">
        <v>40664</v>
      </c>
      <c r="B30" s="29">
        <v>10.940507</v>
      </c>
      <c r="C30" s="29">
        <v>76.632315999999989</v>
      </c>
      <c r="D30" s="29">
        <v>229.08060799999998</v>
      </c>
      <c r="E30" s="29">
        <f t="shared" si="0"/>
        <v>218.14010099999999</v>
      </c>
      <c r="F30" s="29">
        <v>20.646958999999999</v>
      </c>
      <c r="G30" s="29">
        <v>120.81201799999982</v>
      </c>
      <c r="H30" s="29">
        <v>37.69888399999995</v>
      </c>
      <c r="I30" s="29">
        <v>22.03</v>
      </c>
      <c r="J30" s="29">
        <f t="shared" si="1"/>
        <v>260.81705999999997</v>
      </c>
      <c r="K30" s="29">
        <f t="shared" si="2"/>
        <v>495.96027799999973</v>
      </c>
    </row>
    <row r="31" spans="1:11" ht="12.75" customHeight="1" x14ac:dyDescent="0.2">
      <c r="A31" s="28">
        <v>40695</v>
      </c>
      <c r="B31" s="29">
        <v>12.416589</v>
      </c>
      <c r="C31" s="29">
        <v>77.181481999999988</v>
      </c>
      <c r="D31" s="29">
        <v>234.50062799999998</v>
      </c>
      <c r="E31" s="29">
        <f t="shared" si="0"/>
        <v>222.08403899999999</v>
      </c>
      <c r="F31" s="29">
        <v>20.999569000000001</v>
      </c>
      <c r="G31" s="29">
        <v>123.33485599999995</v>
      </c>
      <c r="H31" s="29">
        <v>38.777842999999983</v>
      </c>
      <c r="I31" s="29">
        <v>19.089999999999996</v>
      </c>
      <c r="J31" s="29">
        <f t="shared" si="1"/>
        <v>262.173608</v>
      </c>
      <c r="K31" s="29">
        <f t="shared" si="2"/>
        <v>501.46778899999993</v>
      </c>
    </row>
    <row r="32" spans="1:11" ht="12.75" customHeight="1" x14ac:dyDescent="0.2">
      <c r="A32" s="28">
        <v>40725</v>
      </c>
      <c r="B32" s="29">
        <v>12.472576</v>
      </c>
      <c r="C32" s="29">
        <v>76.658354000000045</v>
      </c>
      <c r="D32" s="29">
        <v>231.98912500000009</v>
      </c>
      <c r="E32" s="29">
        <f t="shared" si="0"/>
        <v>219.51654900000008</v>
      </c>
      <c r="F32" s="29">
        <v>22.805858000000001</v>
      </c>
      <c r="G32" s="29">
        <v>118.97723200000011</v>
      </c>
      <c r="H32" s="29">
        <v>37.779740000000011</v>
      </c>
      <c r="I32" s="29">
        <v>22.110133000000005</v>
      </c>
      <c r="J32" s="29">
        <f t="shared" si="1"/>
        <v>264.43254000000007</v>
      </c>
      <c r="K32" s="29">
        <f t="shared" si="2"/>
        <v>497.84786600000024</v>
      </c>
    </row>
    <row r="33" spans="1:11" ht="12.75" customHeight="1" x14ac:dyDescent="0.2">
      <c r="A33" s="28">
        <v>40756</v>
      </c>
      <c r="B33" s="29">
        <v>11.990558999999999</v>
      </c>
      <c r="C33" s="29">
        <v>78.552696999999995</v>
      </c>
      <c r="D33" s="29">
        <v>235.51763299999993</v>
      </c>
      <c r="E33" s="29">
        <f t="shared" si="0"/>
        <v>223.52707399999994</v>
      </c>
      <c r="F33" s="29">
        <v>23.380427000000001</v>
      </c>
      <c r="G33" s="29">
        <v>122.04385199999997</v>
      </c>
      <c r="H33" s="29">
        <v>38.68050599999998</v>
      </c>
      <c r="I33" s="29">
        <v>23.395890000000001</v>
      </c>
      <c r="J33" s="29">
        <f t="shared" si="1"/>
        <v>270.30339099999992</v>
      </c>
      <c r="K33" s="29">
        <f t="shared" si="2"/>
        <v>509.58044599999982</v>
      </c>
    </row>
    <row r="34" spans="1:11" ht="12.75" customHeight="1" x14ac:dyDescent="0.2">
      <c r="A34" s="28">
        <v>40787</v>
      </c>
      <c r="B34" s="29">
        <v>13.581992</v>
      </c>
      <c r="C34" s="29">
        <v>80.359339999999989</v>
      </c>
      <c r="D34" s="29">
        <v>250.34689000000009</v>
      </c>
      <c r="E34" s="29">
        <f t="shared" si="0"/>
        <v>236.76489800000007</v>
      </c>
      <c r="F34" s="29">
        <v>24.439506999999999</v>
      </c>
      <c r="G34" s="29">
        <v>124.78854899999993</v>
      </c>
      <c r="H34" s="29">
        <v>40.184731000000014</v>
      </c>
      <c r="I34" s="29">
        <v>20.487747999999993</v>
      </c>
      <c r="J34" s="29">
        <f t="shared" si="1"/>
        <v>281.69215300000008</v>
      </c>
      <c r="K34" s="29">
        <f t="shared" si="2"/>
        <v>527.02477299999998</v>
      </c>
    </row>
    <row r="35" spans="1:11" ht="12.75" customHeight="1" x14ac:dyDescent="0.2">
      <c r="A35" s="28">
        <v>40817</v>
      </c>
      <c r="B35" s="29">
        <v>13.054404999999999</v>
      </c>
      <c r="C35" s="29">
        <v>77.662880999999999</v>
      </c>
      <c r="D35" s="29">
        <v>246.12942199999989</v>
      </c>
      <c r="E35" s="29">
        <f t="shared" si="0"/>
        <v>233.07501699999989</v>
      </c>
      <c r="F35" s="29">
        <v>24.418598000000003</v>
      </c>
      <c r="G35" s="29">
        <v>122.40945399999988</v>
      </c>
      <c r="H35" s="29">
        <v>38.968182999999968</v>
      </c>
      <c r="I35" s="29">
        <v>20.770913</v>
      </c>
      <c r="J35" s="29">
        <f t="shared" si="1"/>
        <v>278.26452799999987</v>
      </c>
      <c r="K35" s="29">
        <f t="shared" si="2"/>
        <v>517.30504599999972</v>
      </c>
    </row>
    <row r="36" spans="1:11" ht="12.75" customHeight="1" x14ac:dyDescent="0.2">
      <c r="A36" s="28">
        <v>40848</v>
      </c>
      <c r="B36" s="29">
        <v>13.134186</v>
      </c>
      <c r="C36" s="29">
        <v>76.369944000000018</v>
      </c>
      <c r="D36" s="29">
        <v>240.98560900000001</v>
      </c>
      <c r="E36" s="29">
        <f t="shared" si="0"/>
        <v>227.85142300000001</v>
      </c>
      <c r="F36" s="29">
        <v>23.946915999999998</v>
      </c>
      <c r="G36" s="29">
        <v>124.15344799999988</v>
      </c>
      <c r="H36" s="29">
        <v>39.714438000000023</v>
      </c>
      <c r="I36" s="29">
        <v>20.690977999999998</v>
      </c>
      <c r="J36" s="29">
        <f t="shared" si="1"/>
        <v>272.48931699999997</v>
      </c>
      <c r="K36" s="29">
        <f t="shared" si="2"/>
        <v>512.72714699999983</v>
      </c>
    </row>
    <row r="37" spans="1:11" ht="12.75" customHeight="1" x14ac:dyDescent="0.2">
      <c r="A37" s="28">
        <v>40878</v>
      </c>
      <c r="B37" s="29">
        <v>16.529980000000002</v>
      </c>
      <c r="C37" s="29">
        <v>74.637948999999963</v>
      </c>
      <c r="D37" s="29">
        <v>239.92535499999983</v>
      </c>
      <c r="E37" s="29">
        <f t="shared" si="0"/>
        <v>223.39537499999983</v>
      </c>
      <c r="F37" s="29">
        <v>19.876358</v>
      </c>
      <c r="G37" s="29">
        <v>120.14559699999982</v>
      </c>
      <c r="H37" s="29">
        <v>41.134750000000011</v>
      </c>
      <c r="I37" s="29">
        <v>21.755723</v>
      </c>
      <c r="J37" s="29">
        <f t="shared" si="1"/>
        <v>265.02745599999986</v>
      </c>
      <c r="K37" s="29">
        <f t="shared" si="2"/>
        <v>500.94575199999963</v>
      </c>
    </row>
    <row r="38" spans="1:11" ht="12.75" customHeight="1" x14ac:dyDescent="0.2">
      <c r="A38" s="28">
        <v>40909</v>
      </c>
      <c r="B38" s="29">
        <v>9.4217510000000004</v>
      </c>
      <c r="C38" s="29">
        <v>64.968806000000015</v>
      </c>
      <c r="D38" s="29">
        <v>229.49460000000008</v>
      </c>
      <c r="E38" s="29">
        <f t="shared" si="0"/>
        <v>220.07284900000008</v>
      </c>
      <c r="F38" s="29">
        <v>20.417909999999999</v>
      </c>
      <c r="G38" s="29">
        <v>116.97657700000008</v>
      </c>
      <c r="H38" s="29">
        <v>44.191531999999967</v>
      </c>
      <c r="I38" s="29">
        <v>18.502794000000002</v>
      </c>
      <c r="J38" s="29">
        <f t="shared" si="1"/>
        <v>258.99355300000008</v>
      </c>
      <c r="K38" s="29">
        <f t="shared" si="2"/>
        <v>485.13046800000012</v>
      </c>
    </row>
    <row r="39" spans="1:11" ht="12.75" customHeight="1" x14ac:dyDescent="0.2">
      <c r="A39" s="28">
        <v>40940</v>
      </c>
      <c r="B39" s="29">
        <v>9.2229080000000003</v>
      </c>
      <c r="C39" s="29">
        <v>75.452502000000024</v>
      </c>
      <c r="D39" s="29">
        <v>250.84800400000009</v>
      </c>
      <c r="E39" s="29">
        <f t="shared" si="0"/>
        <v>241.6250960000001</v>
      </c>
      <c r="F39" s="29">
        <v>14.919756999999999</v>
      </c>
      <c r="G39" s="29">
        <v>129.32622300000003</v>
      </c>
      <c r="H39" s="29">
        <v>49.916492000000005</v>
      </c>
      <c r="I39" s="29">
        <v>19.873000999999999</v>
      </c>
      <c r="J39" s="29">
        <f t="shared" si="1"/>
        <v>276.41785400000009</v>
      </c>
      <c r="K39" s="29">
        <f t="shared" si="2"/>
        <v>531.11307100000022</v>
      </c>
    </row>
    <row r="40" spans="1:11" ht="12.75" customHeight="1" x14ac:dyDescent="0.2">
      <c r="A40" s="28">
        <v>40969</v>
      </c>
      <c r="B40" s="29">
        <v>9.184235000000001</v>
      </c>
      <c r="C40" s="29">
        <v>75.253931999999978</v>
      </c>
      <c r="D40" s="29">
        <v>236.669926</v>
      </c>
      <c r="E40" s="29">
        <f t="shared" si="0"/>
        <v>227.485691</v>
      </c>
      <c r="F40" s="29">
        <v>3.7983569999999998</v>
      </c>
      <c r="G40" s="29">
        <v>126.96974900000025</v>
      </c>
      <c r="H40" s="29">
        <v>48.986948000000019</v>
      </c>
      <c r="I40" s="29">
        <v>20.222427999999997</v>
      </c>
      <c r="J40" s="29">
        <f t="shared" si="1"/>
        <v>251.50647600000002</v>
      </c>
      <c r="K40" s="29">
        <f t="shared" si="2"/>
        <v>502.71710500000029</v>
      </c>
    </row>
    <row r="41" spans="1:11" ht="12.75" customHeight="1" x14ac:dyDescent="0.2">
      <c r="A41" s="28">
        <v>41000</v>
      </c>
      <c r="B41" s="29">
        <v>10.609118</v>
      </c>
      <c r="C41" s="29">
        <v>75.110309999999984</v>
      </c>
      <c r="D41" s="29">
        <v>228.23455199999995</v>
      </c>
      <c r="E41" s="29">
        <f t="shared" si="0"/>
        <v>217.62543399999996</v>
      </c>
      <c r="F41" s="29">
        <v>18.794945000000002</v>
      </c>
      <c r="G41" s="29">
        <v>127.88858199999974</v>
      </c>
      <c r="H41" s="29">
        <v>48.14758699999998</v>
      </c>
      <c r="I41" s="29">
        <v>19.275731999999998</v>
      </c>
      <c r="J41" s="29">
        <f t="shared" si="1"/>
        <v>255.69611099999997</v>
      </c>
      <c r="K41" s="29">
        <f t="shared" si="2"/>
        <v>506.84258999999969</v>
      </c>
    </row>
    <row r="42" spans="1:11" ht="12.75" customHeight="1" x14ac:dyDescent="0.2">
      <c r="A42" s="28">
        <v>41030</v>
      </c>
      <c r="B42" s="29">
        <v>9.1697360000000003</v>
      </c>
      <c r="C42" s="29">
        <v>72.899749</v>
      </c>
      <c r="D42" s="29">
        <v>235.29645399999998</v>
      </c>
      <c r="E42" s="29">
        <f t="shared" si="0"/>
        <v>226.12671799999998</v>
      </c>
      <c r="F42" s="29">
        <v>20.203671999999997</v>
      </c>
      <c r="G42" s="29">
        <v>123.35615299999978</v>
      </c>
      <c r="H42" s="29">
        <v>48.057167000000007</v>
      </c>
      <c r="I42" s="29">
        <v>19.489484999999998</v>
      </c>
      <c r="J42" s="29">
        <f t="shared" si="1"/>
        <v>265.81987499999997</v>
      </c>
      <c r="K42" s="29">
        <f t="shared" si="2"/>
        <v>510.13294399999972</v>
      </c>
    </row>
    <row r="43" spans="1:11" ht="12.75" customHeight="1" x14ac:dyDescent="0.2">
      <c r="A43" s="28">
        <v>41061</v>
      </c>
      <c r="B43" s="29">
        <v>9.2782540000000004</v>
      </c>
      <c r="C43" s="29">
        <v>77.402525000000011</v>
      </c>
      <c r="D43" s="29">
        <v>231.9923179999999</v>
      </c>
      <c r="E43" s="29">
        <f t="shared" si="0"/>
        <v>222.71406399999989</v>
      </c>
      <c r="F43" s="29">
        <v>20.448737000000001</v>
      </c>
      <c r="G43" s="29">
        <v>126.21121900000016</v>
      </c>
      <c r="H43" s="29">
        <v>47.997469999999986</v>
      </c>
      <c r="I43" s="29">
        <v>20.697392999999995</v>
      </c>
      <c r="J43" s="29">
        <f t="shared" si="1"/>
        <v>263.86019399999986</v>
      </c>
      <c r="K43" s="29">
        <f t="shared" si="2"/>
        <v>515.471408</v>
      </c>
    </row>
    <row r="44" spans="1:11" ht="12.75" customHeight="1" x14ac:dyDescent="0.2">
      <c r="A44" s="28">
        <v>41091</v>
      </c>
      <c r="B44" s="29">
        <v>9.5555810000000001</v>
      </c>
      <c r="C44" s="29">
        <v>77.418802999999983</v>
      </c>
      <c r="D44" s="29">
        <v>237.60648300000008</v>
      </c>
      <c r="E44" s="29">
        <f t="shared" si="0"/>
        <v>228.05090200000009</v>
      </c>
      <c r="F44" s="29">
        <v>20.854887999999999</v>
      </c>
      <c r="G44" s="29">
        <v>122.02859499999998</v>
      </c>
      <c r="H44" s="29">
        <v>45.206203000000038</v>
      </c>
      <c r="I44" s="29">
        <v>20.531347</v>
      </c>
      <c r="J44" s="29">
        <f t="shared" si="1"/>
        <v>269.43713700000006</v>
      </c>
      <c r="K44" s="29">
        <f t="shared" si="2"/>
        <v>514.0907380000001</v>
      </c>
    </row>
    <row r="45" spans="1:11" ht="12.75" customHeight="1" x14ac:dyDescent="0.2">
      <c r="A45" s="28">
        <v>41122</v>
      </c>
      <c r="B45" s="29">
        <v>11.540497999999999</v>
      </c>
      <c r="C45" s="29">
        <v>78.239603000000017</v>
      </c>
      <c r="D45" s="29">
        <v>238.91857399999978</v>
      </c>
      <c r="E45" s="29">
        <f t="shared" si="0"/>
        <v>227.37807599999979</v>
      </c>
      <c r="F45" s="29">
        <v>20.506330999999999</v>
      </c>
      <c r="G45" s="29">
        <v>124.15958699999999</v>
      </c>
      <c r="H45" s="29">
        <v>45.745668000000016</v>
      </c>
      <c r="I45" s="29">
        <v>23.763799999999996</v>
      </c>
      <c r="J45" s="29">
        <f t="shared" si="1"/>
        <v>271.64820699999979</v>
      </c>
      <c r="K45" s="29">
        <f t="shared" si="2"/>
        <v>519.79306499999984</v>
      </c>
    </row>
    <row r="46" spans="1:11" ht="12.75" customHeight="1" x14ac:dyDescent="0.2">
      <c r="A46" s="28">
        <v>41153</v>
      </c>
      <c r="B46" s="29">
        <v>11.787727</v>
      </c>
      <c r="C46" s="29">
        <v>79.941169000000002</v>
      </c>
      <c r="D46" s="29">
        <v>220.95033500000005</v>
      </c>
      <c r="E46" s="29">
        <f t="shared" si="0"/>
        <v>209.16260800000006</v>
      </c>
      <c r="F46" s="29">
        <v>22.674662999999999</v>
      </c>
      <c r="G46" s="29">
        <v>128.76804400000006</v>
      </c>
      <c r="H46" s="29">
        <v>47.376688999999985</v>
      </c>
      <c r="I46" s="29">
        <v>27.645872000000001</v>
      </c>
      <c r="J46" s="29">
        <f t="shared" si="1"/>
        <v>259.4831430000001</v>
      </c>
      <c r="K46" s="29">
        <f t="shared" si="2"/>
        <v>515.56904500000019</v>
      </c>
    </row>
    <row r="47" spans="1:11" ht="12.75" customHeight="1" x14ac:dyDescent="0.2">
      <c r="A47" s="28">
        <v>41183</v>
      </c>
      <c r="B47" s="29">
        <v>14.316693999999998</v>
      </c>
      <c r="C47" s="29">
        <v>79.445898999999983</v>
      </c>
      <c r="D47" s="29">
        <v>209.25667899999988</v>
      </c>
      <c r="E47" s="29">
        <f t="shared" si="0"/>
        <v>194.93998499999987</v>
      </c>
      <c r="F47" s="29">
        <v>18.878492999999999</v>
      </c>
      <c r="G47" s="29">
        <v>127.46960500000002</v>
      </c>
      <c r="H47" s="29">
        <v>47.333150000000046</v>
      </c>
      <c r="I47" s="29">
        <v>23.634008999999999</v>
      </c>
      <c r="J47" s="29">
        <f t="shared" si="1"/>
        <v>237.45248699999985</v>
      </c>
      <c r="K47" s="29">
        <f t="shared" si="2"/>
        <v>491.70114099999989</v>
      </c>
    </row>
    <row r="48" spans="1:11" ht="12.75" customHeight="1" x14ac:dyDescent="0.2">
      <c r="A48" s="28">
        <v>41214</v>
      </c>
      <c r="B48" s="29">
        <v>15.5566</v>
      </c>
      <c r="C48" s="29">
        <v>80.08179800000002</v>
      </c>
      <c r="D48" s="29">
        <v>221.76312099999998</v>
      </c>
      <c r="E48" s="29">
        <f t="shared" si="0"/>
        <v>206.20652099999998</v>
      </c>
      <c r="F48" s="29">
        <v>22.517053000000001</v>
      </c>
      <c r="G48" s="29">
        <v>126.60929099999996</v>
      </c>
      <c r="H48" s="29">
        <v>47.003767999999958</v>
      </c>
      <c r="I48" s="29">
        <v>20.574405999999996</v>
      </c>
      <c r="J48" s="29">
        <f t="shared" si="1"/>
        <v>249.29798</v>
      </c>
      <c r="K48" s="29">
        <f t="shared" si="2"/>
        <v>502.99283699999989</v>
      </c>
    </row>
    <row r="49" spans="1:11" ht="12.75" customHeight="1" x14ac:dyDescent="0.2">
      <c r="A49" s="28">
        <v>41244</v>
      </c>
      <c r="B49" s="29">
        <v>21.001082</v>
      </c>
      <c r="C49" s="29">
        <v>82.877420000000015</v>
      </c>
      <c r="D49" s="29">
        <v>228.7580189999999</v>
      </c>
      <c r="E49" s="29">
        <f t="shared" si="0"/>
        <v>207.75693699999991</v>
      </c>
      <c r="F49" s="29">
        <v>23.027881000000001</v>
      </c>
      <c r="G49" s="29">
        <v>121.85960200000007</v>
      </c>
      <c r="H49" s="29">
        <v>44.714004999999972</v>
      </c>
      <c r="I49" s="29">
        <v>22.632453000000002</v>
      </c>
      <c r="J49" s="29">
        <f t="shared" si="1"/>
        <v>253.41727099999991</v>
      </c>
      <c r="K49" s="29">
        <f t="shared" si="2"/>
        <v>502.86829799999998</v>
      </c>
    </row>
    <row r="50" spans="1:11" ht="12.75" customHeight="1" x14ac:dyDescent="0.2">
      <c r="A50" s="28">
        <v>41275</v>
      </c>
      <c r="B50" s="29">
        <v>20.943154692</v>
      </c>
      <c r="C50" s="29">
        <v>73.999962392</v>
      </c>
      <c r="D50" s="29">
        <v>229.88892549799976</v>
      </c>
      <c r="E50" s="29">
        <f t="shared" si="0"/>
        <v>208.94577080599976</v>
      </c>
      <c r="F50" s="29">
        <v>23.022687106999999</v>
      </c>
      <c r="G50" s="29">
        <v>121.32699764300014</v>
      </c>
      <c r="H50" s="29">
        <v>45.50741211599999</v>
      </c>
      <c r="I50" s="29">
        <v>25.686022581000003</v>
      </c>
      <c r="J50" s="29">
        <f t="shared" si="1"/>
        <v>257.65448049399976</v>
      </c>
      <c r="K50" s="29">
        <f t="shared" si="2"/>
        <v>498.48885264499989</v>
      </c>
    </row>
    <row r="51" spans="1:11" ht="12.75" customHeight="1" x14ac:dyDescent="0.2">
      <c r="A51" s="28">
        <v>41306</v>
      </c>
      <c r="B51" s="29">
        <v>23.743614778000001</v>
      </c>
      <c r="C51" s="29">
        <v>83.912299136999991</v>
      </c>
      <c r="D51" s="29">
        <v>251.09982271700002</v>
      </c>
      <c r="E51" s="29">
        <f t="shared" si="0"/>
        <v>227.35620793900003</v>
      </c>
      <c r="F51" s="29">
        <v>22.330083544999997</v>
      </c>
      <c r="G51" s="29">
        <v>135.01048309199973</v>
      </c>
      <c r="H51" s="29">
        <v>49.968394769999989</v>
      </c>
      <c r="I51" s="29">
        <v>25.461881429000002</v>
      </c>
      <c r="J51" s="29">
        <f t="shared" si="1"/>
        <v>275.14817291300005</v>
      </c>
      <c r="K51" s="29">
        <f t="shared" si="2"/>
        <v>544.03934991199981</v>
      </c>
    </row>
    <row r="52" spans="1:11" ht="12.75" customHeight="1" x14ac:dyDescent="0.2">
      <c r="A52" s="28">
        <v>41334</v>
      </c>
      <c r="B52" s="29">
        <v>19.801423191999998</v>
      </c>
      <c r="C52" s="29">
        <v>79.221879260999998</v>
      </c>
      <c r="D52" s="29">
        <v>241.81881689200006</v>
      </c>
      <c r="E52" s="29">
        <f t="shared" si="0"/>
        <v>222.01739370000007</v>
      </c>
      <c r="F52" s="29">
        <v>23.633041684000002</v>
      </c>
      <c r="G52" s="29">
        <v>123.33021943999989</v>
      </c>
      <c r="H52" s="29">
        <v>45.217151487000002</v>
      </c>
      <c r="I52" s="29">
        <v>25.087434839</v>
      </c>
      <c r="J52" s="29">
        <f t="shared" si="1"/>
        <v>270.73787022300007</v>
      </c>
      <c r="K52" s="29">
        <f t="shared" si="2"/>
        <v>518.50712041099996</v>
      </c>
    </row>
    <row r="53" spans="1:11" ht="12.75" customHeight="1" x14ac:dyDescent="0.2">
      <c r="A53" s="28">
        <v>41365</v>
      </c>
      <c r="B53" s="29">
        <v>13.700983137</v>
      </c>
      <c r="C53" s="29">
        <v>83.883091387000007</v>
      </c>
      <c r="D53" s="29">
        <v>227.96055145899996</v>
      </c>
      <c r="E53" s="29">
        <f t="shared" si="0"/>
        <v>214.25956832199995</v>
      </c>
      <c r="F53" s="29">
        <v>20.627345354999999</v>
      </c>
      <c r="G53" s="29">
        <v>130.80375711899978</v>
      </c>
      <c r="H53" s="29">
        <v>47.855998817000021</v>
      </c>
      <c r="I53" s="29">
        <v>25.739882001000002</v>
      </c>
      <c r="J53" s="29">
        <f t="shared" si="1"/>
        <v>260.62679567799995</v>
      </c>
      <c r="K53" s="29">
        <f t="shared" si="2"/>
        <v>523.16964300099971</v>
      </c>
    </row>
    <row r="54" spans="1:11" ht="12.75" customHeight="1" x14ac:dyDescent="0.2">
      <c r="A54" s="28">
        <v>41395</v>
      </c>
      <c r="B54" s="29">
        <v>13.788325616999998</v>
      </c>
      <c r="C54" s="29">
        <v>91.676440598999989</v>
      </c>
      <c r="D54" s="29">
        <v>233.93584678699995</v>
      </c>
      <c r="E54" s="29">
        <f t="shared" si="0"/>
        <v>220.14752116999995</v>
      </c>
      <c r="F54" s="29">
        <v>21.056506473999999</v>
      </c>
      <c r="G54" s="29">
        <v>129.97831538500009</v>
      </c>
      <c r="H54" s="29">
        <v>49.78304144999997</v>
      </c>
      <c r="I54" s="29">
        <v>24.641089354999998</v>
      </c>
      <c r="J54" s="29">
        <f t="shared" si="1"/>
        <v>265.84511699899997</v>
      </c>
      <c r="K54" s="29">
        <f t="shared" si="2"/>
        <v>537.28291443300009</v>
      </c>
    </row>
    <row r="55" spans="1:11" ht="12.75" customHeight="1" x14ac:dyDescent="0.2">
      <c r="A55" s="28">
        <v>41426</v>
      </c>
      <c r="B55" s="29">
        <v>11.913835628000001</v>
      </c>
      <c r="C55" s="29">
        <v>83.837971988000035</v>
      </c>
      <c r="D55" s="29">
        <v>234.36528192499995</v>
      </c>
      <c r="E55" s="29">
        <f t="shared" si="0"/>
        <v>222.45144629699996</v>
      </c>
      <c r="F55" s="29">
        <v>20.841929554</v>
      </c>
      <c r="G55" s="29">
        <v>133.84146519299995</v>
      </c>
      <c r="H55" s="29">
        <v>51.163779612000027</v>
      </c>
      <c r="I55" s="29">
        <v>24.890137665999998</v>
      </c>
      <c r="J55" s="29">
        <f t="shared" si="1"/>
        <v>268.18351351699994</v>
      </c>
      <c r="K55" s="29">
        <f t="shared" si="2"/>
        <v>537.02673030999995</v>
      </c>
    </row>
    <row r="56" spans="1:11" ht="12.75" customHeight="1" x14ac:dyDescent="0.2">
      <c r="A56" s="28">
        <v>41456</v>
      </c>
      <c r="B56" s="29">
        <v>14.20100742</v>
      </c>
      <c r="C56" s="29">
        <v>87.022820734000021</v>
      </c>
      <c r="D56" s="29">
        <v>239.66908315100002</v>
      </c>
      <c r="E56" s="29">
        <f t="shared" si="0"/>
        <v>225.46807573100003</v>
      </c>
      <c r="F56" s="29">
        <v>22.141935746000001</v>
      </c>
      <c r="G56" s="29">
        <v>123.94862653999984</v>
      </c>
      <c r="H56" s="29">
        <v>48.703162350999968</v>
      </c>
      <c r="I56" s="29">
        <v>25.738770644000002</v>
      </c>
      <c r="J56" s="29">
        <f t="shared" si="1"/>
        <v>273.34878212100006</v>
      </c>
      <c r="K56" s="29">
        <f t="shared" si="2"/>
        <v>533.02339174599979</v>
      </c>
    </row>
    <row r="57" spans="1:11" ht="12.75" customHeight="1" x14ac:dyDescent="0.2">
      <c r="A57" s="28">
        <v>41487</v>
      </c>
      <c r="B57" s="29">
        <v>14.836802257999999</v>
      </c>
      <c r="C57" s="29">
        <v>86.91552496700001</v>
      </c>
      <c r="D57" s="29">
        <v>233.20598913100005</v>
      </c>
      <c r="E57" s="29">
        <f t="shared" si="0"/>
        <v>218.36918687300005</v>
      </c>
      <c r="F57" s="29">
        <v>21.777518977</v>
      </c>
      <c r="G57" s="29">
        <v>132.37375021200006</v>
      </c>
      <c r="H57" s="29">
        <v>49.506511398000058</v>
      </c>
      <c r="I57" s="29">
        <v>25.003307740999997</v>
      </c>
      <c r="J57" s="29">
        <f t="shared" si="1"/>
        <v>265.15001359100006</v>
      </c>
      <c r="K57" s="29">
        <f t="shared" si="2"/>
        <v>533.94580016800023</v>
      </c>
    </row>
    <row r="58" spans="1:11" ht="12.75" customHeight="1" x14ac:dyDescent="0.2">
      <c r="A58" s="28">
        <v>41518</v>
      </c>
      <c r="B58" s="29">
        <v>14.030986333</v>
      </c>
      <c r="C58" s="29">
        <v>87.611860741000029</v>
      </c>
      <c r="D58" s="29">
        <v>240.31481222300016</v>
      </c>
      <c r="E58" s="29">
        <f t="shared" si="0"/>
        <v>226.28382589000017</v>
      </c>
      <c r="F58" s="29">
        <v>20.186032277000002</v>
      </c>
      <c r="G58" s="29">
        <v>136.44248353200001</v>
      </c>
      <c r="H58" s="29">
        <v>52.014673184999999</v>
      </c>
      <c r="I58" s="29">
        <v>24.931022001000002</v>
      </c>
      <c r="J58" s="29">
        <f t="shared" si="1"/>
        <v>271.40088016800019</v>
      </c>
      <c r="K58" s="29">
        <f t="shared" si="2"/>
        <v>547.46989762600015</v>
      </c>
    </row>
    <row r="59" spans="1:11" ht="12.75" customHeight="1" x14ac:dyDescent="0.2">
      <c r="A59" s="28">
        <v>41548</v>
      </c>
      <c r="B59" s="29">
        <v>16.779618386999999</v>
      </c>
      <c r="C59" s="29">
        <v>84.994411005999964</v>
      </c>
      <c r="D59" s="29">
        <v>248.51571148100021</v>
      </c>
      <c r="E59" s="29">
        <f t="shared" si="0"/>
        <v>231.73609309400021</v>
      </c>
      <c r="F59" s="29">
        <v>22.779236860000001</v>
      </c>
      <c r="G59" s="29">
        <v>128.59860420900029</v>
      </c>
      <c r="H59" s="29">
        <v>51.023276631000073</v>
      </c>
      <c r="I59" s="29">
        <v>25.361126452000001</v>
      </c>
      <c r="J59" s="29">
        <f t="shared" si="1"/>
        <v>279.87645640600022</v>
      </c>
      <c r="K59" s="29">
        <f t="shared" si="2"/>
        <v>544.49274825200052</v>
      </c>
    </row>
    <row r="60" spans="1:11" ht="12.75" customHeight="1" x14ac:dyDescent="0.2">
      <c r="A60" s="28">
        <v>41579</v>
      </c>
      <c r="B60" s="29">
        <v>18.561098667000003</v>
      </c>
      <c r="C60" s="29">
        <v>84.908991282000031</v>
      </c>
      <c r="D60" s="29">
        <v>255.31315288100015</v>
      </c>
      <c r="E60" s="29">
        <f t="shared" si="0"/>
        <v>236.75205421400014</v>
      </c>
      <c r="F60" s="29">
        <v>21.771177269999999</v>
      </c>
      <c r="G60" s="29">
        <v>138.50077490599992</v>
      </c>
      <c r="H60" s="29">
        <v>54.090191099999956</v>
      </c>
      <c r="I60" s="29">
        <v>24.861992000000001</v>
      </c>
      <c r="J60" s="29">
        <f t="shared" si="1"/>
        <v>283.38522348400011</v>
      </c>
      <c r="K60" s="29">
        <f t="shared" si="2"/>
        <v>560.88518077200001</v>
      </c>
    </row>
    <row r="61" spans="1:11" ht="12.75" customHeight="1" x14ac:dyDescent="0.2">
      <c r="A61" s="28">
        <v>41609</v>
      </c>
      <c r="B61" s="29">
        <v>17.278202043</v>
      </c>
      <c r="C61" s="29">
        <v>89.814730438000069</v>
      </c>
      <c r="D61" s="29">
        <v>249.26974162800002</v>
      </c>
      <c r="E61" s="29">
        <f t="shared" si="0"/>
        <v>231.99153958500003</v>
      </c>
      <c r="F61" s="29">
        <v>25.350485414000001</v>
      </c>
      <c r="G61" s="29">
        <v>127.6961871810002</v>
      </c>
      <c r="H61" s="29">
        <v>51.504669530999976</v>
      </c>
      <c r="I61" s="29">
        <v>24.541086129000004</v>
      </c>
      <c r="J61" s="29">
        <f t="shared" si="1"/>
        <v>281.88311112800005</v>
      </c>
      <c r="K61" s="29">
        <f t="shared" si="2"/>
        <v>550.89869827800032</v>
      </c>
    </row>
    <row r="62" spans="1:11" ht="12.75" customHeight="1" x14ac:dyDescent="0.2">
      <c r="A62" s="28">
        <v>41640</v>
      </c>
      <c r="B62" s="29">
        <v>23.068349556000001</v>
      </c>
      <c r="C62" s="29">
        <v>84.545893765000031</v>
      </c>
      <c r="D62" s="29">
        <v>274.02898062399981</v>
      </c>
      <c r="E62" s="29">
        <f t="shared" si="0"/>
        <v>250.96063106799983</v>
      </c>
      <c r="F62" s="29">
        <v>21.585427299999999</v>
      </c>
      <c r="G62" s="29">
        <v>140.56757264500027</v>
      </c>
      <c r="H62" s="29">
        <v>53.638568829999954</v>
      </c>
      <c r="I62" s="29">
        <v>24.749631291</v>
      </c>
      <c r="J62" s="29">
        <f t="shared" si="1"/>
        <v>297.29568965899983</v>
      </c>
      <c r="K62" s="29">
        <f t="shared" si="2"/>
        <v>576.04772489900006</v>
      </c>
    </row>
    <row r="63" spans="1:11" ht="12.75" customHeight="1" x14ac:dyDescent="0.2">
      <c r="A63" s="28">
        <v>41671</v>
      </c>
      <c r="B63" s="29">
        <v>23.754640795</v>
      </c>
      <c r="C63" s="29">
        <v>90.123450524000035</v>
      </c>
      <c r="D63" s="29">
        <v>280.99061900600009</v>
      </c>
      <c r="E63" s="29">
        <f t="shared" si="0"/>
        <v>257.23597821100009</v>
      </c>
      <c r="F63" s="29">
        <v>22.779853453999998</v>
      </c>
      <c r="G63" s="29">
        <v>138.32075844400023</v>
      </c>
      <c r="H63" s="29">
        <v>52.856712771000055</v>
      </c>
      <c r="I63" s="29">
        <v>26.104417857000001</v>
      </c>
      <c r="J63" s="29">
        <f t="shared" si="1"/>
        <v>306.12024952200005</v>
      </c>
      <c r="K63" s="29">
        <f t="shared" si="2"/>
        <v>587.42117126100038</v>
      </c>
    </row>
    <row r="64" spans="1:11" ht="12.75" customHeight="1" x14ac:dyDescent="0.2">
      <c r="A64" s="28">
        <v>41699</v>
      </c>
      <c r="B64" s="29">
        <v>27.280078851999999</v>
      </c>
      <c r="C64" s="29">
        <v>85.909441651999998</v>
      </c>
      <c r="D64" s="29">
        <v>281.71420921999982</v>
      </c>
      <c r="E64" s="29">
        <f t="shared" si="0"/>
        <v>254.43413036799981</v>
      </c>
      <c r="F64" s="29">
        <v>21.754565449000001</v>
      </c>
      <c r="G64" s="29">
        <v>123.69194235500002</v>
      </c>
      <c r="H64" s="29">
        <v>47.341659021000019</v>
      </c>
      <c r="I64" s="29">
        <v>23.508129033000003</v>
      </c>
      <c r="J64" s="29">
        <f t="shared" si="1"/>
        <v>299.69682484999981</v>
      </c>
      <c r="K64" s="29">
        <f t="shared" si="2"/>
        <v>556.6398678779999</v>
      </c>
    </row>
    <row r="65" spans="1:11" ht="12.75" customHeight="1" x14ac:dyDescent="0.2">
      <c r="A65" s="28">
        <v>41730</v>
      </c>
      <c r="B65" s="29">
        <v>22.068900735</v>
      </c>
      <c r="C65" s="29">
        <v>82.061371617000006</v>
      </c>
      <c r="D65" s="29">
        <v>271.84046676999981</v>
      </c>
      <c r="E65" s="29">
        <f t="shared" si="0"/>
        <v>249.77156603499981</v>
      </c>
      <c r="F65" s="29">
        <v>21.698369142000001</v>
      </c>
      <c r="G65" s="29">
        <v>133.72336906299992</v>
      </c>
      <c r="H65" s="29">
        <v>51.985383000699962</v>
      </c>
      <c r="I65" s="29">
        <v>25.769471335000002</v>
      </c>
      <c r="J65" s="29">
        <f t="shared" si="1"/>
        <v>297.23940651199979</v>
      </c>
      <c r="K65" s="29">
        <f t="shared" si="2"/>
        <v>565.00953019269969</v>
      </c>
    </row>
    <row r="66" spans="1:11" ht="12.75" customHeight="1" x14ac:dyDescent="0.2">
      <c r="A66" s="28">
        <v>41760</v>
      </c>
      <c r="B66" s="29">
        <v>29.581081428000001</v>
      </c>
      <c r="C66" s="29">
        <v>93.826863139000011</v>
      </c>
      <c r="D66" s="29">
        <v>274.98499926699986</v>
      </c>
      <c r="E66" s="29">
        <f t="shared" si="0"/>
        <v>245.40391783899986</v>
      </c>
      <c r="F66" s="29">
        <v>19.157746571000001</v>
      </c>
      <c r="G66" s="29">
        <v>129.97598631200029</v>
      </c>
      <c r="H66" s="29">
        <v>49.352206647000031</v>
      </c>
      <c r="I66" s="29">
        <v>24.659429354</v>
      </c>
      <c r="J66" s="29">
        <f t="shared" si="1"/>
        <v>289.22109376399987</v>
      </c>
      <c r="K66" s="29">
        <f t="shared" si="2"/>
        <v>562.37614986200015</v>
      </c>
    </row>
    <row r="67" spans="1:11" ht="12.75" customHeight="1" x14ac:dyDescent="0.2">
      <c r="A67" s="28">
        <v>41791</v>
      </c>
      <c r="B67" s="29">
        <v>30.567117476</v>
      </c>
      <c r="C67" s="29">
        <v>85.142016010000034</v>
      </c>
      <c r="D67" s="29">
        <v>278.65619465999998</v>
      </c>
      <c r="E67" s="29">
        <f t="shared" si="0"/>
        <v>248.08907718399999</v>
      </c>
      <c r="F67" s="29">
        <v>20.914147986</v>
      </c>
      <c r="G67" s="29">
        <v>137.10675808399995</v>
      </c>
      <c r="H67" s="29">
        <v>52.642017251000006</v>
      </c>
      <c r="I67" s="29">
        <v>26.025764667000001</v>
      </c>
      <c r="J67" s="29">
        <f t="shared" si="1"/>
        <v>295.02898983699998</v>
      </c>
      <c r="K67" s="29">
        <f t="shared" si="2"/>
        <v>569.91978118199995</v>
      </c>
    </row>
    <row r="68" spans="1:11" ht="12.75" customHeight="1" x14ac:dyDescent="0.2">
      <c r="A68" s="28">
        <v>41821</v>
      </c>
      <c r="B68" s="29">
        <v>26.344646734000001</v>
      </c>
      <c r="C68" s="29">
        <v>84.284071079</v>
      </c>
      <c r="D68" s="29">
        <v>261.30020394999985</v>
      </c>
      <c r="E68" s="29">
        <f t="shared" si="0"/>
        <v>234.95555721599985</v>
      </c>
      <c r="F68" s="29">
        <v>22.467868252000002</v>
      </c>
      <c r="G68" s="29">
        <v>123.97754724000006</v>
      </c>
      <c r="H68" s="29">
        <v>50.227269572000068</v>
      </c>
      <c r="I68" s="29">
        <v>25.442589355000003</v>
      </c>
      <c r="J68" s="29">
        <f t="shared" si="1"/>
        <v>282.86601482299983</v>
      </c>
      <c r="K68" s="29">
        <f t="shared" si="2"/>
        <v>541.35490271399999</v>
      </c>
    </row>
    <row r="69" spans="1:11" ht="12.75" customHeight="1" x14ac:dyDescent="0.2">
      <c r="A69" s="28">
        <v>41852</v>
      </c>
      <c r="B69" s="29">
        <v>26.608484481000001</v>
      </c>
      <c r="C69" s="29">
        <v>96.416404931000017</v>
      </c>
      <c r="D69" s="29">
        <v>273.00443171400008</v>
      </c>
      <c r="E69" s="29">
        <f t="shared" si="0"/>
        <v>246.39594723300007</v>
      </c>
      <c r="F69" s="29">
        <v>22.587986184000002</v>
      </c>
      <c r="G69" s="29">
        <v>133.80014332599976</v>
      </c>
      <c r="H69" s="29">
        <v>53.056866880999962</v>
      </c>
      <c r="I69" s="29">
        <v>25.012638064999997</v>
      </c>
      <c r="J69" s="29">
        <f t="shared" si="1"/>
        <v>293.99657148200004</v>
      </c>
      <c r="K69" s="29">
        <f t="shared" si="2"/>
        <v>577.26998661999983</v>
      </c>
    </row>
    <row r="70" spans="1:11" ht="12.75" customHeight="1" x14ac:dyDescent="0.2">
      <c r="A70" s="28">
        <v>41883</v>
      </c>
      <c r="B70" s="29">
        <v>28.123412237</v>
      </c>
      <c r="C70" s="29">
        <v>88.061476470000031</v>
      </c>
      <c r="D70" s="29">
        <v>271.98529462499988</v>
      </c>
      <c r="E70" s="29">
        <f t="shared" si="0"/>
        <v>243.86188238799988</v>
      </c>
      <c r="F70" s="29">
        <v>21.280258897000003</v>
      </c>
      <c r="G70" s="29">
        <v>136.50838165499977</v>
      </c>
      <c r="H70" s="29">
        <v>53.64867459699996</v>
      </c>
      <c r="I70" s="29">
        <v>24.594855667000001</v>
      </c>
      <c r="J70" s="29">
        <f t="shared" si="1"/>
        <v>289.73699695199986</v>
      </c>
      <c r="K70" s="29">
        <f t="shared" si="2"/>
        <v>567.95552967399954</v>
      </c>
    </row>
    <row r="71" spans="1:11" ht="12.75" customHeight="1" x14ac:dyDescent="0.2">
      <c r="A71" s="28">
        <v>41913</v>
      </c>
      <c r="B71" s="29">
        <v>26.822387584000001</v>
      </c>
      <c r="C71" s="29">
        <v>88.421361560000037</v>
      </c>
      <c r="D71" s="29">
        <v>271.16445914699989</v>
      </c>
      <c r="E71" s="29">
        <f t="shared" si="0"/>
        <v>244.34207156299988</v>
      </c>
      <c r="F71" s="29">
        <v>15.52318077</v>
      </c>
      <c r="G71" s="29">
        <v>131.26915044300031</v>
      </c>
      <c r="H71" s="29">
        <v>52.145544156000021</v>
      </c>
      <c r="I71" s="29">
        <v>24.537843225999996</v>
      </c>
      <c r="J71" s="29">
        <f t="shared" si="1"/>
        <v>284.40309555899989</v>
      </c>
      <c r="K71" s="29">
        <f t="shared" si="2"/>
        <v>556.23915171800024</v>
      </c>
    </row>
    <row r="72" spans="1:11" ht="12.75" customHeight="1" x14ac:dyDescent="0.2">
      <c r="A72" s="28">
        <v>41944</v>
      </c>
      <c r="B72" s="29">
        <v>32.863119865000002</v>
      </c>
      <c r="C72" s="29">
        <v>91.606400830000027</v>
      </c>
      <c r="D72" s="29">
        <v>287.2131671730001</v>
      </c>
      <c r="E72" s="29">
        <f t="shared" si="0"/>
        <v>254.35004730800011</v>
      </c>
      <c r="F72" s="29">
        <v>14.648337535</v>
      </c>
      <c r="G72" s="29">
        <v>142.67076935900025</v>
      </c>
      <c r="H72" s="29">
        <v>54.424377627000034</v>
      </c>
      <c r="I72" s="29">
        <v>24.585654666999996</v>
      </c>
      <c r="J72" s="29">
        <f t="shared" si="1"/>
        <v>293.58403951000008</v>
      </c>
      <c r="K72" s="29">
        <f t="shared" si="2"/>
        <v>582.28558732600038</v>
      </c>
    </row>
    <row r="73" spans="1:11" ht="12.75" customHeight="1" x14ac:dyDescent="0.2">
      <c r="A73" s="28">
        <v>41974</v>
      </c>
      <c r="B73" s="29">
        <v>28.293358501</v>
      </c>
      <c r="C73" s="29">
        <v>93.579090760000014</v>
      </c>
      <c r="D73" s="29">
        <v>270.20796975500014</v>
      </c>
      <c r="E73" s="29">
        <f t="shared" si="0"/>
        <v>241.91461125400014</v>
      </c>
      <c r="F73" s="29">
        <v>19.5997761</v>
      </c>
      <c r="G73" s="29">
        <v>133.99407395099973</v>
      </c>
      <c r="H73" s="29">
        <v>51.749209731999962</v>
      </c>
      <c r="I73" s="29">
        <v>24.542310000000004</v>
      </c>
      <c r="J73" s="29">
        <f t="shared" si="1"/>
        <v>286.05669735400011</v>
      </c>
      <c r="K73" s="29">
        <f t="shared" si="2"/>
        <v>565.37907179699982</v>
      </c>
    </row>
    <row r="74" spans="1:11" ht="12.75" customHeight="1" x14ac:dyDescent="0.2">
      <c r="A74" s="28">
        <v>42005</v>
      </c>
      <c r="B74" s="29">
        <v>25.573560977</v>
      </c>
      <c r="C74" s="29">
        <v>77.310974427000005</v>
      </c>
      <c r="D74" s="29">
        <v>254.05148074700014</v>
      </c>
      <c r="E74" s="29">
        <f t="shared" si="0"/>
        <v>228.47791977000014</v>
      </c>
      <c r="F74" s="29">
        <v>20.616979653999998</v>
      </c>
      <c r="G74" s="29">
        <v>124.95580449999976</v>
      </c>
      <c r="H74" s="29">
        <v>48.217188311999983</v>
      </c>
      <c r="I74" s="29">
        <v>24.476073870999997</v>
      </c>
      <c r="J74" s="29">
        <f t="shared" si="1"/>
        <v>273.57097329500016</v>
      </c>
      <c r="K74" s="29">
        <f t="shared" si="2"/>
        <v>524.05494053399991</v>
      </c>
    </row>
    <row r="75" spans="1:11" ht="12.75" customHeight="1" x14ac:dyDescent="0.2">
      <c r="A75" s="28">
        <v>42036</v>
      </c>
      <c r="B75" s="29">
        <v>30.882355458999999</v>
      </c>
      <c r="C75" s="29">
        <v>88.374992340999938</v>
      </c>
      <c r="D75" s="29">
        <v>295.90452250100003</v>
      </c>
      <c r="E75" s="29">
        <f t="shared" si="0"/>
        <v>265.02216704200004</v>
      </c>
      <c r="F75" s="29">
        <v>21.015126319</v>
      </c>
      <c r="G75" s="29">
        <v>144.7025561379993</v>
      </c>
      <c r="H75" s="29">
        <v>46.326884861000003</v>
      </c>
      <c r="I75" s="29">
        <v>24.534423928999999</v>
      </c>
      <c r="J75" s="29">
        <f t="shared" si="1"/>
        <v>310.57171729000004</v>
      </c>
      <c r="K75" s="29">
        <f t="shared" si="2"/>
        <v>589.97615062999921</v>
      </c>
    </row>
    <row r="76" spans="1:11" ht="12.75" customHeight="1" x14ac:dyDescent="0.2">
      <c r="A76" s="28">
        <v>42064</v>
      </c>
      <c r="B76" s="29">
        <v>27.906303382000001</v>
      </c>
      <c r="C76" s="29">
        <v>82.641314576000028</v>
      </c>
      <c r="D76" s="29">
        <v>279.28862136600003</v>
      </c>
      <c r="E76" s="29">
        <f t="shared" si="0"/>
        <v>251.38231798400003</v>
      </c>
      <c r="F76" s="29">
        <v>21.313528066</v>
      </c>
      <c r="G76" s="29">
        <v>125.98477853899972</v>
      </c>
      <c r="H76" s="29">
        <v>43.006991293000027</v>
      </c>
      <c r="I76" s="29">
        <v>24.313014838999997</v>
      </c>
      <c r="J76" s="29">
        <f t="shared" si="1"/>
        <v>297.008860889</v>
      </c>
      <c r="K76" s="29">
        <f t="shared" si="2"/>
        <v>548.64194529699978</v>
      </c>
    </row>
    <row r="77" spans="1:11" ht="12.75" customHeight="1" x14ac:dyDescent="0.2">
      <c r="A77" s="28">
        <v>42095</v>
      </c>
      <c r="B77" s="29">
        <v>29.787294263</v>
      </c>
      <c r="C77" s="29">
        <v>90.19934330800001</v>
      </c>
      <c r="D77" s="29">
        <v>290.77435818199979</v>
      </c>
      <c r="E77" s="29">
        <f t="shared" si="0"/>
        <v>260.98706391899981</v>
      </c>
      <c r="F77" s="29">
        <v>21.080073282000001</v>
      </c>
      <c r="G77" s="29">
        <v>141.04274592000039</v>
      </c>
      <c r="H77" s="29">
        <v>44.300697621999987</v>
      </c>
      <c r="I77" s="29">
        <v>24.341950332</v>
      </c>
      <c r="J77" s="29">
        <f t="shared" si="1"/>
        <v>306.40908753299982</v>
      </c>
      <c r="K77" s="29">
        <f t="shared" si="2"/>
        <v>581.95187438300024</v>
      </c>
    </row>
    <row r="78" spans="1:11" ht="12.75" customHeight="1" x14ac:dyDescent="0.2">
      <c r="A78" s="28">
        <v>42125</v>
      </c>
      <c r="B78" s="29">
        <v>28.522678758000001</v>
      </c>
      <c r="C78" s="29">
        <v>84.418729590000041</v>
      </c>
      <c r="D78" s="29">
        <v>297.92317903299988</v>
      </c>
      <c r="E78" s="29">
        <f t="shared" si="0"/>
        <v>269.4005002749999</v>
      </c>
      <c r="F78" s="29">
        <v>20.362160862</v>
      </c>
      <c r="G78" s="29">
        <v>131.87701450099976</v>
      </c>
      <c r="H78" s="29">
        <v>41.326652840000015</v>
      </c>
      <c r="I78" s="29">
        <v>24.933710645999998</v>
      </c>
      <c r="J78" s="29">
        <f t="shared" si="1"/>
        <v>314.6963717829999</v>
      </c>
      <c r="K78" s="29">
        <f t="shared" si="2"/>
        <v>572.3187687139997</v>
      </c>
    </row>
    <row r="79" spans="1:11" ht="12.75" customHeight="1" x14ac:dyDescent="0.2">
      <c r="A79" s="28">
        <v>42156</v>
      </c>
      <c r="B79" s="29">
        <v>29.328855877999999</v>
      </c>
      <c r="C79" s="29">
        <v>82.684842186000012</v>
      </c>
      <c r="D79" s="29">
        <v>303.0859115890002</v>
      </c>
      <c r="E79" s="29">
        <f t="shared" si="0"/>
        <v>273.75705571100019</v>
      </c>
      <c r="F79" s="29">
        <v>20.278833965999997</v>
      </c>
      <c r="G79" s="29">
        <v>138.06427590700011</v>
      </c>
      <c r="H79" s="29">
        <v>46.210647066999982</v>
      </c>
      <c r="I79" s="29">
        <v>24.189787332999998</v>
      </c>
      <c r="J79" s="29">
        <f t="shared" si="1"/>
        <v>318.22567701000014</v>
      </c>
      <c r="K79" s="29">
        <f t="shared" si="2"/>
        <v>585.18544217000021</v>
      </c>
    </row>
    <row r="80" spans="1:11" ht="12.75" customHeight="1" x14ac:dyDescent="0.2">
      <c r="A80" s="28">
        <v>42186</v>
      </c>
      <c r="B80" s="29">
        <v>32.620021557999998</v>
      </c>
      <c r="C80" s="29">
        <v>81.060367326999994</v>
      </c>
      <c r="D80" s="29">
        <v>290.26635927000029</v>
      </c>
      <c r="E80" s="29">
        <f t="shared" si="0"/>
        <v>257.64633771200027</v>
      </c>
      <c r="F80" s="29">
        <v>17.456197494999998</v>
      </c>
      <c r="G80" s="29">
        <v>134.4980467459998</v>
      </c>
      <c r="H80" s="29">
        <v>41.894613141000036</v>
      </c>
      <c r="I80" s="29">
        <v>24.023298064999999</v>
      </c>
      <c r="J80" s="29">
        <f t="shared" si="1"/>
        <v>299.12583327200031</v>
      </c>
      <c r="K80" s="29">
        <f t="shared" si="2"/>
        <v>556.57886048600017</v>
      </c>
    </row>
    <row r="81" spans="1:11" ht="12.75" customHeight="1" x14ac:dyDescent="0.2">
      <c r="A81" s="28">
        <v>42217</v>
      </c>
      <c r="B81" s="29">
        <v>30.064972323999999</v>
      </c>
      <c r="C81" s="29">
        <v>81.989746760000017</v>
      </c>
      <c r="D81" s="29">
        <v>291.77387222699986</v>
      </c>
      <c r="E81" s="29">
        <f t="shared" si="0"/>
        <v>261.70889990299986</v>
      </c>
      <c r="F81" s="29">
        <v>17.931769473000003</v>
      </c>
      <c r="G81" s="29">
        <v>135.05944499299994</v>
      </c>
      <c r="H81" s="29">
        <v>42.207993782000059</v>
      </c>
      <c r="I81" s="29">
        <v>24.174408064000001</v>
      </c>
      <c r="J81" s="29">
        <f t="shared" si="1"/>
        <v>303.81507743999987</v>
      </c>
      <c r="K81" s="29">
        <f t="shared" si="2"/>
        <v>563.07226297499983</v>
      </c>
    </row>
    <row r="82" spans="1:11" ht="12.75" customHeight="1" x14ac:dyDescent="0.2">
      <c r="A82" s="28">
        <v>42248</v>
      </c>
      <c r="B82" s="29">
        <v>28.809998363999998</v>
      </c>
      <c r="C82" s="29">
        <v>84.80605365800001</v>
      </c>
      <c r="D82" s="29">
        <v>295.32514012100029</v>
      </c>
      <c r="E82" s="29">
        <f t="shared" si="0"/>
        <v>266.51514175700026</v>
      </c>
      <c r="F82" s="29">
        <v>15.685493707999999</v>
      </c>
      <c r="G82" s="29">
        <v>140.06454718500021</v>
      </c>
      <c r="H82" s="29">
        <v>48.316255169000051</v>
      </c>
      <c r="I82" s="29">
        <v>24.488429666999998</v>
      </c>
      <c r="J82" s="29">
        <f t="shared" si="1"/>
        <v>306.68906513200028</v>
      </c>
      <c r="K82" s="29">
        <f t="shared" si="2"/>
        <v>579.87592114400059</v>
      </c>
    </row>
    <row r="83" spans="1:11" ht="12.75" customHeight="1" x14ac:dyDescent="0.2">
      <c r="A83" s="28">
        <v>42278</v>
      </c>
      <c r="B83" s="29">
        <v>27.250655092999999</v>
      </c>
      <c r="C83" s="29">
        <v>81.132786930000009</v>
      </c>
      <c r="D83" s="29">
        <v>265.66020626300002</v>
      </c>
      <c r="E83" s="29">
        <f t="shared" si="0"/>
        <v>238.40955117000001</v>
      </c>
      <c r="F83" s="29">
        <v>16.328885675000002</v>
      </c>
      <c r="G83" s="29">
        <v>134.03009756999978</v>
      </c>
      <c r="H83" s="29">
        <v>46.769932756000088</v>
      </c>
      <c r="I83" s="29">
        <v>24.822466772999999</v>
      </c>
      <c r="J83" s="29">
        <f t="shared" si="1"/>
        <v>279.560903618</v>
      </c>
      <c r="K83" s="29">
        <f t="shared" si="2"/>
        <v>541.49372087399991</v>
      </c>
    </row>
    <row r="84" spans="1:11" ht="12.75" customHeight="1" x14ac:dyDescent="0.2">
      <c r="A84" s="28">
        <v>42309</v>
      </c>
      <c r="B84" s="29">
        <v>32.108954153999996</v>
      </c>
      <c r="C84" s="29">
        <v>84.061392434000027</v>
      </c>
      <c r="D84" s="29">
        <v>281.97158936899984</v>
      </c>
      <c r="E84" s="29">
        <f t="shared" si="0"/>
        <v>249.86263521499984</v>
      </c>
      <c r="F84" s="29">
        <v>8.5807179280000003</v>
      </c>
      <c r="G84" s="29">
        <v>141.6963183569998</v>
      </c>
      <c r="H84" s="29">
        <v>53.806981971000042</v>
      </c>
      <c r="I84" s="29">
        <v>24.780828</v>
      </c>
      <c r="J84" s="29">
        <f t="shared" si="1"/>
        <v>283.22418114299984</v>
      </c>
      <c r="K84" s="29">
        <f t="shared" si="2"/>
        <v>562.78887390499972</v>
      </c>
    </row>
    <row r="85" spans="1:11" ht="12.75" customHeight="1" x14ac:dyDescent="0.2">
      <c r="A85" s="28">
        <v>42339</v>
      </c>
      <c r="B85" s="29">
        <v>24.667978363</v>
      </c>
      <c r="C85" s="29">
        <v>76.526142265000018</v>
      </c>
      <c r="D85" s="29">
        <v>265.19569673299975</v>
      </c>
      <c r="E85" s="29">
        <f t="shared" si="0"/>
        <v>240.52771836999975</v>
      </c>
      <c r="F85" s="29">
        <v>8.6501003700000005</v>
      </c>
      <c r="G85" s="29">
        <v>131.41679964400015</v>
      </c>
      <c r="H85" s="29">
        <v>43.82873820699988</v>
      </c>
      <c r="I85" s="29">
        <v>24.301917418999999</v>
      </c>
      <c r="J85" s="29">
        <f t="shared" si="1"/>
        <v>273.47973615899974</v>
      </c>
      <c r="K85" s="29">
        <f t="shared" si="2"/>
        <v>525.25141627499977</v>
      </c>
    </row>
    <row r="86" spans="1:11" ht="12.75" customHeight="1" x14ac:dyDescent="0.2">
      <c r="A86" s="28">
        <v>42370</v>
      </c>
      <c r="B86" s="29">
        <v>24.168977922</v>
      </c>
      <c r="C86" s="29">
        <v>73.733610308999999</v>
      </c>
      <c r="D86" s="29">
        <v>259.36236162900008</v>
      </c>
      <c r="E86" s="29">
        <f t="shared" si="0"/>
        <v>235.19338370700007</v>
      </c>
      <c r="F86" s="29">
        <v>9.1174741739999998</v>
      </c>
      <c r="G86" s="29">
        <v>129.75124427299994</v>
      </c>
      <c r="H86" s="29">
        <v>45.682045486000021</v>
      </c>
      <c r="I86" s="29">
        <v>24.279333549</v>
      </c>
      <c r="J86" s="29">
        <f t="shared" si="1"/>
        <v>268.59019143000006</v>
      </c>
      <c r="K86" s="29">
        <f t="shared" si="2"/>
        <v>517.75709149800002</v>
      </c>
    </row>
    <row r="87" spans="1:11" ht="12.75" customHeight="1" x14ac:dyDescent="0.2">
      <c r="A87" s="28">
        <v>42401</v>
      </c>
      <c r="B87" s="29">
        <v>21.303898527000001</v>
      </c>
      <c r="C87" s="29">
        <v>77.230833732000008</v>
      </c>
      <c r="D87" s="29">
        <v>273.70284994399998</v>
      </c>
      <c r="E87" s="29">
        <f t="shared" si="0"/>
        <v>252.39895141699998</v>
      </c>
      <c r="F87" s="29">
        <v>19.246625017</v>
      </c>
      <c r="G87" s="29">
        <v>134.46498795699986</v>
      </c>
      <c r="H87" s="29">
        <v>46.792044204000042</v>
      </c>
      <c r="I87" s="29">
        <v>24.254467586999997</v>
      </c>
      <c r="J87" s="29">
        <f t="shared" si="1"/>
        <v>295.90004402099999</v>
      </c>
      <c r="K87" s="29">
        <f t="shared" si="2"/>
        <v>554.38790991399992</v>
      </c>
    </row>
    <row r="88" spans="1:11" ht="12.75" customHeight="1" x14ac:dyDescent="0.2">
      <c r="A88" s="28">
        <v>42430</v>
      </c>
      <c r="B88" s="29">
        <v>22.010531848999999</v>
      </c>
      <c r="C88" s="29">
        <v>73.61556202200002</v>
      </c>
      <c r="D88" s="29">
        <v>258.25123204100009</v>
      </c>
      <c r="E88" s="29">
        <f t="shared" si="0"/>
        <v>236.24070019200011</v>
      </c>
      <c r="F88" s="29">
        <v>19.774322356999999</v>
      </c>
      <c r="G88" s="29">
        <v>130.11940184500028</v>
      </c>
      <c r="H88" s="29">
        <v>45.242558729999935</v>
      </c>
      <c r="I88" s="29">
        <v>24.157965161</v>
      </c>
      <c r="J88" s="29">
        <f t="shared" si="1"/>
        <v>280.17298771000009</v>
      </c>
      <c r="K88" s="29">
        <f t="shared" si="2"/>
        <v>529.15051030700033</v>
      </c>
    </row>
    <row r="89" spans="1:11" ht="12.75" customHeight="1" x14ac:dyDescent="0.2">
      <c r="A89" s="28">
        <v>42461</v>
      </c>
      <c r="B89" s="29">
        <v>24.049987654999999</v>
      </c>
      <c r="C89" s="29">
        <v>76.080492591000009</v>
      </c>
      <c r="D89" s="29">
        <v>263.83592449800005</v>
      </c>
      <c r="E89" s="29">
        <f t="shared" si="0"/>
        <v>239.78593684300006</v>
      </c>
      <c r="F89" s="29">
        <v>13.795758396</v>
      </c>
      <c r="G89" s="29">
        <v>137.14046336299995</v>
      </c>
      <c r="H89" s="29">
        <v>46.418519994</v>
      </c>
      <c r="I89" s="29">
        <v>24.690744666000001</v>
      </c>
      <c r="J89" s="29">
        <f t="shared" si="1"/>
        <v>278.27243990500006</v>
      </c>
      <c r="K89" s="29">
        <f t="shared" si="2"/>
        <v>537.91191585299998</v>
      </c>
    </row>
    <row r="90" spans="1:11" ht="12.75" customHeight="1" x14ac:dyDescent="0.2">
      <c r="A90" s="28">
        <v>42491</v>
      </c>
      <c r="B90" s="29">
        <v>28.266797627999999</v>
      </c>
      <c r="C90" s="29">
        <v>76.107698358000007</v>
      </c>
      <c r="D90" s="29">
        <v>268.42802082099968</v>
      </c>
      <c r="E90" s="29">
        <f t="shared" si="0"/>
        <v>240.16122319299967</v>
      </c>
      <c r="F90" s="29">
        <v>17.455206049000001</v>
      </c>
      <c r="G90" s="29">
        <v>135.84928203900023</v>
      </c>
      <c r="H90" s="29">
        <v>47.003824780000016</v>
      </c>
      <c r="I90" s="29">
        <v>25.420001935000002</v>
      </c>
      <c r="J90" s="29">
        <f t="shared" si="1"/>
        <v>283.03643117699971</v>
      </c>
      <c r="K90" s="29">
        <f t="shared" si="2"/>
        <v>541.99723635399994</v>
      </c>
    </row>
    <row r="91" spans="1:11" ht="12.75" customHeight="1" x14ac:dyDescent="0.2">
      <c r="A91" s="28">
        <v>42522</v>
      </c>
      <c r="B91" s="29">
        <v>27.162856611999999</v>
      </c>
      <c r="C91" s="29">
        <v>72.179330652000019</v>
      </c>
      <c r="D91" s="29">
        <v>265.93788946499996</v>
      </c>
      <c r="E91" s="29">
        <f t="shared" si="0"/>
        <v>238.77503285299997</v>
      </c>
      <c r="F91" s="29">
        <v>12.457317526999999</v>
      </c>
      <c r="G91" s="29">
        <v>140.35172218200017</v>
      </c>
      <c r="H91" s="29">
        <v>48.077124943999991</v>
      </c>
      <c r="I91" s="29">
        <v>25.189180332999999</v>
      </c>
      <c r="J91" s="29">
        <f t="shared" si="1"/>
        <v>276.42153071299998</v>
      </c>
      <c r="K91" s="29">
        <f t="shared" si="2"/>
        <v>537.02970849100018</v>
      </c>
    </row>
    <row r="92" spans="1:11" ht="12.75" customHeight="1" x14ac:dyDescent="0.2">
      <c r="A92" s="28">
        <v>42552</v>
      </c>
      <c r="B92" s="29">
        <v>25.562957113</v>
      </c>
      <c r="C92" s="29">
        <v>71.629620666000008</v>
      </c>
      <c r="D92" s="29">
        <v>268.79436449600007</v>
      </c>
      <c r="E92" s="29">
        <f t="shared" si="0"/>
        <v>243.23140738300006</v>
      </c>
      <c r="F92" s="29">
        <v>20.009230865999999</v>
      </c>
      <c r="G92" s="29">
        <v>134.46976668799991</v>
      </c>
      <c r="H92" s="29">
        <v>46.182400202999979</v>
      </c>
      <c r="I92" s="29">
        <v>25.068159354000006</v>
      </c>
      <c r="J92" s="29">
        <f t="shared" si="1"/>
        <v>288.30879760300007</v>
      </c>
      <c r="K92" s="29">
        <f t="shared" si="2"/>
        <v>540.59058516000005</v>
      </c>
    </row>
    <row r="93" spans="1:11" ht="12.75" customHeight="1" x14ac:dyDescent="0.2">
      <c r="A93" s="28">
        <v>42583</v>
      </c>
      <c r="B93" s="29">
        <v>24.141704749999999</v>
      </c>
      <c r="C93" s="29">
        <v>72.382338305999994</v>
      </c>
      <c r="D93" s="29">
        <v>270.41502975099991</v>
      </c>
      <c r="E93" s="29">
        <f t="shared" si="0"/>
        <v>246.2733250009999</v>
      </c>
      <c r="F93" s="29">
        <v>18.578186125999999</v>
      </c>
      <c r="G93" s="29">
        <v>135.3952391860002</v>
      </c>
      <c r="H93" s="29">
        <v>47.754248717999879</v>
      </c>
      <c r="I93" s="29">
        <v>25.253835484000003</v>
      </c>
      <c r="J93" s="29">
        <f t="shared" si="1"/>
        <v>290.1053466109999</v>
      </c>
      <c r="K93" s="29">
        <f t="shared" si="2"/>
        <v>545.63717282099992</v>
      </c>
    </row>
    <row r="94" spans="1:11" ht="12.75" customHeight="1" x14ac:dyDescent="0.2">
      <c r="A94" s="28">
        <v>42614</v>
      </c>
      <c r="B94" s="29">
        <v>27.783110620999999</v>
      </c>
      <c r="C94" s="29">
        <v>72.923657183000017</v>
      </c>
      <c r="D94" s="29">
        <v>278.73817615900003</v>
      </c>
      <c r="E94" s="29">
        <f t="shared" si="0"/>
        <v>250.95506553800004</v>
      </c>
      <c r="F94" s="29">
        <v>19.219369776000001</v>
      </c>
      <c r="G94" s="29">
        <v>146.52583810599978</v>
      </c>
      <c r="H94" s="29">
        <v>52.120507143000005</v>
      </c>
      <c r="I94" s="29">
        <v>25.356248665999999</v>
      </c>
      <c r="J94" s="29">
        <f t="shared" si="1"/>
        <v>295.53068398000005</v>
      </c>
      <c r="K94" s="29">
        <f t="shared" si="2"/>
        <v>567.10068641199985</v>
      </c>
    </row>
    <row r="95" spans="1:11" ht="12.75" customHeight="1" x14ac:dyDescent="0.2">
      <c r="A95" s="28">
        <v>42644</v>
      </c>
      <c r="B95" s="29">
        <v>27.275080088999999</v>
      </c>
      <c r="C95" s="29">
        <v>71.217164245000006</v>
      </c>
      <c r="D95" s="29">
        <v>273.56075000500005</v>
      </c>
      <c r="E95" s="29">
        <f t="shared" si="0"/>
        <v>246.28566991600005</v>
      </c>
      <c r="F95" s="29">
        <v>15.978623235000001</v>
      </c>
      <c r="G95" s="29">
        <v>140.68033610100014</v>
      </c>
      <c r="H95" s="29">
        <v>50.293725101000042</v>
      </c>
      <c r="I95" s="29">
        <v>25.307823225</v>
      </c>
      <c r="J95" s="29">
        <f t="shared" si="1"/>
        <v>287.57211637600005</v>
      </c>
      <c r="K95" s="29">
        <f t="shared" si="2"/>
        <v>549.76334182300025</v>
      </c>
    </row>
    <row r="96" spans="1:11" ht="12.75" customHeight="1" x14ac:dyDescent="0.2">
      <c r="A96" s="28">
        <v>42675</v>
      </c>
      <c r="B96" s="29">
        <v>27.034712554999999</v>
      </c>
      <c r="C96" s="29">
        <v>71.222151606000025</v>
      </c>
      <c r="D96" s="29">
        <v>276.00256913399994</v>
      </c>
      <c r="E96" s="29">
        <f t="shared" si="0"/>
        <v>248.96785657899994</v>
      </c>
      <c r="F96" s="29">
        <v>19.589795555000002</v>
      </c>
      <c r="G96" s="29">
        <v>145.41494477800006</v>
      </c>
      <c r="H96" s="29">
        <v>50.794911640999977</v>
      </c>
      <c r="I96" s="29">
        <v>25.299054667</v>
      </c>
      <c r="J96" s="29">
        <f t="shared" si="1"/>
        <v>293.85670680099997</v>
      </c>
      <c r="K96" s="29">
        <f t="shared" si="2"/>
        <v>561.28871482600005</v>
      </c>
    </row>
    <row r="97" spans="1:11" ht="12.75" customHeight="1" x14ac:dyDescent="0.2">
      <c r="A97" s="28">
        <v>42705</v>
      </c>
      <c r="B97" s="29">
        <v>25.346263688000001</v>
      </c>
      <c r="C97" s="29">
        <v>73.732368179000034</v>
      </c>
      <c r="D97" s="29">
        <v>258.9401660129999</v>
      </c>
      <c r="E97" s="29">
        <f t="shared" si="0"/>
        <v>233.5939023249999</v>
      </c>
      <c r="F97" s="29">
        <v>17.056610805000002</v>
      </c>
      <c r="G97" s="29">
        <v>139.70263968499998</v>
      </c>
      <c r="H97" s="29">
        <v>49.795390444999981</v>
      </c>
      <c r="I97" s="29">
        <v>25.578464517</v>
      </c>
      <c r="J97" s="29">
        <f t="shared" si="1"/>
        <v>276.22897764699991</v>
      </c>
      <c r="K97" s="29">
        <f t="shared" si="2"/>
        <v>539.45937595599992</v>
      </c>
    </row>
    <row r="98" spans="1:11" ht="12.75" customHeight="1" x14ac:dyDescent="0.2">
      <c r="A98" s="28">
        <v>42736</v>
      </c>
      <c r="B98" s="29">
        <v>27.185059286000001</v>
      </c>
      <c r="C98" s="29">
        <v>61.761350483999962</v>
      </c>
      <c r="D98" s="29">
        <v>250.38653677500008</v>
      </c>
      <c r="E98" s="29">
        <f t="shared" si="0"/>
        <v>223.20147748900007</v>
      </c>
      <c r="F98" s="29">
        <v>16.052479475000002</v>
      </c>
      <c r="G98" s="29">
        <v>140.94516002099968</v>
      </c>
      <c r="H98" s="29">
        <v>43.202041776999955</v>
      </c>
      <c r="I98" s="29">
        <v>25.420449999999999</v>
      </c>
      <c r="J98" s="29">
        <f t="shared" si="1"/>
        <v>264.67440696400007</v>
      </c>
      <c r="K98" s="29">
        <f t="shared" si="2"/>
        <v>510.58295924599963</v>
      </c>
    </row>
    <row r="99" spans="1:11" ht="12.75" customHeight="1" x14ac:dyDescent="0.2">
      <c r="A99" s="28">
        <v>42767</v>
      </c>
      <c r="B99" s="29">
        <v>26.297207045</v>
      </c>
      <c r="C99" s="29">
        <v>65.559903169000037</v>
      </c>
      <c r="D99" s="29">
        <v>257.16363325800006</v>
      </c>
      <c r="E99" s="29">
        <f t="shared" si="0"/>
        <v>230.86642621300007</v>
      </c>
      <c r="F99" s="29">
        <v>18.386165434999999</v>
      </c>
      <c r="G99" s="29">
        <v>140.68855583500005</v>
      </c>
      <c r="H99" s="29">
        <v>46.976401427999974</v>
      </c>
      <c r="I99" s="29">
        <v>25.626950002000001</v>
      </c>
      <c r="J99" s="29">
        <f t="shared" si="1"/>
        <v>274.87954165000008</v>
      </c>
      <c r="K99" s="29">
        <f t="shared" si="2"/>
        <v>528.10440208200021</v>
      </c>
    </row>
    <row r="100" spans="1:11" ht="12.75" customHeight="1" x14ac:dyDescent="0.2">
      <c r="A100" s="28">
        <v>42795</v>
      </c>
      <c r="B100" s="29">
        <v>24.257593793000002</v>
      </c>
      <c r="C100" s="29">
        <v>64.692959336000001</v>
      </c>
      <c r="D100" s="29">
        <v>263.49191406099987</v>
      </c>
      <c r="E100" s="29">
        <f t="shared" si="0"/>
        <v>239.23432026799986</v>
      </c>
      <c r="F100" s="29">
        <v>17.834660056000001</v>
      </c>
      <c r="G100" s="29">
        <v>141.28815782099986</v>
      </c>
      <c r="H100" s="29">
        <v>47.535633807000046</v>
      </c>
      <c r="I100" s="29">
        <v>25.751093872000002</v>
      </c>
      <c r="J100" s="29">
        <f t="shared" si="1"/>
        <v>282.82007419599989</v>
      </c>
      <c r="K100" s="29">
        <f t="shared" si="2"/>
        <v>536.33682515999976</v>
      </c>
    </row>
    <row r="101" spans="1:11" ht="12.75" customHeight="1" x14ac:dyDescent="0.2">
      <c r="A101" s="28">
        <v>42826</v>
      </c>
      <c r="B101" s="29">
        <v>27.235902676999999</v>
      </c>
      <c r="C101" s="29">
        <v>62.744891035000009</v>
      </c>
      <c r="D101" s="29">
        <v>269.16961772500002</v>
      </c>
      <c r="E101" s="29">
        <f t="shared" si="0"/>
        <v>241.93371504800001</v>
      </c>
      <c r="F101" s="29">
        <v>18.717899635000002</v>
      </c>
      <c r="G101" s="29">
        <v>152.37385575000002</v>
      </c>
      <c r="H101" s="29">
        <v>50.319332268000075</v>
      </c>
      <c r="I101" s="29">
        <v>25.224787333999998</v>
      </c>
      <c r="J101" s="29">
        <f t="shared" si="1"/>
        <v>285.87640201699998</v>
      </c>
      <c r="K101" s="29">
        <f t="shared" si="2"/>
        <v>551.31448107000006</v>
      </c>
    </row>
    <row r="102" spans="1:11" ht="12.75" customHeight="1" x14ac:dyDescent="0.2">
      <c r="A102" s="28">
        <v>42856</v>
      </c>
      <c r="B102" s="29">
        <v>24.758000153000001</v>
      </c>
      <c r="C102" s="29">
        <v>62.814001791999999</v>
      </c>
      <c r="D102" s="29">
        <v>267.16390595300004</v>
      </c>
      <c r="E102" s="29">
        <f t="shared" si="0"/>
        <v>242.40590580000003</v>
      </c>
      <c r="F102" s="29">
        <v>21.828399319000003</v>
      </c>
      <c r="G102" s="29">
        <v>144.03330361200017</v>
      </c>
      <c r="H102" s="29">
        <v>47.920204690999952</v>
      </c>
      <c r="I102" s="29">
        <v>25.411165806</v>
      </c>
      <c r="J102" s="29">
        <f t="shared" si="1"/>
        <v>289.64547092500004</v>
      </c>
      <c r="K102" s="29">
        <f t="shared" si="2"/>
        <v>544.41298102000019</v>
      </c>
    </row>
    <row r="103" spans="1:11" ht="12.75" customHeight="1" x14ac:dyDescent="0.2">
      <c r="A103" s="28">
        <v>42887</v>
      </c>
      <c r="B103" s="29">
        <v>24.421567119999999</v>
      </c>
      <c r="C103" s="29">
        <v>61.191740106000012</v>
      </c>
      <c r="D103" s="29">
        <v>262.75743771299983</v>
      </c>
      <c r="E103" s="29">
        <f t="shared" si="0"/>
        <v>238.33587059299984</v>
      </c>
      <c r="F103" s="29">
        <v>22.136330168999997</v>
      </c>
      <c r="G103" s="29">
        <v>149.22986565599928</v>
      </c>
      <c r="H103" s="29">
        <v>51.400277472999889</v>
      </c>
      <c r="I103" s="29">
        <v>25.216774998999998</v>
      </c>
      <c r="J103" s="29">
        <f t="shared" si="1"/>
        <v>285.68897576099982</v>
      </c>
      <c r="K103" s="29">
        <f t="shared" si="2"/>
        <v>547.510858995999</v>
      </c>
    </row>
    <row r="104" spans="1:11" ht="12.75" customHeight="1" x14ac:dyDescent="0.2">
      <c r="A104" s="28">
        <v>42917</v>
      </c>
      <c r="B104" s="29">
        <v>25.215217751000001</v>
      </c>
      <c r="C104" s="29">
        <v>61.359611202000018</v>
      </c>
      <c r="D104" s="29">
        <v>258.00551840200006</v>
      </c>
      <c r="E104" s="29">
        <f t="shared" si="0"/>
        <v>232.79030065100005</v>
      </c>
      <c r="F104" s="29">
        <v>22.429623581999998</v>
      </c>
      <c r="G104" s="29">
        <v>145.34391309399999</v>
      </c>
      <c r="H104" s="29">
        <v>47.341957221000101</v>
      </c>
      <c r="I104" s="29">
        <v>24.901778709000002</v>
      </c>
      <c r="J104" s="29">
        <f t="shared" si="1"/>
        <v>280.12170294200007</v>
      </c>
      <c r="K104" s="29">
        <f t="shared" si="2"/>
        <v>534.16718445900017</v>
      </c>
    </row>
    <row r="105" spans="1:11" ht="12.75" customHeight="1" x14ac:dyDescent="0.2">
      <c r="A105" s="28">
        <v>42948</v>
      </c>
      <c r="B105" s="29">
        <v>27.226297957</v>
      </c>
      <c r="C105" s="29">
        <v>61.056271787000014</v>
      </c>
      <c r="D105" s="29">
        <v>272.80971453699982</v>
      </c>
      <c r="E105" s="29">
        <f t="shared" si="0"/>
        <v>245.58341657999983</v>
      </c>
      <c r="F105" s="29">
        <v>21.611375923000001</v>
      </c>
      <c r="G105" s="29">
        <v>145.31710561100004</v>
      </c>
      <c r="H105" s="29">
        <v>49.176123900000022</v>
      </c>
      <c r="I105" s="29">
        <v>24.989900645000002</v>
      </c>
      <c r="J105" s="29">
        <f t="shared" si="1"/>
        <v>292.18469314799984</v>
      </c>
      <c r="K105" s="29">
        <f t="shared" si="2"/>
        <v>547.73419444599995</v>
      </c>
    </row>
    <row r="106" spans="1:11" ht="12.75" customHeight="1" x14ac:dyDescent="0.2">
      <c r="A106" s="28">
        <v>42979</v>
      </c>
      <c r="B106" s="29">
        <v>27.212233834999999</v>
      </c>
      <c r="C106" s="29">
        <v>62.727429863000012</v>
      </c>
      <c r="D106" s="29">
        <v>276.88931634099987</v>
      </c>
      <c r="E106" s="29">
        <f t="shared" si="0"/>
        <v>249.67708250599986</v>
      </c>
      <c r="F106" s="29">
        <v>20.678768743999999</v>
      </c>
      <c r="G106" s="29">
        <v>151.37045018899988</v>
      </c>
      <c r="H106" s="29">
        <v>51.023031065000005</v>
      </c>
      <c r="I106" s="29">
        <v>25.963500999999997</v>
      </c>
      <c r="J106" s="29">
        <f t="shared" si="1"/>
        <v>296.31935224999989</v>
      </c>
      <c r="K106" s="29">
        <f t="shared" si="2"/>
        <v>561.44026336699972</v>
      </c>
    </row>
    <row r="107" spans="1:11" ht="12.75" customHeight="1" x14ac:dyDescent="0.2">
      <c r="A107" s="28">
        <v>43009</v>
      </c>
      <c r="B107" s="29">
        <v>28.928609027</v>
      </c>
      <c r="C107" s="29">
        <v>59.636149285000002</v>
      </c>
      <c r="D107" s="29">
        <v>272.00233108600008</v>
      </c>
      <c r="E107" s="29">
        <f t="shared" si="0"/>
        <v>243.07372205900009</v>
      </c>
      <c r="F107" s="29">
        <v>14.346655799000001</v>
      </c>
      <c r="G107" s="29">
        <v>147.19931023299938</v>
      </c>
      <c r="H107" s="29">
        <v>49.794789398000034</v>
      </c>
      <c r="I107" s="29">
        <v>25.574659999000001</v>
      </c>
      <c r="J107" s="29">
        <f t="shared" si="1"/>
        <v>282.99503785700011</v>
      </c>
      <c r="K107" s="29">
        <f t="shared" si="2"/>
        <v>539.62528677299952</v>
      </c>
    </row>
    <row r="108" spans="1:11" ht="12.75" customHeight="1" x14ac:dyDescent="0.2">
      <c r="A108" s="28">
        <v>43040</v>
      </c>
      <c r="B108" s="29">
        <v>28.804094826</v>
      </c>
      <c r="C108" s="29">
        <v>60.731183478000013</v>
      </c>
      <c r="D108" s="29">
        <v>279.48389181400012</v>
      </c>
      <c r="E108" s="29">
        <f t="shared" si="0"/>
        <v>250.67979698800011</v>
      </c>
      <c r="F108" s="29">
        <v>11.442703891999999</v>
      </c>
      <c r="G108" s="29">
        <v>153.87988937400016</v>
      </c>
      <c r="H108" s="29">
        <v>52.22644519899999</v>
      </c>
      <c r="I108" s="29">
        <v>25.767584333000002</v>
      </c>
      <c r="J108" s="29">
        <f t="shared" si="1"/>
        <v>287.89008521300013</v>
      </c>
      <c r="K108" s="29">
        <f t="shared" si="2"/>
        <v>554.72760326400021</v>
      </c>
    </row>
    <row r="109" spans="1:11" ht="12.75" customHeight="1" x14ac:dyDescent="0.2">
      <c r="A109" s="28">
        <v>43070</v>
      </c>
      <c r="B109" s="29">
        <v>29.834196918</v>
      </c>
      <c r="C109" s="29">
        <v>62.366770342999956</v>
      </c>
      <c r="D109" s="29">
        <v>256.80067631699984</v>
      </c>
      <c r="E109" s="29">
        <f t="shared" si="0"/>
        <v>226.96647939899984</v>
      </c>
      <c r="F109" s="29">
        <v>10.622569043</v>
      </c>
      <c r="G109" s="29">
        <v>142.5643289439999</v>
      </c>
      <c r="H109" s="29">
        <v>50.009982483999906</v>
      </c>
      <c r="I109" s="29">
        <v>25.849207419000003</v>
      </c>
      <c r="J109" s="29">
        <f t="shared" si="1"/>
        <v>263.43825586099985</v>
      </c>
      <c r="K109" s="29">
        <f t="shared" si="2"/>
        <v>518.37933763199965</v>
      </c>
    </row>
    <row r="110" spans="1:11" ht="12.75" customHeight="1" x14ac:dyDescent="0.2">
      <c r="A110" s="28">
        <v>43101</v>
      </c>
      <c r="B110" s="29">
        <v>28.254296552</v>
      </c>
      <c r="C110" s="29">
        <v>54.720597424999994</v>
      </c>
      <c r="D110" s="29">
        <v>244.27959324900004</v>
      </c>
      <c r="E110" s="29">
        <f t="shared" si="0"/>
        <v>216.02529669700004</v>
      </c>
      <c r="F110" s="29">
        <v>18.596061547000001</v>
      </c>
      <c r="G110" s="29">
        <v>141.97799490000037</v>
      </c>
      <c r="H110" s="29">
        <v>49.93178806400001</v>
      </c>
      <c r="I110" s="29">
        <v>25.059120968000002</v>
      </c>
      <c r="J110" s="29">
        <f t="shared" si="1"/>
        <v>259.68047921200002</v>
      </c>
      <c r="K110" s="29">
        <f t="shared" si="2"/>
        <v>506.3108596010004</v>
      </c>
    </row>
    <row r="111" spans="1:11" ht="12.75" customHeight="1" x14ac:dyDescent="0.2">
      <c r="A111" s="28">
        <v>43132</v>
      </c>
      <c r="B111" s="29">
        <v>29.303378813999998</v>
      </c>
      <c r="C111" s="29">
        <v>59.660417999999986</v>
      </c>
      <c r="D111" s="29">
        <v>261.65466648899991</v>
      </c>
      <c r="E111" s="29">
        <f t="shared" si="0"/>
        <v>232.35128767499992</v>
      </c>
      <c r="F111" s="29">
        <v>20.247579364000003</v>
      </c>
      <c r="G111" s="29">
        <v>147.23951697399971</v>
      </c>
      <c r="H111" s="29">
        <v>49.905834677999955</v>
      </c>
      <c r="I111" s="29">
        <v>27.896632141999998</v>
      </c>
      <c r="J111" s="29">
        <f t="shared" si="1"/>
        <v>280.4954991809999</v>
      </c>
      <c r="K111" s="29">
        <f t="shared" si="2"/>
        <v>537.30126883299954</v>
      </c>
    </row>
    <row r="112" spans="1:11" ht="12.75" customHeight="1" x14ac:dyDescent="0.2">
      <c r="A112" s="28">
        <v>43160</v>
      </c>
      <c r="B112" s="29">
        <v>28.085661159000001</v>
      </c>
      <c r="C112" s="29">
        <v>56.291259971000009</v>
      </c>
      <c r="D112" s="29">
        <v>264.81311025399998</v>
      </c>
      <c r="E112" s="29">
        <f t="shared" si="0"/>
        <v>236.72744909499997</v>
      </c>
      <c r="F112" s="29">
        <v>17.516239574</v>
      </c>
      <c r="G112" s="29">
        <v>141.15161056899981</v>
      </c>
      <c r="H112" s="29">
        <v>51.375945900000005</v>
      </c>
      <c r="I112" s="29">
        <v>25.633891290000005</v>
      </c>
      <c r="J112" s="29">
        <f t="shared" si="1"/>
        <v>279.87757995899995</v>
      </c>
      <c r="K112" s="29">
        <f t="shared" si="2"/>
        <v>528.69639639899981</v>
      </c>
    </row>
    <row r="113" spans="1:11" ht="12.75" customHeight="1" x14ac:dyDescent="0.2">
      <c r="A113" s="28">
        <v>43191</v>
      </c>
      <c r="B113" s="29">
        <v>19.010498095999999</v>
      </c>
      <c r="C113" s="29">
        <v>58.114837007000048</v>
      </c>
      <c r="D113" s="29">
        <v>251.13848734999982</v>
      </c>
      <c r="E113" s="29">
        <f t="shared" si="0"/>
        <v>232.12798925399983</v>
      </c>
      <c r="F113" s="29">
        <v>15.599327350999999</v>
      </c>
      <c r="G113" s="29">
        <v>152.28288958600004</v>
      </c>
      <c r="H113" s="29">
        <v>51.916251174000024</v>
      </c>
      <c r="I113" s="29">
        <v>26.585272999000004</v>
      </c>
      <c r="J113" s="29">
        <f t="shared" si="1"/>
        <v>274.31258960399981</v>
      </c>
      <c r="K113" s="29">
        <f t="shared" si="2"/>
        <v>536.62656737099996</v>
      </c>
    </row>
    <row r="114" spans="1:11" ht="12.75" customHeight="1" x14ac:dyDescent="0.2">
      <c r="A114" s="28">
        <v>43221</v>
      </c>
      <c r="B114" s="29">
        <v>19.313729727999998</v>
      </c>
      <c r="C114" s="29">
        <v>57.141117584999982</v>
      </c>
      <c r="D114" s="29">
        <v>259.34989608999985</v>
      </c>
      <c r="E114" s="29">
        <f t="shared" si="0"/>
        <v>240.03616636199985</v>
      </c>
      <c r="F114" s="29">
        <v>21.294613646999998</v>
      </c>
      <c r="G114" s="29">
        <v>150.62443580199991</v>
      </c>
      <c r="H114" s="29">
        <v>53.220238715000136</v>
      </c>
      <c r="I114" s="29">
        <v>27.333473225999999</v>
      </c>
      <c r="J114" s="29">
        <f t="shared" si="1"/>
        <v>288.66425323499988</v>
      </c>
      <c r="K114" s="29">
        <f t="shared" si="2"/>
        <v>549.65004533699994</v>
      </c>
    </row>
    <row r="115" spans="1:11" ht="12.75" customHeight="1" x14ac:dyDescent="0.2">
      <c r="A115" s="28">
        <v>43252</v>
      </c>
      <c r="B115" s="29">
        <v>17.737193051999999</v>
      </c>
      <c r="C115" s="29">
        <v>55.542558936000006</v>
      </c>
      <c r="D115" s="29">
        <v>246.84039734799978</v>
      </c>
      <c r="E115" s="29">
        <f t="shared" si="0"/>
        <v>229.10320429599977</v>
      </c>
      <c r="F115" s="29">
        <v>16.634356525000001</v>
      </c>
      <c r="G115" s="29">
        <v>156.03734773199977</v>
      </c>
      <c r="H115" s="29">
        <v>54.208266545000008</v>
      </c>
      <c r="I115" s="29">
        <v>27.712465332999997</v>
      </c>
      <c r="J115" s="29">
        <f t="shared" si="1"/>
        <v>273.45002615399977</v>
      </c>
      <c r="K115" s="29">
        <f t="shared" si="2"/>
        <v>539.23819936699965</v>
      </c>
    </row>
    <row r="116" spans="1:11" ht="12.75" customHeight="1" x14ac:dyDescent="0.2">
      <c r="A116" s="28">
        <v>43282</v>
      </c>
      <c r="B116" s="29">
        <v>26.875955158</v>
      </c>
      <c r="C116" s="29">
        <v>56.939978319999994</v>
      </c>
      <c r="D116" s="29">
        <v>260.65297006099996</v>
      </c>
      <c r="E116" s="29">
        <f t="shared" si="0"/>
        <v>233.77701490299995</v>
      </c>
      <c r="F116" s="29">
        <v>19.980919194999998</v>
      </c>
      <c r="G116" s="29">
        <v>144.04759045300048</v>
      </c>
      <c r="H116" s="29">
        <v>51.028278028000116</v>
      </c>
      <c r="I116" s="29">
        <v>26.778082905000002</v>
      </c>
      <c r="J116" s="29">
        <f t="shared" si="1"/>
        <v>280.53601700299998</v>
      </c>
      <c r="K116" s="29">
        <f t="shared" si="2"/>
        <v>532.55186380400062</v>
      </c>
    </row>
    <row r="117" spans="1:11" ht="12.75" customHeight="1" x14ac:dyDescent="0.2">
      <c r="A117" s="28">
        <v>43313</v>
      </c>
      <c r="B117" s="29">
        <v>29.134225800999999</v>
      </c>
      <c r="C117" s="29">
        <v>58.374496098000009</v>
      </c>
      <c r="D117" s="29">
        <v>260.93730132700017</v>
      </c>
      <c r="E117" s="29">
        <f t="shared" si="0"/>
        <v>231.80307552600016</v>
      </c>
      <c r="F117" s="29">
        <v>17.868857543000001</v>
      </c>
      <c r="G117" s="29">
        <v>150.74372988300019</v>
      </c>
      <c r="H117" s="29">
        <v>53.973844928000112</v>
      </c>
      <c r="I117" s="29">
        <v>27.510621615000005</v>
      </c>
      <c r="J117" s="29">
        <f t="shared" si="1"/>
        <v>277.18255468400014</v>
      </c>
      <c r="K117" s="29">
        <f t="shared" si="2"/>
        <v>540.27462559300045</v>
      </c>
    </row>
    <row r="118" spans="1:11" ht="12.75" customHeight="1" x14ac:dyDescent="0.2">
      <c r="A118" s="28">
        <v>43344</v>
      </c>
      <c r="B118" s="29">
        <v>29.995948945999999</v>
      </c>
      <c r="C118" s="29">
        <v>57.807731871999977</v>
      </c>
      <c r="D118" s="29">
        <v>269.90566249400007</v>
      </c>
      <c r="E118" s="29">
        <f t="shared" si="0"/>
        <v>239.90971354800007</v>
      </c>
      <c r="F118" s="29">
        <v>15.278003265000001</v>
      </c>
      <c r="G118" s="29">
        <v>154.17063285499987</v>
      </c>
      <c r="H118" s="29">
        <v>54.235492849999922</v>
      </c>
      <c r="I118" s="29">
        <v>27.084272666</v>
      </c>
      <c r="J118" s="29">
        <f t="shared" si="1"/>
        <v>282.27198947900007</v>
      </c>
      <c r="K118" s="29">
        <f t="shared" si="2"/>
        <v>548.48584705599978</v>
      </c>
    </row>
    <row r="119" spans="1:11" ht="12.75" customHeight="1" x14ac:dyDescent="0.2">
      <c r="A119" s="28">
        <v>43374</v>
      </c>
      <c r="B119" s="29">
        <v>29.131733370999999</v>
      </c>
      <c r="C119" s="29">
        <v>59.097751660000007</v>
      </c>
      <c r="D119" s="29">
        <v>266.30547182800007</v>
      </c>
      <c r="E119" s="29">
        <f t="shared" si="0"/>
        <v>237.17373845700007</v>
      </c>
      <c r="F119" s="29">
        <v>18.734464809999999</v>
      </c>
      <c r="G119" s="29">
        <v>148.24723521300035</v>
      </c>
      <c r="H119" s="29">
        <v>54.181138961999991</v>
      </c>
      <c r="I119" s="29">
        <v>26.930119354999999</v>
      </c>
      <c r="J119" s="29">
        <f t="shared" si="1"/>
        <v>282.83832262200008</v>
      </c>
      <c r="K119" s="29">
        <f t="shared" si="2"/>
        <v>544.36444845700044</v>
      </c>
    </row>
    <row r="120" spans="1:11" ht="12.75" customHeight="1" x14ac:dyDescent="0.2">
      <c r="A120" s="28">
        <v>43405</v>
      </c>
      <c r="B120" s="29">
        <v>29.461668991</v>
      </c>
      <c r="C120" s="29">
        <v>60.836070915000008</v>
      </c>
      <c r="D120" s="29">
        <v>284.79037363400016</v>
      </c>
      <c r="E120" s="29">
        <f t="shared" si="0"/>
        <v>255.32870464300015</v>
      </c>
      <c r="F120" s="29">
        <v>23.507215407</v>
      </c>
      <c r="G120" s="29">
        <v>159.29714124499941</v>
      </c>
      <c r="H120" s="29">
        <v>57.58909704500018</v>
      </c>
      <c r="I120" s="29">
        <v>26.502140000999997</v>
      </c>
      <c r="J120" s="29">
        <f t="shared" si="1"/>
        <v>305.33806005100013</v>
      </c>
      <c r="K120" s="29">
        <f t="shared" si="2"/>
        <v>583.06036925599972</v>
      </c>
    </row>
    <row r="121" spans="1:11" ht="12.75" customHeight="1" x14ac:dyDescent="0.2">
      <c r="A121" s="28">
        <v>43435</v>
      </c>
      <c r="B121" s="29">
        <v>24.498110398000001</v>
      </c>
      <c r="C121" s="29">
        <v>60.50219530899998</v>
      </c>
      <c r="D121" s="29">
        <v>264.25817728600038</v>
      </c>
      <c r="E121" s="29">
        <f t="shared" si="0"/>
        <v>239.76006688800038</v>
      </c>
      <c r="F121" s="29">
        <v>10.061738248999999</v>
      </c>
      <c r="G121" s="29">
        <v>143.79480162199914</v>
      </c>
      <c r="H121" s="29">
        <v>53.551531116000113</v>
      </c>
      <c r="I121" s="29">
        <v>26.950637742000001</v>
      </c>
      <c r="J121" s="29">
        <f t="shared" si="1"/>
        <v>276.77244287900038</v>
      </c>
      <c r="K121" s="29">
        <f t="shared" si="2"/>
        <v>534.6209709259997</v>
      </c>
    </row>
    <row r="122" spans="1:11" ht="12.75" customHeight="1" x14ac:dyDescent="0.2">
      <c r="A122" s="28">
        <v>43466</v>
      </c>
      <c r="B122" s="29">
        <v>27.98413437</v>
      </c>
      <c r="C122" s="29">
        <v>54.309049156999976</v>
      </c>
      <c r="D122" s="29">
        <v>258.98349326099992</v>
      </c>
      <c r="E122" s="29">
        <f t="shared" si="0"/>
        <v>230.99935889099993</v>
      </c>
      <c r="F122" s="29">
        <v>17.319755731000001</v>
      </c>
      <c r="G122" s="29">
        <v>150.27386184800042</v>
      </c>
      <c r="H122" s="29">
        <v>52.496967754000053</v>
      </c>
      <c r="I122" s="29">
        <v>26.987027095999998</v>
      </c>
      <c r="J122" s="29">
        <f t="shared" si="1"/>
        <v>275.30614171799994</v>
      </c>
      <c r="K122" s="29">
        <f t="shared" si="2"/>
        <v>532.38602047700033</v>
      </c>
    </row>
    <row r="123" spans="1:11" ht="12.75" customHeight="1" x14ac:dyDescent="0.2">
      <c r="A123" s="28">
        <v>43497</v>
      </c>
      <c r="B123" s="29">
        <v>27.818750404999999</v>
      </c>
      <c r="C123" s="29">
        <v>58.955169209999994</v>
      </c>
      <c r="D123" s="29">
        <v>251.26169485999978</v>
      </c>
      <c r="E123" s="29">
        <f t="shared" si="0"/>
        <v>223.44294445499978</v>
      </c>
      <c r="F123" s="29">
        <v>19.627249243000001</v>
      </c>
      <c r="G123" s="29">
        <v>153.32260726799956</v>
      </c>
      <c r="H123" s="29">
        <v>54.978728344000054</v>
      </c>
      <c r="I123" s="29">
        <v>27.665358212999998</v>
      </c>
      <c r="J123" s="29">
        <f t="shared" si="1"/>
        <v>270.73555191099979</v>
      </c>
      <c r="K123" s="29">
        <f t="shared" si="2"/>
        <v>537.99205673299934</v>
      </c>
    </row>
    <row r="124" spans="1:11" ht="12.75" customHeight="1" x14ac:dyDescent="0.2">
      <c r="A124" s="28">
        <v>43525</v>
      </c>
      <c r="B124" s="29">
        <v>26.992140634999998</v>
      </c>
      <c r="C124" s="29">
        <v>57.160142909000001</v>
      </c>
      <c r="D124" s="29">
        <v>257.25426472099991</v>
      </c>
      <c r="E124" s="29">
        <f t="shared" si="0"/>
        <v>230.26212408599991</v>
      </c>
      <c r="F124" s="29">
        <v>18.842622745</v>
      </c>
      <c r="G124" s="29">
        <v>151.70995953099998</v>
      </c>
      <c r="H124" s="29">
        <v>51.233288133999977</v>
      </c>
      <c r="I124" s="29">
        <v>27.030384838999996</v>
      </c>
      <c r="J124" s="29">
        <f t="shared" si="1"/>
        <v>276.13513166999991</v>
      </c>
      <c r="K124" s="29">
        <f t="shared" si="2"/>
        <v>536.2385222439998</v>
      </c>
    </row>
    <row r="125" spans="1:11" ht="12.75" customHeight="1" x14ac:dyDescent="0.2">
      <c r="A125" s="28">
        <v>43556</v>
      </c>
      <c r="B125" s="29">
        <v>22.715918390999999</v>
      </c>
      <c r="C125" s="29">
        <v>57.773225342000003</v>
      </c>
      <c r="D125" s="29">
        <v>263.70622362899996</v>
      </c>
      <c r="E125" s="29">
        <f t="shared" si="0"/>
        <v>240.99030523799996</v>
      </c>
      <c r="F125" s="29">
        <v>17.196438125</v>
      </c>
      <c r="G125" s="29">
        <v>159.38830278399973</v>
      </c>
      <c r="H125" s="29">
        <v>59.087837793000034</v>
      </c>
      <c r="I125" s="29">
        <v>26.853517</v>
      </c>
      <c r="J125" s="29">
        <f t="shared" si="1"/>
        <v>285.04026036299996</v>
      </c>
      <c r="K125" s="29">
        <f t="shared" si="2"/>
        <v>561.28962628199974</v>
      </c>
    </row>
    <row r="126" spans="1:11" ht="12.75" customHeight="1" x14ac:dyDescent="0.2">
      <c r="A126" s="28">
        <v>43586</v>
      </c>
      <c r="B126" s="29">
        <v>25.527037434</v>
      </c>
      <c r="C126" s="29">
        <v>56.527132244000008</v>
      </c>
      <c r="D126" s="29">
        <v>250.07040235599993</v>
      </c>
      <c r="E126" s="29">
        <f t="shared" si="0"/>
        <v>224.54336492199994</v>
      </c>
      <c r="F126" s="29">
        <v>18.141140169</v>
      </c>
      <c r="G126" s="29">
        <v>154.62903178900018</v>
      </c>
      <c r="H126" s="29">
        <v>61.822752246000086</v>
      </c>
      <c r="I126" s="29">
        <v>26.864850323000006</v>
      </c>
      <c r="J126" s="29">
        <f t="shared" si="1"/>
        <v>269.54935541399993</v>
      </c>
      <c r="K126" s="29">
        <f t="shared" si="2"/>
        <v>542.52827169300019</v>
      </c>
    </row>
    <row r="127" spans="1:11" ht="12.75" customHeight="1" x14ac:dyDescent="0.2">
      <c r="A127" s="28">
        <v>43617</v>
      </c>
      <c r="B127" s="29">
        <v>25.016406849999999</v>
      </c>
      <c r="C127" s="29">
        <v>56.698186157000002</v>
      </c>
      <c r="D127" s="29">
        <v>246.4966502439998</v>
      </c>
      <c r="E127" s="29">
        <f t="shared" si="0"/>
        <v>221.48024339399979</v>
      </c>
      <c r="F127" s="29">
        <v>17.498116147999998</v>
      </c>
      <c r="G127" s="29">
        <v>162.1489480329995</v>
      </c>
      <c r="H127" s="29">
        <v>64.732216872000023</v>
      </c>
      <c r="I127" s="29">
        <v>26.633120664999996</v>
      </c>
      <c r="J127" s="29">
        <f t="shared" si="1"/>
        <v>265.61148020699977</v>
      </c>
      <c r="K127" s="29">
        <f t="shared" si="2"/>
        <v>549.19083126899932</v>
      </c>
    </row>
    <row r="128" spans="1:11" ht="12.75" customHeight="1" x14ac:dyDescent="0.2">
      <c r="A128" s="28">
        <v>43647</v>
      </c>
      <c r="B128" s="29">
        <v>26.074694060999999</v>
      </c>
      <c r="C128" s="29">
        <v>58.497337080000008</v>
      </c>
      <c r="D128" s="29">
        <v>270.43208149599991</v>
      </c>
      <c r="E128" s="29">
        <f t="shared" si="0"/>
        <v>244.35738743499991</v>
      </c>
      <c r="F128" s="29">
        <v>18.896438597</v>
      </c>
      <c r="G128" s="29">
        <v>152.46147254700008</v>
      </c>
      <c r="H128" s="29">
        <v>53.902483933999953</v>
      </c>
      <c r="I128" s="29">
        <v>26.632612904000002</v>
      </c>
      <c r="J128" s="29">
        <f t="shared" si="1"/>
        <v>289.88643893599988</v>
      </c>
      <c r="K128" s="29">
        <f t="shared" si="2"/>
        <v>554.7477324969999</v>
      </c>
    </row>
    <row r="129" spans="1:11" ht="12.75" customHeight="1" x14ac:dyDescent="0.2">
      <c r="A129" s="28">
        <v>43678</v>
      </c>
      <c r="B129" s="29">
        <v>25.782402674</v>
      </c>
      <c r="C129" s="29">
        <v>57.087859629</v>
      </c>
      <c r="D129" s="29">
        <v>267.97074117499989</v>
      </c>
      <c r="E129" s="29">
        <f t="shared" si="0"/>
        <v>242.18833850099989</v>
      </c>
      <c r="F129" s="29">
        <v>17.838348484999997</v>
      </c>
      <c r="G129" s="29">
        <v>157.90301275900023</v>
      </c>
      <c r="H129" s="29">
        <v>57.564738099999978</v>
      </c>
      <c r="I129" s="29">
        <v>26.473067096999994</v>
      </c>
      <c r="J129" s="29">
        <f t="shared" si="1"/>
        <v>286.49975408299991</v>
      </c>
      <c r="K129" s="29">
        <f t="shared" si="2"/>
        <v>559.05536457100015</v>
      </c>
    </row>
    <row r="130" spans="1:11" ht="12.75" customHeight="1" x14ac:dyDescent="0.2">
      <c r="A130" s="28">
        <v>43709</v>
      </c>
      <c r="B130" s="29">
        <v>26.995127337</v>
      </c>
      <c r="C130" s="29">
        <v>58.214591610000006</v>
      </c>
      <c r="D130" s="29">
        <v>271.86164011800008</v>
      </c>
      <c r="E130" s="29">
        <f t="shared" si="0"/>
        <v>244.8665127810001</v>
      </c>
      <c r="F130" s="29">
        <v>17.920964974999997</v>
      </c>
      <c r="G130" s="29">
        <v>167.4954957000003</v>
      </c>
      <c r="H130" s="29">
        <v>60.446890513999875</v>
      </c>
      <c r="I130" s="29">
        <v>26.097043333000002</v>
      </c>
      <c r="J130" s="29">
        <f t="shared" si="1"/>
        <v>288.88452108900009</v>
      </c>
      <c r="K130" s="29">
        <f t="shared" si="2"/>
        <v>575.04149891300028</v>
      </c>
    </row>
    <row r="131" spans="1:11" ht="12.75" customHeight="1" x14ac:dyDescent="0.2">
      <c r="A131" s="28">
        <v>43739</v>
      </c>
      <c r="B131" s="29">
        <v>25.709076235000001</v>
      </c>
      <c r="C131" s="29">
        <v>57.742352656000001</v>
      </c>
      <c r="D131" s="29">
        <v>269.83973308600002</v>
      </c>
      <c r="E131" s="29">
        <f t="shared" si="0"/>
        <v>244.13065685100003</v>
      </c>
      <c r="F131" s="29">
        <v>17.251747871000003</v>
      </c>
      <c r="G131" s="29">
        <v>154.71699465300031</v>
      </c>
      <c r="H131" s="29">
        <v>58.197181991000051</v>
      </c>
      <c r="I131" s="29">
        <v>26.449595485</v>
      </c>
      <c r="J131" s="29">
        <f t="shared" si="1"/>
        <v>287.83200020700002</v>
      </c>
      <c r="K131" s="29">
        <f t="shared" si="2"/>
        <v>558.48852950700029</v>
      </c>
    </row>
    <row r="132" spans="1:11" ht="12.75" customHeight="1" x14ac:dyDescent="0.2">
      <c r="A132" s="28">
        <v>43770</v>
      </c>
      <c r="B132" s="29">
        <v>26.246370187</v>
      </c>
      <c r="C132" s="29">
        <v>57.604724986000008</v>
      </c>
      <c r="D132" s="29">
        <v>273.58675577800005</v>
      </c>
      <c r="E132" s="29">
        <f t="shared" si="0"/>
        <v>247.34038559100006</v>
      </c>
      <c r="F132" s="29">
        <v>17.550108124000001</v>
      </c>
      <c r="G132" s="29">
        <v>168.55198190600032</v>
      </c>
      <c r="H132" s="29">
        <v>62.429176529999921</v>
      </c>
      <c r="I132" s="29">
        <v>25.915605666000001</v>
      </c>
      <c r="J132" s="29">
        <f t="shared" si="1"/>
        <v>290.80609938100002</v>
      </c>
      <c r="K132" s="29">
        <f t="shared" si="2"/>
        <v>579.39198280300025</v>
      </c>
    </row>
    <row r="133" spans="1:11" ht="12.75" customHeight="1" x14ac:dyDescent="0.2">
      <c r="A133" s="28">
        <v>43800</v>
      </c>
      <c r="B133" s="29">
        <v>29.616995258999999</v>
      </c>
      <c r="C133" s="29">
        <v>59.248664517000009</v>
      </c>
      <c r="D133" s="29">
        <v>269.70954061800006</v>
      </c>
      <c r="E133" s="29">
        <f t="shared" si="0"/>
        <v>240.09254535900007</v>
      </c>
      <c r="F133" s="29">
        <v>16.811268859000002</v>
      </c>
      <c r="G133" s="29">
        <v>151.17324299000012</v>
      </c>
      <c r="H133" s="29">
        <v>56.670146136999996</v>
      </c>
      <c r="I133" s="29">
        <v>27.372338710000001</v>
      </c>
      <c r="J133" s="29">
        <f t="shared" si="1"/>
        <v>284.2761529280001</v>
      </c>
      <c r="K133" s="29">
        <f t="shared" si="2"/>
        <v>551.36820657200019</v>
      </c>
    </row>
    <row r="134" spans="1:11" ht="12.75" customHeight="1" x14ac:dyDescent="0.2">
      <c r="A134" s="28">
        <v>43831</v>
      </c>
      <c r="B134" s="29">
        <v>25.614585785999999</v>
      </c>
      <c r="C134" s="29">
        <v>56.008990387999994</v>
      </c>
      <c r="D134" s="29">
        <v>270.56600935300003</v>
      </c>
      <c r="E134" s="29">
        <f t="shared" si="0"/>
        <v>244.95142356700003</v>
      </c>
      <c r="F134" s="29">
        <v>15.074146606999999</v>
      </c>
      <c r="G134" s="29">
        <v>154.68863471800023</v>
      </c>
      <c r="H134" s="29">
        <v>54.570450536000024</v>
      </c>
      <c r="I134" s="29">
        <v>27.688177096999997</v>
      </c>
      <c r="J134" s="29">
        <f t="shared" si="1"/>
        <v>287.71374727100005</v>
      </c>
      <c r="K134" s="29">
        <f t="shared" si="2"/>
        <v>552.98182291300031</v>
      </c>
    </row>
    <row r="135" spans="1:11" ht="12.75" customHeight="1" x14ac:dyDescent="0.2">
      <c r="A135" s="28">
        <v>43862</v>
      </c>
      <c r="B135" s="29">
        <v>29.071544619999997</v>
      </c>
      <c r="C135" s="29">
        <v>60.000635097999989</v>
      </c>
      <c r="D135" s="29">
        <v>285.85462584300024</v>
      </c>
      <c r="E135" s="29">
        <f t="shared" si="0"/>
        <v>256.78308122300024</v>
      </c>
      <c r="F135" s="29">
        <v>15.240696074000001</v>
      </c>
      <c r="G135" s="29">
        <v>158.75867019400047</v>
      </c>
      <c r="H135" s="29">
        <v>53.664129781000028</v>
      </c>
      <c r="I135" s="29">
        <v>27.301234481000005</v>
      </c>
      <c r="J135" s="29">
        <f t="shared" si="1"/>
        <v>299.32501177800026</v>
      </c>
      <c r="K135" s="29">
        <f t="shared" si="2"/>
        <v>571.74844685100072</v>
      </c>
    </row>
    <row r="136" spans="1:11" ht="12.75" customHeight="1" x14ac:dyDescent="0.2">
      <c r="A136" s="28">
        <v>43891</v>
      </c>
      <c r="B136" s="29">
        <v>29.076410623000001</v>
      </c>
      <c r="C136" s="29">
        <v>45.572517039000005</v>
      </c>
      <c r="D136" s="29">
        <v>269.3364569119999</v>
      </c>
      <c r="E136" s="29">
        <f t="shared" si="0"/>
        <v>240.26004628899989</v>
      </c>
      <c r="F136" s="29">
        <v>16.368378653000001</v>
      </c>
      <c r="G136" s="29">
        <v>157.70623492900029</v>
      </c>
      <c r="H136" s="29">
        <v>57.733657861999959</v>
      </c>
      <c r="I136" s="29">
        <v>26.400079678000004</v>
      </c>
      <c r="J136" s="29">
        <f t="shared" si="1"/>
        <v>283.02850461999986</v>
      </c>
      <c r="K136" s="29">
        <f t="shared" si="2"/>
        <v>544.04091445000017</v>
      </c>
    </row>
    <row r="137" spans="1:11" ht="12.75" customHeight="1" x14ac:dyDescent="0.2">
      <c r="A137" s="28">
        <v>43922</v>
      </c>
      <c r="B137" s="29">
        <v>22.767378656999998</v>
      </c>
      <c r="C137" s="29">
        <v>26.494943241000001</v>
      </c>
      <c r="D137" s="29">
        <v>204.94688591799988</v>
      </c>
      <c r="E137" s="29">
        <f t="shared" si="0"/>
        <v>182.17950726099988</v>
      </c>
      <c r="F137" s="29">
        <v>16.185548748000002</v>
      </c>
      <c r="G137" s="29">
        <v>170.01191666599988</v>
      </c>
      <c r="H137" s="29">
        <v>39.107226976000021</v>
      </c>
      <c r="I137" s="29">
        <v>24.888832665000002</v>
      </c>
      <c r="J137" s="29">
        <f t="shared" si="1"/>
        <v>223.25388867399988</v>
      </c>
      <c r="K137" s="29">
        <f t="shared" si="2"/>
        <v>458.8679755569998</v>
      </c>
    </row>
    <row r="138" spans="1:11" ht="12.75" customHeight="1" x14ac:dyDescent="0.2">
      <c r="A138" s="28">
        <v>43952</v>
      </c>
      <c r="B138" s="29">
        <v>20.178265499999998</v>
      </c>
      <c r="C138" s="29">
        <v>30.746811718000014</v>
      </c>
      <c r="D138" s="29">
        <v>217.22702324299982</v>
      </c>
      <c r="E138" s="29">
        <f t="shared" si="0"/>
        <v>197.04875774299981</v>
      </c>
      <c r="F138" s="29">
        <v>15.980310838999999</v>
      </c>
      <c r="G138" s="29">
        <v>190.22540018899943</v>
      </c>
      <c r="H138" s="29">
        <v>29.457282369000019</v>
      </c>
      <c r="I138" s="29">
        <v>25.635987419000003</v>
      </c>
      <c r="J138" s="29">
        <f t="shared" si="1"/>
        <v>238.66505600099981</v>
      </c>
      <c r="K138" s="29">
        <f t="shared" si="2"/>
        <v>489.09455027699926</v>
      </c>
    </row>
    <row r="139" spans="1:11" ht="12.75" customHeight="1" x14ac:dyDescent="0.2">
      <c r="A139" s="28">
        <v>43983</v>
      </c>
      <c r="B139" s="29">
        <v>22.725791543</v>
      </c>
      <c r="C139" s="29">
        <v>37.331475470000008</v>
      </c>
      <c r="D139" s="29">
        <v>236.87865368399986</v>
      </c>
      <c r="E139" s="29">
        <f t="shared" si="0"/>
        <v>214.15286214099984</v>
      </c>
      <c r="F139" s="29">
        <v>15.779613983000001</v>
      </c>
      <c r="G139" s="29">
        <v>182.58330031299988</v>
      </c>
      <c r="H139" s="29">
        <v>35.459749355999975</v>
      </c>
      <c r="I139" s="29">
        <v>25.110955999999998</v>
      </c>
      <c r="J139" s="29">
        <f t="shared" si="1"/>
        <v>255.04343212399982</v>
      </c>
      <c r="K139" s="29">
        <f t="shared" si="2"/>
        <v>510.41795726299972</v>
      </c>
    </row>
    <row r="140" spans="1:11" ht="12.75" customHeight="1" x14ac:dyDescent="0.2">
      <c r="A140" s="28">
        <v>44013</v>
      </c>
      <c r="B140" s="29">
        <v>19.504388542999997</v>
      </c>
      <c r="C140" s="29">
        <v>41.583974772000005</v>
      </c>
      <c r="D140" s="29">
        <v>251.64494233999991</v>
      </c>
      <c r="E140" s="29">
        <f t="shared" si="0"/>
        <v>232.14055379699991</v>
      </c>
      <c r="F140" s="29">
        <v>16.281862628999999</v>
      </c>
      <c r="G140" s="29">
        <v>174.76984319799965</v>
      </c>
      <c r="H140" s="29">
        <v>37.884518258999982</v>
      </c>
      <c r="I140" s="29">
        <v>24.683312580999999</v>
      </c>
      <c r="J140" s="29">
        <f t="shared" si="1"/>
        <v>273.10572900699992</v>
      </c>
      <c r="K140" s="29">
        <f t="shared" si="2"/>
        <v>527.34406523599955</v>
      </c>
    </row>
    <row r="141" spans="1:11" ht="12.75" customHeight="1" x14ac:dyDescent="0.2">
      <c r="A141" s="28">
        <v>44044</v>
      </c>
      <c r="B141" s="29">
        <v>24.148709036000003</v>
      </c>
      <c r="C141" s="29">
        <v>42.448227969000008</v>
      </c>
      <c r="D141" s="29">
        <v>261.26484869000001</v>
      </c>
      <c r="E141" s="29">
        <f t="shared" si="0"/>
        <v>237.11613965399999</v>
      </c>
      <c r="F141" s="29">
        <v>16.089910045</v>
      </c>
      <c r="G141" s="29">
        <v>182.83069865999943</v>
      </c>
      <c r="H141" s="29">
        <v>39.888130635999964</v>
      </c>
      <c r="I141" s="29">
        <v>24.760368386</v>
      </c>
      <c r="J141" s="29">
        <f t="shared" si="1"/>
        <v>277.96641808499999</v>
      </c>
      <c r="K141" s="29">
        <f t="shared" si="2"/>
        <v>543.13347534999934</v>
      </c>
    </row>
    <row r="142" spans="1:11" ht="12.75" customHeight="1" x14ac:dyDescent="0.2">
      <c r="A142" s="28">
        <v>44075</v>
      </c>
      <c r="B142" s="29">
        <v>24.830890646</v>
      </c>
      <c r="C142" s="29">
        <v>48.956358282000004</v>
      </c>
      <c r="D142" s="29">
        <v>285.22940528200013</v>
      </c>
      <c r="E142" s="29">
        <f t="shared" si="0"/>
        <v>260.39851463600013</v>
      </c>
      <c r="F142" s="29">
        <v>12.984011835999999</v>
      </c>
      <c r="G142" s="29">
        <v>181.46201527799963</v>
      </c>
      <c r="H142" s="29">
        <v>40.816720462999996</v>
      </c>
      <c r="I142" s="29">
        <v>24.743055000999998</v>
      </c>
      <c r="J142" s="29">
        <f t="shared" si="1"/>
        <v>298.12558147300012</v>
      </c>
      <c r="K142" s="29">
        <f t="shared" si="2"/>
        <v>569.36067549599977</v>
      </c>
    </row>
    <row r="143" spans="1:11" ht="12.75" customHeight="1" x14ac:dyDescent="0.2">
      <c r="A143" s="28">
        <v>44105</v>
      </c>
      <c r="B143" s="29">
        <v>24.680436296</v>
      </c>
      <c r="C143" s="29">
        <v>52.563294748000025</v>
      </c>
      <c r="D143" s="29">
        <v>279.83808972500015</v>
      </c>
      <c r="E143" s="29">
        <f t="shared" si="0"/>
        <v>255.15765342900013</v>
      </c>
      <c r="F143" s="29">
        <v>10.882672191000001</v>
      </c>
      <c r="G143" s="29">
        <v>172.6974473150004</v>
      </c>
      <c r="H143" s="29">
        <v>40.41689259999994</v>
      </c>
      <c r="I143" s="29">
        <v>25.227338387000003</v>
      </c>
      <c r="J143" s="29">
        <f t="shared" si="1"/>
        <v>291.26766400700012</v>
      </c>
      <c r="K143" s="29">
        <f t="shared" si="2"/>
        <v>556.94529867000051</v>
      </c>
    </row>
    <row r="144" spans="1:11" ht="12.75" customHeight="1" x14ac:dyDescent="0.2">
      <c r="A144" s="28">
        <v>44136</v>
      </c>
      <c r="B144" s="29">
        <v>24.217513342</v>
      </c>
      <c r="C144" s="29">
        <v>54.27116858599998</v>
      </c>
      <c r="D144" s="29">
        <v>281.17503121500016</v>
      </c>
      <c r="E144" s="29">
        <f t="shared" si="0"/>
        <v>256.95751787300014</v>
      </c>
      <c r="F144" s="29">
        <v>12.59134916</v>
      </c>
      <c r="G144" s="29">
        <v>186.1904506880002</v>
      </c>
      <c r="H144" s="29">
        <v>42.848908733999906</v>
      </c>
      <c r="I144" s="29">
        <v>25.208190000999998</v>
      </c>
      <c r="J144" s="29">
        <f t="shared" si="1"/>
        <v>294.75705703400013</v>
      </c>
      <c r="K144" s="29">
        <f t="shared" si="2"/>
        <v>578.06758504200025</v>
      </c>
    </row>
    <row r="145" spans="1:11" ht="12.75" customHeight="1" x14ac:dyDescent="0.2">
      <c r="A145" s="28">
        <v>44166</v>
      </c>
      <c r="B145" s="29">
        <v>25.164985381999998</v>
      </c>
      <c r="C145" s="29">
        <v>53.947640996999993</v>
      </c>
      <c r="D145" s="29">
        <v>268.86454531299989</v>
      </c>
      <c r="E145" s="29">
        <f t="shared" si="0"/>
        <v>243.6995599309999</v>
      </c>
      <c r="F145" s="29">
        <v>18.100317360000002</v>
      </c>
      <c r="G145" s="29">
        <v>163.11542743700008</v>
      </c>
      <c r="H145" s="29">
        <v>42.196143629000019</v>
      </c>
      <c r="I145" s="29">
        <v>24.786794516999997</v>
      </c>
      <c r="J145" s="29">
        <f t="shared" si="1"/>
        <v>286.58667180799989</v>
      </c>
      <c r="K145" s="29">
        <f t="shared" si="2"/>
        <v>545.84588387100007</v>
      </c>
    </row>
    <row r="146" spans="1:11" ht="12.75" customHeight="1" x14ac:dyDescent="0.2">
      <c r="A146" s="28">
        <v>44197</v>
      </c>
      <c r="B146" s="29">
        <v>37.259270083000004</v>
      </c>
      <c r="C146" s="29">
        <v>48.432160106000012</v>
      </c>
      <c r="D146" s="29">
        <v>274.50507908599991</v>
      </c>
      <c r="E146" s="29">
        <f t="shared" si="0"/>
        <v>237.24580900299992</v>
      </c>
      <c r="F146" s="29">
        <v>18.148693341999998</v>
      </c>
      <c r="G146" s="29">
        <v>171.63151643099985</v>
      </c>
      <c r="H146" s="29">
        <v>42.956154298999969</v>
      </c>
      <c r="I146" s="29">
        <v>25.258405485000004</v>
      </c>
      <c r="J146" s="29">
        <f t="shared" si="1"/>
        <v>280.65290782999995</v>
      </c>
      <c r="K146" s="29">
        <f t="shared" si="2"/>
        <v>543.67273866599976</v>
      </c>
    </row>
    <row r="147" spans="1:11" ht="12.75" customHeight="1" x14ac:dyDescent="0.2">
      <c r="A147" s="28">
        <v>44228</v>
      </c>
      <c r="B147" s="29">
        <v>39.129109963000005</v>
      </c>
      <c r="C147" s="29">
        <v>53.53246456399998</v>
      </c>
      <c r="D147" s="29">
        <v>303.87018721699997</v>
      </c>
      <c r="E147" s="29">
        <f t="shared" si="0"/>
        <v>264.74107725399995</v>
      </c>
      <c r="F147" s="29">
        <v>18.181090337000001</v>
      </c>
      <c r="G147" s="29">
        <v>170.47425672699956</v>
      </c>
      <c r="H147" s="29">
        <v>41.942569740999971</v>
      </c>
      <c r="I147" s="29">
        <v>26.566995356</v>
      </c>
      <c r="J147" s="29">
        <f t="shared" si="1"/>
        <v>309.48916294699995</v>
      </c>
      <c r="K147" s="29">
        <f t="shared" si="2"/>
        <v>575.43845397899941</v>
      </c>
    </row>
    <row r="148" spans="1:11" ht="12.75" customHeight="1" x14ac:dyDescent="0.2">
      <c r="A148" s="28">
        <v>44256</v>
      </c>
      <c r="B148" s="29">
        <v>35.582540590000001</v>
      </c>
      <c r="C148" s="29">
        <v>52.635987609999987</v>
      </c>
      <c r="D148" s="29">
        <v>289.66179731800003</v>
      </c>
      <c r="E148" s="29">
        <f t="shared" si="0"/>
        <v>254.07925672800002</v>
      </c>
      <c r="F148" s="29">
        <v>17.17419524</v>
      </c>
      <c r="G148" s="29">
        <v>163.3466418290007</v>
      </c>
      <c r="H148" s="29">
        <v>43.051374035000059</v>
      </c>
      <c r="I148" s="29">
        <v>25.167747742000003</v>
      </c>
      <c r="J148" s="29">
        <f t="shared" si="1"/>
        <v>296.42119971000005</v>
      </c>
      <c r="K148" s="29">
        <f t="shared" si="2"/>
        <v>555.45520318400077</v>
      </c>
    </row>
    <row r="149" spans="1:11" ht="12.75" customHeight="1" x14ac:dyDescent="0.2">
      <c r="A149" s="28">
        <v>44287</v>
      </c>
      <c r="B149" s="29">
        <v>31.796391630000002</v>
      </c>
      <c r="C149" s="29">
        <v>50.247858342999997</v>
      </c>
      <c r="D149" s="29">
        <v>291.02316352200006</v>
      </c>
      <c r="E149" s="29">
        <f t="shared" si="0"/>
        <v>259.22677189200004</v>
      </c>
      <c r="F149" s="29">
        <v>17.272169168000001</v>
      </c>
      <c r="G149" s="29">
        <v>183.6665423559995</v>
      </c>
      <c r="H149" s="29">
        <v>48.664158610999884</v>
      </c>
      <c r="I149" s="29">
        <v>7.0138146669999992</v>
      </c>
      <c r="J149" s="29">
        <f t="shared" si="1"/>
        <v>283.51275572700007</v>
      </c>
      <c r="K149" s="29">
        <f t="shared" si="2"/>
        <v>566.0913150369995</v>
      </c>
    </row>
    <row r="150" spans="1:11" ht="12.75" customHeight="1" x14ac:dyDescent="0.2">
      <c r="A150" s="28">
        <v>44317</v>
      </c>
      <c r="B150" s="29">
        <v>21.605570059000001</v>
      </c>
      <c r="C150" s="29">
        <v>47.915240169000022</v>
      </c>
      <c r="D150" s="29">
        <v>267.44213800100027</v>
      </c>
      <c r="E150" s="29">
        <f t="shared" si="0"/>
        <v>245.83656794200027</v>
      </c>
      <c r="F150" s="29">
        <v>16.678080517999998</v>
      </c>
      <c r="G150" s="29">
        <v>170.43020032299953</v>
      </c>
      <c r="H150" s="29">
        <v>40.830924075000006</v>
      </c>
      <c r="I150" s="29">
        <v>4.4767074219999996</v>
      </c>
      <c r="J150" s="29">
        <f t="shared" si="1"/>
        <v>266.99135588200028</v>
      </c>
      <c r="K150" s="29">
        <f t="shared" si="2"/>
        <v>526.16772044899983</v>
      </c>
    </row>
    <row r="151" spans="1:11" ht="12.75" customHeight="1" x14ac:dyDescent="0.2">
      <c r="A151" s="28">
        <v>44348</v>
      </c>
      <c r="B151" s="29">
        <v>14.012470807</v>
      </c>
      <c r="C151" s="29">
        <v>51.158623169000016</v>
      </c>
      <c r="D151" s="29">
        <v>270.02364949699989</v>
      </c>
      <c r="E151" s="29">
        <f t="shared" si="0"/>
        <v>256.01117868999989</v>
      </c>
      <c r="F151" s="29">
        <v>17.911932055000001</v>
      </c>
      <c r="G151" s="29">
        <v>173.35578440499944</v>
      </c>
      <c r="H151" s="29">
        <v>43.43650661299997</v>
      </c>
      <c r="I151" s="29">
        <v>6.2271806670000007</v>
      </c>
      <c r="J151" s="29">
        <f t="shared" si="1"/>
        <v>280.15029141199994</v>
      </c>
      <c r="K151" s="29">
        <f t="shared" si="2"/>
        <v>548.1012055989994</v>
      </c>
    </row>
    <row r="152" spans="1:11" ht="12.75" customHeight="1" x14ac:dyDescent="0.2">
      <c r="A152" s="28">
        <v>44378</v>
      </c>
      <c r="B152" s="29">
        <v>30.596032113</v>
      </c>
      <c r="C152" s="29">
        <v>50.053682685999966</v>
      </c>
      <c r="D152" s="29">
        <v>270.65549680900006</v>
      </c>
      <c r="E152" s="29">
        <f t="shared" si="0"/>
        <v>240.05946469600005</v>
      </c>
      <c r="F152" s="29">
        <v>17.988285501</v>
      </c>
      <c r="G152" s="29">
        <v>160.70668304199987</v>
      </c>
      <c r="H152" s="29">
        <v>43.307926061999851</v>
      </c>
      <c r="I152" s="29">
        <v>8.6594587100000009</v>
      </c>
      <c r="J152" s="29">
        <f t="shared" si="1"/>
        <v>266.70720890700005</v>
      </c>
      <c r="K152" s="29">
        <f t="shared" si="2"/>
        <v>520.77550069699976</v>
      </c>
    </row>
    <row r="153" spans="1:11" ht="12.75" customHeight="1" x14ac:dyDescent="0.2">
      <c r="A153" s="28">
        <v>44409</v>
      </c>
      <c r="B153" s="29">
        <v>29.626527275000001</v>
      </c>
      <c r="C153" s="29">
        <v>43.415711927000004</v>
      </c>
      <c r="D153" s="29">
        <v>276.30450528100022</v>
      </c>
      <c r="E153" s="29">
        <f t="shared" si="0"/>
        <v>246.67797800600022</v>
      </c>
      <c r="F153" s="29">
        <v>18.45243688</v>
      </c>
      <c r="G153" s="29">
        <v>160.10704077499966</v>
      </c>
      <c r="H153" s="29">
        <v>42.415210321999965</v>
      </c>
      <c r="I153" s="29">
        <v>8.1942758069999986</v>
      </c>
      <c r="J153" s="29">
        <f t="shared" si="1"/>
        <v>273.32469069300021</v>
      </c>
      <c r="K153" s="29">
        <f t="shared" si="2"/>
        <v>519.26265371699992</v>
      </c>
    </row>
    <row r="154" spans="1:11" ht="12.75" customHeight="1" x14ac:dyDescent="0.2">
      <c r="A154" s="28">
        <v>44440</v>
      </c>
      <c r="B154" s="29">
        <v>29.391758710000001</v>
      </c>
      <c r="C154" s="29">
        <v>55.093243128000012</v>
      </c>
      <c r="D154" s="29">
        <v>285.65800695400014</v>
      </c>
      <c r="E154" s="29">
        <f t="shared" si="0"/>
        <v>256.26624824400017</v>
      </c>
      <c r="F154" s="29">
        <v>7.5620541780000003</v>
      </c>
      <c r="G154" s="29">
        <v>170.95530480199983</v>
      </c>
      <c r="H154" s="29">
        <v>47.549131473999935</v>
      </c>
      <c r="I154" s="29">
        <v>8.957395668000002</v>
      </c>
      <c r="J154" s="29">
        <f t="shared" si="1"/>
        <v>272.78569809000015</v>
      </c>
      <c r="K154" s="29">
        <f t="shared" si="2"/>
        <v>546.38337749399989</v>
      </c>
    </row>
    <row r="155" spans="1:11" ht="12.75" customHeight="1" x14ac:dyDescent="0.2">
      <c r="A155" s="28">
        <v>44470</v>
      </c>
      <c r="B155" s="29">
        <v>33.599678029000003</v>
      </c>
      <c r="C155" s="29">
        <v>54.815519397999985</v>
      </c>
      <c r="D155" s="29">
        <v>283.26510861499986</v>
      </c>
      <c r="E155" s="29">
        <f t="shared" si="0"/>
        <v>249.66543058599984</v>
      </c>
      <c r="F155" s="29">
        <v>17.270768819000001</v>
      </c>
      <c r="G155" s="29">
        <v>170.97108731099968</v>
      </c>
      <c r="H155" s="29">
        <v>48.099353778000101</v>
      </c>
      <c r="I155" s="29">
        <v>9.3117193549999993</v>
      </c>
      <c r="J155" s="29">
        <f t="shared" si="1"/>
        <v>276.24791875999983</v>
      </c>
      <c r="K155" s="29">
        <f t="shared" si="2"/>
        <v>550.13387924699964</v>
      </c>
    </row>
    <row r="156" spans="1:11" ht="12.75" customHeight="1" x14ac:dyDescent="0.2">
      <c r="A156" s="28">
        <v>44501</v>
      </c>
      <c r="B156" s="29">
        <v>36.713718932999996</v>
      </c>
      <c r="C156" s="29">
        <v>53.108336718999993</v>
      </c>
      <c r="D156" s="29">
        <v>280.13088736100025</v>
      </c>
      <c r="E156" s="29">
        <f t="shared" si="0"/>
        <v>243.41716842800025</v>
      </c>
      <c r="F156" s="29">
        <v>17.958680649999998</v>
      </c>
      <c r="G156" s="29">
        <v>163.93615117600007</v>
      </c>
      <c r="H156" s="29">
        <v>46.711100074999955</v>
      </c>
      <c r="I156" s="29">
        <v>8.4120633310000006</v>
      </c>
      <c r="J156" s="29">
        <f t="shared" si="1"/>
        <v>269.78791240900028</v>
      </c>
      <c r="K156" s="29">
        <f t="shared" si="2"/>
        <v>533.54350037900031</v>
      </c>
    </row>
    <row r="157" spans="1:11" ht="12.75" customHeight="1" x14ac:dyDescent="0.2">
      <c r="A157" s="28">
        <v>44531</v>
      </c>
      <c r="B157" s="29">
        <v>30.509543819999998</v>
      </c>
      <c r="C157" s="29">
        <v>52.325532836000008</v>
      </c>
      <c r="D157" s="29">
        <v>291.39850569699979</v>
      </c>
      <c r="E157" s="29">
        <f t="shared" si="0"/>
        <v>260.88896187699982</v>
      </c>
      <c r="F157" s="29">
        <v>2.787419785</v>
      </c>
      <c r="G157" s="29">
        <v>154.05949036799998</v>
      </c>
      <c r="H157" s="29">
        <v>48.483201731999856</v>
      </c>
      <c r="I157" s="29">
        <v>8.1594274179999982</v>
      </c>
      <c r="J157" s="29">
        <f t="shared" si="1"/>
        <v>271.83580907999982</v>
      </c>
      <c r="K157" s="29">
        <f t="shared" si="2"/>
        <v>526.7040340159997</v>
      </c>
    </row>
    <row r="158" spans="1:11" ht="12.75" customHeight="1" x14ac:dyDescent="0.2">
      <c r="A158" s="28"/>
    </row>
    <row r="159" spans="1:11" ht="12.75" customHeight="1" x14ac:dyDescent="0.2">
      <c r="A159" s="28"/>
    </row>
    <row r="160" spans="1:11" ht="12.75" customHeight="1" x14ac:dyDescent="0.2">
      <c r="A160" s="28"/>
    </row>
    <row r="161" spans="1:1" ht="12.75" customHeight="1" x14ac:dyDescent="0.2">
      <c r="A161" s="28"/>
    </row>
    <row r="162" spans="1:1" ht="12.75" customHeight="1" x14ac:dyDescent="0.2">
      <c r="A162" s="28"/>
    </row>
    <row r="163" spans="1:1" ht="12.75" customHeight="1" x14ac:dyDescent="0.2">
      <c r="A163" s="28"/>
    </row>
    <row r="164" spans="1:1" ht="12.75" customHeight="1" x14ac:dyDescent="0.2">
      <c r="A164" s="28"/>
    </row>
    <row r="165" spans="1:1" ht="12.75" customHeight="1" x14ac:dyDescent="0.2">
      <c r="A165" s="28"/>
    </row>
    <row r="166" spans="1:1" ht="12.75" customHeight="1" x14ac:dyDescent="0.2">
      <c r="A166" s="28"/>
    </row>
    <row r="167" spans="1:1" ht="12.75" customHeight="1" x14ac:dyDescent="0.2">
      <c r="A167" s="28"/>
    </row>
    <row r="168" spans="1:1" ht="12.75" customHeight="1" x14ac:dyDescent="0.2">
      <c r="A168" s="28"/>
    </row>
    <row r="169" spans="1:1" ht="12.75" customHeight="1" x14ac:dyDescent="0.2">
      <c r="A169" s="28"/>
    </row>
    <row r="170" spans="1:1" ht="12.75" customHeight="1" x14ac:dyDescent="0.2">
      <c r="A170" s="28"/>
    </row>
    <row r="171" spans="1:1" ht="12.75" customHeight="1" x14ac:dyDescent="0.2">
      <c r="A171" s="28"/>
    </row>
    <row r="172" spans="1:1" ht="12.75" customHeight="1" x14ac:dyDescent="0.2">
      <c r="A172" s="28"/>
    </row>
    <row r="173" spans="1:1" ht="12.75" customHeight="1" x14ac:dyDescent="0.2">
      <c r="A173" s="28"/>
    </row>
    <row r="174" spans="1:1" ht="12.75" customHeight="1" x14ac:dyDescent="0.2">
      <c r="A174" s="28"/>
    </row>
    <row r="175" spans="1:1" ht="12.75" customHeight="1" x14ac:dyDescent="0.2">
      <c r="A175" s="28"/>
    </row>
    <row r="176" spans="1:1" ht="12.75" customHeight="1" x14ac:dyDescent="0.2">
      <c r="A176" s="28"/>
    </row>
    <row r="177" spans="1:1" ht="12.75" customHeight="1" x14ac:dyDescent="0.2">
      <c r="A177" s="28"/>
    </row>
    <row r="178" spans="1:1" ht="12.75" customHeight="1" x14ac:dyDescent="0.2">
      <c r="A178" s="28"/>
    </row>
    <row r="179" spans="1:1" ht="12.75" customHeight="1" x14ac:dyDescent="0.2">
      <c r="A179" s="28"/>
    </row>
    <row r="180" spans="1:1" ht="12.75" customHeight="1" x14ac:dyDescent="0.2">
      <c r="A180" s="28"/>
    </row>
    <row r="181" spans="1:1" ht="12.75" customHeight="1" x14ac:dyDescent="0.2">
      <c r="A181" s="28"/>
    </row>
    <row r="182" spans="1:1" ht="12.75" customHeight="1" x14ac:dyDescent="0.2">
      <c r="A182" s="28"/>
    </row>
    <row r="183" spans="1:1" ht="12.75" customHeight="1" x14ac:dyDescent="0.2">
      <c r="A183" s="28"/>
    </row>
    <row r="184" spans="1:1" ht="12.75" customHeight="1" x14ac:dyDescent="0.2">
      <c r="A184" s="28"/>
    </row>
    <row r="185" spans="1:1" ht="12.75" customHeight="1" x14ac:dyDescent="0.2">
      <c r="A185" s="28"/>
    </row>
    <row r="186" spans="1:1" ht="12.75" customHeight="1" x14ac:dyDescent="0.2">
      <c r="A186" s="28"/>
    </row>
    <row r="187" spans="1:1" ht="12.75" customHeight="1" x14ac:dyDescent="0.2">
      <c r="A187" s="28"/>
    </row>
    <row r="188" spans="1:1" ht="12.75" customHeight="1" x14ac:dyDescent="0.2">
      <c r="A188" s="28"/>
    </row>
    <row r="189" spans="1:1" ht="12.75" customHeight="1" x14ac:dyDescent="0.2">
      <c r="A189" s="28"/>
    </row>
    <row r="190" spans="1:1" ht="12.75" customHeight="1" x14ac:dyDescent="0.2">
      <c r="A190" s="28"/>
    </row>
    <row r="191" spans="1:1" ht="12.75" customHeight="1" x14ac:dyDescent="0.2">
      <c r="A191" s="28"/>
    </row>
    <row r="192" spans="1:1" ht="12.75" customHeight="1" x14ac:dyDescent="0.2">
      <c r="A192" s="28"/>
    </row>
    <row r="193" spans="1:1" ht="12.75" customHeight="1" x14ac:dyDescent="0.2">
      <c r="A193" s="28"/>
    </row>
    <row r="194" spans="1:1" ht="12.75" customHeight="1" x14ac:dyDescent="0.2">
      <c r="A194" s="28"/>
    </row>
    <row r="195" spans="1:1" ht="12.75" customHeight="1" x14ac:dyDescent="0.2">
      <c r="A195" s="28"/>
    </row>
    <row r="196" spans="1:1" ht="12.75" customHeight="1" x14ac:dyDescent="0.2">
      <c r="A196" s="28"/>
    </row>
    <row r="197" spans="1:1" ht="12.75" customHeight="1" x14ac:dyDescent="0.2">
      <c r="A197" s="28"/>
    </row>
    <row r="198" spans="1:1" ht="12.75" customHeight="1" x14ac:dyDescent="0.2">
      <c r="A198" s="28"/>
    </row>
    <row r="199" spans="1:1" ht="12.75" customHeight="1" x14ac:dyDescent="0.2">
      <c r="A199" s="28"/>
    </row>
    <row r="200" spans="1:1" ht="12.75" customHeight="1" x14ac:dyDescent="0.2">
      <c r="A200" s="28"/>
    </row>
    <row r="201" spans="1:1" ht="12.75" customHeight="1" x14ac:dyDescent="0.2">
      <c r="A201" s="28"/>
    </row>
    <row r="202" spans="1:1" ht="12.75" customHeight="1" x14ac:dyDescent="0.2">
      <c r="A202" s="28"/>
    </row>
    <row r="203" spans="1:1" ht="12.75" customHeight="1" x14ac:dyDescent="0.2">
      <c r="A203" s="28"/>
    </row>
    <row r="204" spans="1:1" ht="12.75" customHeight="1" x14ac:dyDescent="0.2">
      <c r="A204" s="28"/>
    </row>
    <row r="205" spans="1:1" ht="12.75" customHeight="1" x14ac:dyDescent="0.2">
      <c r="A205" s="28"/>
    </row>
    <row r="206" spans="1:1" ht="12.75" customHeight="1" x14ac:dyDescent="0.2">
      <c r="A206" s="28"/>
    </row>
    <row r="207" spans="1:1" ht="12.75" customHeight="1" x14ac:dyDescent="0.2">
      <c r="A207" s="28"/>
    </row>
    <row r="208" spans="1:1" ht="12.75" customHeight="1" x14ac:dyDescent="0.2">
      <c r="A208" s="28"/>
    </row>
    <row r="209" spans="1:1" ht="12.75" customHeight="1" x14ac:dyDescent="0.2">
      <c r="A209" s="28"/>
    </row>
    <row r="210" spans="1:1" ht="12.75" customHeight="1" x14ac:dyDescent="0.2">
      <c r="A210" s="28"/>
    </row>
    <row r="211" spans="1:1" ht="12.75" customHeight="1" x14ac:dyDescent="0.2">
      <c r="A211" s="28"/>
    </row>
    <row r="212" spans="1:1" ht="12.75" customHeight="1" x14ac:dyDescent="0.2">
      <c r="A212" s="28"/>
    </row>
    <row r="213" spans="1:1" ht="12.75" customHeight="1" x14ac:dyDescent="0.2">
      <c r="A213" s="28"/>
    </row>
    <row r="214" spans="1:1" ht="12.75" customHeight="1" x14ac:dyDescent="0.2">
      <c r="A214" s="28"/>
    </row>
    <row r="215" spans="1:1" ht="12.75" customHeight="1" x14ac:dyDescent="0.2">
      <c r="A215" s="28"/>
    </row>
    <row r="216" spans="1:1" ht="12.75" customHeight="1" x14ac:dyDescent="0.2">
      <c r="A216" s="28"/>
    </row>
    <row r="217" spans="1:1" ht="12.75" customHeight="1" x14ac:dyDescent="0.2">
      <c r="A217" s="28"/>
    </row>
    <row r="218" spans="1:1" ht="12.75" customHeight="1" x14ac:dyDescent="0.2">
      <c r="A218" s="28"/>
    </row>
    <row r="219" spans="1:1" ht="12.75" customHeight="1" x14ac:dyDescent="0.2">
      <c r="A219" s="28"/>
    </row>
    <row r="220" spans="1:1" ht="12.75" customHeight="1" x14ac:dyDescent="0.2">
      <c r="A220" s="28"/>
    </row>
    <row r="221" spans="1:1" ht="12.75" customHeight="1" x14ac:dyDescent="0.2">
      <c r="A221" s="28"/>
    </row>
    <row r="222" spans="1:1" ht="12.75" customHeight="1" x14ac:dyDescent="0.2">
      <c r="A222" s="28"/>
    </row>
    <row r="223" spans="1:1" ht="12.75" customHeight="1" x14ac:dyDescent="0.2">
      <c r="A223" s="28"/>
    </row>
    <row r="224" spans="1:1" ht="12.75" customHeight="1" x14ac:dyDescent="0.2">
      <c r="A224" s="28"/>
    </row>
    <row r="225" spans="1:1" ht="12.75" customHeight="1" x14ac:dyDescent="0.2">
      <c r="A225" s="28"/>
    </row>
    <row r="226" spans="1:1" ht="12.75" customHeight="1" x14ac:dyDescent="0.2">
      <c r="A226" s="28"/>
    </row>
    <row r="227" spans="1:1" ht="12.75" customHeight="1" x14ac:dyDescent="0.2">
      <c r="A227" s="28"/>
    </row>
    <row r="228" spans="1:1" ht="12.75" customHeight="1" x14ac:dyDescent="0.2">
      <c r="A228" s="28"/>
    </row>
    <row r="229" spans="1:1" ht="12.75" customHeight="1" x14ac:dyDescent="0.2">
      <c r="A229" s="28"/>
    </row>
    <row r="230" spans="1:1" ht="12.75" customHeight="1" x14ac:dyDescent="0.2">
      <c r="A230" s="28"/>
    </row>
    <row r="231" spans="1:1" ht="12.75" customHeight="1" x14ac:dyDescent="0.2">
      <c r="A231" s="28"/>
    </row>
    <row r="232" spans="1:1" ht="12.75" customHeight="1" x14ac:dyDescent="0.2">
      <c r="A232" s="28"/>
    </row>
    <row r="233" spans="1:1" ht="12.75" customHeight="1" x14ac:dyDescent="0.2">
      <c r="A233" s="28"/>
    </row>
    <row r="234" spans="1:1" ht="12.75" customHeight="1" x14ac:dyDescent="0.2">
      <c r="A234" s="28"/>
    </row>
    <row r="235" spans="1:1" ht="12.75" customHeight="1" x14ac:dyDescent="0.2">
      <c r="A235" s="28"/>
    </row>
    <row r="236" spans="1:1" ht="12.75" customHeight="1" x14ac:dyDescent="0.2">
      <c r="A236" s="28"/>
    </row>
    <row r="237" spans="1:1" ht="12.75" customHeight="1" x14ac:dyDescent="0.2">
      <c r="A237" s="28"/>
    </row>
    <row r="238" spans="1:1" ht="12.75" customHeight="1" x14ac:dyDescent="0.2">
      <c r="A238" s="28"/>
    </row>
    <row r="239" spans="1:1" ht="12.75" customHeight="1" x14ac:dyDescent="0.2">
      <c r="A239" s="28"/>
    </row>
    <row r="240" spans="1:1" ht="12.75" customHeight="1" x14ac:dyDescent="0.2">
      <c r="A240" s="28"/>
    </row>
    <row r="241" spans="1:1" ht="12.75" customHeight="1" x14ac:dyDescent="0.2">
      <c r="A241" s="28"/>
    </row>
    <row r="242" spans="1:1" ht="12.75" customHeight="1" x14ac:dyDescent="0.2">
      <c r="A242" s="28"/>
    </row>
    <row r="243" spans="1:1" ht="12.75" customHeight="1" x14ac:dyDescent="0.2">
      <c r="A243" s="28"/>
    </row>
    <row r="244" spans="1:1" ht="12.75" customHeight="1" x14ac:dyDescent="0.2">
      <c r="A244" s="28"/>
    </row>
    <row r="245" spans="1:1" ht="12.75" customHeight="1" x14ac:dyDescent="0.2">
      <c r="A245" s="28"/>
    </row>
    <row r="246" spans="1:1" ht="12.75" customHeight="1" x14ac:dyDescent="0.2">
      <c r="A246" s="28"/>
    </row>
    <row r="247" spans="1:1" ht="12.75" customHeight="1" x14ac:dyDescent="0.2">
      <c r="A247" s="28"/>
    </row>
    <row r="248" spans="1:1" ht="12.75" customHeight="1" x14ac:dyDescent="0.2">
      <c r="A248" s="28"/>
    </row>
    <row r="249" spans="1:1" ht="12.75" customHeight="1" x14ac:dyDescent="0.2">
      <c r="A249" s="28"/>
    </row>
    <row r="250" spans="1:1" ht="12.75" customHeight="1" x14ac:dyDescent="0.2">
      <c r="A250" s="28"/>
    </row>
    <row r="251" spans="1:1" ht="12.75" customHeight="1" x14ac:dyDescent="0.2">
      <c r="A251" s="28"/>
    </row>
    <row r="252" spans="1:1" ht="12.75" customHeight="1" x14ac:dyDescent="0.2">
      <c r="A252" s="28"/>
    </row>
    <row r="253" spans="1:1" ht="12.75" customHeight="1" x14ac:dyDescent="0.2">
      <c r="A253" s="28"/>
    </row>
    <row r="254" spans="1:1" ht="12.75" customHeight="1" x14ac:dyDescent="0.2">
      <c r="A254" s="28"/>
    </row>
    <row r="255" spans="1:1" ht="12.75" customHeight="1" x14ac:dyDescent="0.2">
      <c r="A255" s="28"/>
    </row>
    <row r="256" spans="1:1" ht="12.75" customHeight="1" x14ac:dyDescent="0.2">
      <c r="A256" s="28"/>
    </row>
    <row r="257" spans="1:1" ht="12.75" customHeight="1" x14ac:dyDescent="0.2">
      <c r="A257" s="28"/>
    </row>
    <row r="258" spans="1:1" ht="12.75" customHeight="1" x14ac:dyDescent="0.2">
      <c r="A258" s="28"/>
    </row>
    <row r="259" spans="1:1" ht="12.75" customHeight="1" x14ac:dyDescent="0.2">
      <c r="A259" s="28"/>
    </row>
    <row r="260" spans="1:1" ht="12.75" customHeight="1" x14ac:dyDescent="0.2">
      <c r="A260" s="28"/>
    </row>
    <row r="261" spans="1:1" ht="12.75" customHeight="1" x14ac:dyDescent="0.2">
      <c r="A261" s="28"/>
    </row>
    <row r="262" spans="1:1" ht="12.75" customHeight="1" x14ac:dyDescent="0.2">
      <c r="A262" s="28"/>
    </row>
    <row r="263" spans="1:1" ht="12.75" customHeight="1" x14ac:dyDescent="0.2">
      <c r="A263" s="28"/>
    </row>
    <row r="264" spans="1:1" ht="12.75" customHeight="1" x14ac:dyDescent="0.2">
      <c r="A264" s="28"/>
    </row>
    <row r="265" spans="1:1" ht="12.75" customHeight="1" x14ac:dyDescent="0.2">
      <c r="A265" s="28"/>
    </row>
    <row r="266" spans="1:1" ht="12.75" customHeight="1" x14ac:dyDescent="0.2">
      <c r="A266" s="28"/>
    </row>
    <row r="267" spans="1:1" ht="12.75" customHeight="1" x14ac:dyDescent="0.2">
      <c r="A267" s="28"/>
    </row>
    <row r="268" spans="1:1" ht="12.75" customHeight="1" x14ac:dyDescent="0.2">
      <c r="A268" s="28"/>
    </row>
    <row r="269" spans="1:1" ht="12.75" customHeight="1" x14ac:dyDescent="0.2">
      <c r="A269" s="28"/>
    </row>
    <row r="270" spans="1:1" ht="12.75" customHeight="1" x14ac:dyDescent="0.2">
      <c r="A270" s="28"/>
    </row>
    <row r="271" spans="1:1" ht="12.75" customHeight="1" x14ac:dyDescent="0.2">
      <c r="A271" s="28"/>
    </row>
    <row r="272" spans="1:1" ht="12.75" customHeight="1" x14ac:dyDescent="0.2">
      <c r="A272" s="28"/>
    </row>
    <row r="273" spans="1:1" ht="12.75" customHeight="1" x14ac:dyDescent="0.2">
      <c r="A273" s="28"/>
    </row>
    <row r="274" spans="1:1" ht="12.75" customHeight="1" x14ac:dyDescent="0.2">
      <c r="A274" s="28"/>
    </row>
    <row r="275" spans="1:1" ht="12.75" customHeight="1" x14ac:dyDescent="0.2">
      <c r="A275" s="28"/>
    </row>
    <row r="276" spans="1:1" ht="12.75" customHeight="1" x14ac:dyDescent="0.2">
      <c r="A276" s="28"/>
    </row>
    <row r="277" spans="1:1" ht="12.75" customHeight="1" x14ac:dyDescent="0.2">
      <c r="A277" s="28"/>
    </row>
    <row r="278" spans="1:1" ht="12.75" customHeight="1" x14ac:dyDescent="0.2">
      <c r="A278" s="28"/>
    </row>
    <row r="279" spans="1:1" ht="12.75" customHeight="1" x14ac:dyDescent="0.2">
      <c r="A279" s="28"/>
    </row>
    <row r="280" spans="1:1" ht="12.75" customHeight="1" x14ac:dyDescent="0.2">
      <c r="A280" s="28"/>
    </row>
    <row r="281" spans="1:1" ht="12.75" customHeight="1" x14ac:dyDescent="0.2">
      <c r="A281" s="28"/>
    </row>
    <row r="282" spans="1:1" ht="12.75" customHeight="1" x14ac:dyDescent="0.2">
      <c r="A282" s="28"/>
    </row>
    <row r="283" spans="1:1" ht="12.75" customHeight="1" x14ac:dyDescent="0.2">
      <c r="A283" s="28"/>
    </row>
    <row r="284" spans="1:1" ht="12.75" customHeight="1" x14ac:dyDescent="0.2">
      <c r="A284" s="28"/>
    </row>
    <row r="285" spans="1:1" ht="12.75" customHeight="1" x14ac:dyDescent="0.2">
      <c r="A285" s="28"/>
    </row>
    <row r="286" spans="1:1" ht="12.75" customHeight="1" x14ac:dyDescent="0.2">
      <c r="A286" s="28"/>
    </row>
    <row r="287" spans="1:1" ht="12.75" customHeight="1" x14ac:dyDescent="0.2">
      <c r="A287" s="28"/>
    </row>
    <row r="288" spans="1:1" ht="12.75" customHeight="1" x14ac:dyDescent="0.2">
      <c r="A288" s="28"/>
    </row>
    <row r="289" spans="1:1" ht="12.75" customHeight="1" x14ac:dyDescent="0.2">
      <c r="A289" s="28"/>
    </row>
    <row r="290" spans="1:1" ht="12.75" customHeight="1" x14ac:dyDescent="0.2">
      <c r="A290" s="28"/>
    </row>
    <row r="291" spans="1:1" ht="12.75" customHeight="1" x14ac:dyDescent="0.2">
      <c r="A291" s="28"/>
    </row>
    <row r="292" spans="1:1" ht="12.75" customHeight="1" x14ac:dyDescent="0.2">
      <c r="A292" s="28"/>
    </row>
    <row r="293" spans="1:1" ht="12.75" customHeight="1" x14ac:dyDescent="0.2">
      <c r="A293" s="28"/>
    </row>
    <row r="294" spans="1:1" ht="12.75" customHeight="1" x14ac:dyDescent="0.2">
      <c r="A294" s="28"/>
    </row>
    <row r="295" spans="1:1" ht="12.75" customHeight="1" x14ac:dyDescent="0.2">
      <c r="A295" s="28"/>
    </row>
    <row r="296" spans="1:1" ht="12.75" customHeight="1" x14ac:dyDescent="0.2">
      <c r="A296" s="28"/>
    </row>
    <row r="297" spans="1:1" ht="12.75" customHeight="1" x14ac:dyDescent="0.2">
      <c r="A297" s="28"/>
    </row>
    <row r="298" spans="1:1" ht="12.75" customHeight="1" x14ac:dyDescent="0.2">
      <c r="A298" s="28"/>
    </row>
    <row r="299" spans="1:1" ht="12.75" customHeight="1" x14ac:dyDescent="0.2">
      <c r="A299" s="28"/>
    </row>
    <row r="300" spans="1:1" ht="12.75" customHeight="1" x14ac:dyDescent="0.2">
      <c r="A300" s="28"/>
    </row>
    <row r="301" spans="1:1" ht="12.75" customHeight="1" x14ac:dyDescent="0.2">
      <c r="A301" s="28"/>
    </row>
    <row r="302" spans="1:1" ht="12.75" customHeight="1" x14ac:dyDescent="0.2">
      <c r="A302" s="28"/>
    </row>
    <row r="303" spans="1:1" ht="12.75" customHeight="1" x14ac:dyDescent="0.2">
      <c r="A303" s="28"/>
    </row>
    <row r="304" spans="1:1" ht="12.75" customHeight="1" x14ac:dyDescent="0.2">
      <c r="A304" s="28"/>
    </row>
    <row r="305" spans="1:1" ht="12.75" customHeight="1" x14ac:dyDescent="0.2">
      <c r="A305" s="28"/>
    </row>
    <row r="306" spans="1:1" ht="12.75" customHeight="1" x14ac:dyDescent="0.2">
      <c r="A306" s="28"/>
    </row>
    <row r="307" spans="1:1" ht="12.75" customHeight="1" x14ac:dyDescent="0.2">
      <c r="A307" s="28"/>
    </row>
    <row r="308" spans="1:1" ht="12.75" customHeight="1" x14ac:dyDescent="0.2">
      <c r="A308" s="28"/>
    </row>
    <row r="309" spans="1:1" ht="12.75" customHeight="1" x14ac:dyDescent="0.2">
      <c r="A309" s="28"/>
    </row>
    <row r="310" spans="1:1" ht="12.75" customHeight="1" x14ac:dyDescent="0.2">
      <c r="A310" s="28"/>
    </row>
    <row r="311" spans="1:1" ht="12.75" customHeight="1" x14ac:dyDescent="0.2">
      <c r="A311" s="28"/>
    </row>
    <row r="312" spans="1:1" ht="12.75" customHeight="1" x14ac:dyDescent="0.2">
      <c r="A312" s="28"/>
    </row>
    <row r="313" spans="1:1" ht="12.75" customHeight="1" x14ac:dyDescent="0.2">
      <c r="A313" s="28"/>
    </row>
    <row r="314" spans="1:1" ht="12.75" customHeight="1" x14ac:dyDescent="0.2">
      <c r="A314" s="28"/>
    </row>
    <row r="315" spans="1:1" ht="12.75" customHeight="1" x14ac:dyDescent="0.2">
      <c r="A315" s="28"/>
    </row>
    <row r="316" spans="1:1" ht="12.75" customHeight="1" x14ac:dyDescent="0.2">
      <c r="A316" s="28"/>
    </row>
    <row r="317" spans="1:1" ht="12.75" customHeight="1" x14ac:dyDescent="0.2">
      <c r="A317" s="28"/>
    </row>
    <row r="318" spans="1:1" ht="12.75" customHeight="1" x14ac:dyDescent="0.2">
      <c r="A318" s="28"/>
    </row>
    <row r="319" spans="1:1" ht="12.75" customHeight="1" x14ac:dyDescent="0.2">
      <c r="A319" s="28"/>
    </row>
    <row r="320" spans="1:1" ht="12.75" customHeight="1" x14ac:dyDescent="0.2">
      <c r="A320" s="28"/>
    </row>
    <row r="321" spans="1:1" ht="12.75" customHeight="1" x14ac:dyDescent="0.2">
      <c r="A321" s="28"/>
    </row>
    <row r="322" spans="1:1" ht="12.75" customHeight="1" x14ac:dyDescent="0.2">
      <c r="A322" s="28"/>
    </row>
    <row r="323" spans="1:1" ht="12.75" customHeight="1" x14ac:dyDescent="0.2">
      <c r="A323" s="28"/>
    </row>
    <row r="324" spans="1:1" ht="12.75" customHeight="1" x14ac:dyDescent="0.2">
      <c r="A324" s="28"/>
    </row>
    <row r="325" spans="1:1" ht="12.75" customHeight="1" x14ac:dyDescent="0.2">
      <c r="A325" s="28"/>
    </row>
    <row r="326" spans="1:1" ht="12.75" customHeight="1" x14ac:dyDescent="0.2">
      <c r="A326" s="28"/>
    </row>
    <row r="327" spans="1:1" ht="12.75" customHeight="1" x14ac:dyDescent="0.2">
      <c r="A327" s="28"/>
    </row>
    <row r="328" spans="1:1" ht="12.75" customHeight="1" x14ac:dyDescent="0.2">
      <c r="A328" s="28"/>
    </row>
    <row r="329" spans="1:1" ht="12.75" customHeight="1" x14ac:dyDescent="0.2">
      <c r="A329" s="28"/>
    </row>
    <row r="330" spans="1:1" ht="12.75" customHeight="1" x14ac:dyDescent="0.2">
      <c r="A330" s="28"/>
    </row>
    <row r="331" spans="1:1" ht="12.75" customHeight="1" x14ac:dyDescent="0.2">
      <c r="A331" s="28"/>
    </row>
    <row r="332" spans="1:1" ht="12.75" customHeight="1" x14ac:dyDescent="0.2">
      <c r="A332" s="28"/>
    </row>
    <row r="333" spans="1:1" ht="12.75" customHeight="1" x14ac:dyDescent="0.2">
      <c r="A333" s="28"/>
    </row>
    <row r="334" spans="1:1" ht="12.75" customHeight="1" x14ac:dyDescent="0.2">
      <c r="A334" s="28"/>
    </row>
    <row r="335" spans="1:1" ht="12.75" customHeight="1" x14ac:dyDescent="0.2">
      <c r="A335" s="28"/>
    </row>
    <row r="336" spans="1:1" ht="12.75" customHeight="1" x14ac:dyDescent="0.2">
      <c r="A336" s="28"/>
    </row>
    <row r="337" spans="1:1" ht="12.75" customHeight="1" x14ac:dyDescent="0.2">
      <c r="A337" s="28"/>
    </row>
    <row r="338" spans="1:1" ht="12.75" customHeight="1" x14ac:dyDescent="0.2">
      <c r="A338" s="28"/>
    </row>
    <row r="339" spans="1:1" ht="12.75" customHeight="1" x14ac:dyDescent="0.2">
      <c r="A339" s="28"/>
    </row>
    <row r="340" spans="1:1" ht="12.75" customHeight="1" x14ac:dyDescent="0.2">
      <c r="A340" s="28"/>
    </row>
    <row r="341" spans="1:1" ht="12.75" customHeight="1" x14ac:dyDescent="0.2">
      <c r="A341" s="28"/>
    </row>
    <row r="342" spans="1:1" ht="12.75" customHeight="1" x14ac:dyDescent="0.2">
      <c r="A342" s="28"/>
    </row>
    <row r="343" spans="1:1" ht="12.75" customHeight="1" x14ac:dyDescent="0.2">
      <c r="A343" s="28"/>
    </row>
    <row r="344" spans="1:1" ht="12.75" customHeight="1" x14ac:dyDescent="0.2">
      <c r="A344" s="28"/>
    </row>
    <row r="345" spans="1:1" ht="12.75" customHeight="1" x14ac:dyDescent="0.2">
      <c r="A345" s="28"/>
    </row>
    <row r="346" spans="1:1" ht="12.75" customHeight="1" x14ac:dyDescent="0.2">
      <c r="A346" s="28"/>
    </row>
    <row r="347" spans="1:1" ht="12.75" customHeight="1" x14ac:dyDescent="0.2">
      <c r="A347" s="28"/>
    </row>
    <row r="348" spans="1:1" ht="12.75" customHeight="1" x14ac:dyDescent="0.2">
      <c r="A348" s="28"/>
    </row>
    <row r="349" spans="1:1" ht="12.75" customHeight="1" x14ac:dyDescent="0.2">
      <c r="A349" s="28"/>
    </row>
    <row r="350" spans="1:1" ht="12.75" customHeight="1" x14ac:dyDescent="0.2">
      <c r="A350" s="28"/>
    </row>
    <row r="351" spans="1:1" ht="12.75" customHeight="1" x14ac:dyDescent="0.2">
      <c r="A351" s="28"/>
    </row>
    <row r="352" spans="1:1" ht="12.75" customHeight="1" x14ac:dyDescent="0.2">
      <c r="A352" s="28"/>
    </row>
    <row r="353" spans="1:1" ht="12.75" customHeight="1" x14ac:dyDescent="0.2">
      <c r="A353" s="28"/>
    </row>
    <row r="354" spans="1:1" ht="12.75" customHeight="1" x14ac:dyDescent="0.2">
      <c r="A354" s="28"/>
    </row>
    <row r="355" spans="1:1" ht="12.75" customHeight="1" x14ac:dyDescent="0.2">
      <c r="A355" s="28"/>
    </row>
    <row r="356" spans="1:1" ht="12.75" customHeight="1" x14ac:dyDescent="0.2">
      <c r="A356" s="28"/>
    </row>
    <row r="357" spans="1:1" ht="12.75" customHeight="1" x14ac:dyDescent="0.2">
      <c r="A357" s="28"/>
    </row>
    <row r="358" spans="1:1" ht="12.75" customHeight="1" x14ac:dyDescent="0.2">
      <c r="A358" s="28"/>
    </row>
    <row r="359" spans="1:1" ht="12.75" customHeight="1" x14ac:dyDescent="0.2">
      <c r="A359" s="28"/>
    </row>
    <row r="360" spans="1:1" ht="12.75" customHeight="1" x14ac:dyDescent="0.2">
      <c r="A360" s="28"/>
    </row>
    <row r="361" spans="1:1" ht="12.75" customHeight="1" x14ac:dyDescent="0.2">
      <c r="A361" s="28"/>
    </row>
    <row r="362" spans="1:1" ht="12.75" customHeight="1" x14ac:dyDescent="0.2">
      <c r="A362" s="28"/>
    </row>
    <row r="363" spans="1:1" ht="12.75" customHeight="1" x14ac:dyDescent="0.2">
      <c r="A363" s="28"/>
    </row>
    <row r="364" spans="1:1" ht="12.75" customHeight="1" x14ac:dyDescent="0.2">
      <c r="A364" s="28"/>
    </row>
    <row r="365" spans="1:1" ht="12.75" customHeight="1" x14ac:dyDescent="0.2">
      <c r="A365" s="28"/>
    </row>
    <row r="366" spans="1:1" ht="12.75" customHeight="1" x14ac:dyDescent="0.2">
      <c r="A366" s="28"/>
    </row>
    <row r="367" spans="1:1" ht="12.75" customHeight="1" x14ac:dyDescent="0.2">
      <c r="A367" s="28"/>
    </row>
    <row r="368" spans="1:1" ht="12.75" customHeight="1" x14ac:dyDescent="0.2">
      <c r="A368" s="28"/>
    </row>
    <row r="369" spans="1:1" ht="12.75" customHeight="1" x14ac:dyDescent="0.2">
      <c r="A369" s="28"/>
    </row>
    <row r="370" spans="1:1" ht="12.75" customHeight="1" x14ac:dyDescent="0.2">
      <c r="A370" s="28"/>
    </row>
    <row r="371" spans="1:1" ht="12.75" customHeight="1" x14ac:dyDescent="0.2">
      <c r="A371" s="28"/>
    </row>
    <row r="372" spans="1:1" ht="12.75" customHeight="1" x14ac:dyDescent="0.2">
      <c r="A372" s="28"/>
    </row>
    <row r="373" spans="1:1" ht="12.75" customHeight="1" x14ac:dyDescent="0.2">
      <c r="A373" s="28"/>
    </row>
    <row r="374" spans="1:1" ht="12.75" customHeight="1" x14ac:dyDescent="0.2">
      <c r="A374" s="28"/>
    </row>
    <row r="375" spans="1:1" ht="12.75" customHeight="1" x14ac:dyDescent="0.2">
      <c r="A375" s="28"/>
    </row>
    <row r="376" spans="1:1" ht="12.75" customHeight="1" x14ac:dyDescent="0.2">
      <c r="A376" s="28"/>
    </row>
    <row r="377" spans="1:1" ht="12.75" customHeight="1" x14ac:dyDescent="0.2">
      <c r="A377" s="28"/>
    </row>
    <row r="378" spans="1:1" ht="12.75" customHeight="1" x14ac:dyDescent="0.2">
      <c r="A378" s="28"/>
    </row>
    <row r="379" spans="1:1" ht="12.75" customHeight="1" x14ac:dyDescent="0.2">
      <c r="A379" s="28"/>
    </row>
    <row r="380" spans="1:1" ht="12.75" customHeight="1" x14ac:dyDescent="0.2">
      <c r="A380" s="28"/>
    </row>
    <row r="381" spans="1:1" ht="12.75" customHeight="1" x14ac:dyDescent="0.2">
      <c r="A381" s="28"/>
    </row>
    <row r="382" spans="1:1" ht="12.75" customHeight="1" x14ac:dyDescent="0.2">
      <c r="A382" s="28"/>
    </row>
    <row r="383" spans="1:1" ht="12.75" customHeight="1" x14ac:dyDescent="0.2">
      <c r="A383" s="28"/>
    </row>
    <row r="384" spans="1:1" ht="12.75" customHeight="1" x14ac:dyDescent="0.2">
      <c r="A384" s="28"/>
    </row>
    <row r="385" spans="1:1" ht="12.75" customHeight="1" x14ac:dyDescent="0.2">
      <c r="A385" s="28"/>
    </row>
    <row r="386" spans="1:1" ht="12.75" customHeight="1" x14ac:dyDescent="0.2">
      <c r="A386" s="28"/>
    </row>
    <row r="387" spans="1:1" ht="12.75" customHeight="1" x14ac:dyDescent="0.2">
      <c r="A387" s="28"/>
    </row>
    <row r="388" spans="1:1" ht="12.75" customHeight="1" x14ac:dyDescent="0.2">
      <c r="A388" s="28"/>
    </row>
    <row r="389" spans="1:1" ht="12.75" customHeight="1" x14ac:dyDescent="0.2">
      <c r="A389" s="28"/>
    </row>
    <row r="390" spans="1:1" ht="12.75" customHeight="1" x14ac:dyDescent="0.2">
      <c r="A390" s="28"/>
    </row>
    <row r="391" spans="1:1" ht="12.75" customHeight="1" x14ac:dyDescent="0.2">
      <c r="A391" s="28"/>
    </row>
    <row r="392" spans="1:1" ht="12.75" customHeight="1" x14ac:dyDescent="0.2">
      <c r="A392" s="28"/>
    </row>
    <row r="393" spans="1:1" ht="12.75" customHeight="1" x14ac:dyDescent="0.2">
      <c r="A393" s="28"/>
    </row>
    <row r="394" spans="1:1" ht="12.75" customHeight="1" x14ac:dyDescent="0.2">
      <c r="A394" s="28"/>
    </row>
    <row r="395" spans="1:1" ht="12.75" customHeight="1" x14ac:dyDescent="0.2">
      <c r="A395" s="28"/>
    </row>
    <row r="396" spans="1:1" ht="12.75" customHeight="1" x14ac:dyDescent="0.2">
      <c r="A396" s="28"/>
    </row>
    <row r="397" spans="1:1" ht="12.75" customHeight="1" x14ac:dyDescent="0.2">
      <c r="A397" s="28"/>
    </row>
    <row r="398" spans="1:1" ht="12.75" customHeight="1" x14ac:dyDescent="0.2">
      <c r="A398" s="28"/>
    </row>
    <row r="399" spans="1:1" ht="12.75" customHeight="1" x14ac:dyDescent="0.2">
      <c r="A399" s="28"/>
    </row>
    <row r="400" spans="1:1" ht="12.75" customHeight="1" x14ac:dyDescent="0.2">
      <c r="A400" s="28"/>
    </row>
    <row r="401" spans="1:1" ht="12.75" customHeight="1" x14ac:dyDescent="0.2">
      <c r="A401" s="28"/>
    </row>
    <row r="402" spans="1:1" ht="12.75" customHeight="1" x14ac:dyDescent="0.2">
      <c r="A402" s="28"/>
    </row>
    <row r="403" spans="1:1" ht="12.75" customHeight="1" x14ac:dyDescent="0.2">
      <c r="A403" s="28"/>
    </row>
    <row r="404" spans="1:1" ht="12.75" customHeight="1" x14ac:dyDescent="0.2">
      <c r="A404" s="28"/>
    </row>
    <row r="405" spans="1:1" ht="12.75" customHeight="1" x14ac:dyDescent="0.2">
      <c r="A405" s="28"/>
    </row>
    <row r="406" spans="1:1" ht="12.75" customHeight="1" x14ac:dyDescent="0.2">
      <c r="A406" s="28"/>
    </row>
    <row r="407" spans="1:1" ht="12.75" customHeight="1" x14ac:dyDescent="0.2">
      <c r="A407" s="28"/>
    </row>
    <row r="408" spans="1:1" ht="12.75" customHeight="1" x14ac:dyDescent="0.2">
      <c r="A408" s="28"/>
    </row>
    <row r="409" spans="1:1" ht="12.75" customHeight="1" x14ac:dyDescent="0.2">
      <c r="A409" s="28"/>
    </row>
    <row r="410" spans="1:1" ht="12.75" customHeight="1" x14ac:dyDescent="0.2">
      <c r="A410" s="28"/>
    </row>
    <row r="411" spans="1:1" ht="12.75" customHeight="1" x14ac:dyDescent="0.2">
      <c r="A411" s="28"/>
    </row>
    <row r="412" spans="1:1" ht="12.75" customHeight="1" x14ac:dyDescent="0.2">
      <c r="A412" s="28"/>
    </row>
    <row r="413" spans="1:1" ht="12.75" customHeight="1" x14ac:dyDescent="0.2">
      <c r="A413" s="28"/>
    </row>
    <row r="414" spans="1:1" ht="12.75" customHeight="1" x14ac:dyDescent="0.2">
      <c r="A414" s="28"/>
    </row>
    <row r="415" spans="1:1" ht="12.75" customHeight="1" x14ac:dyDescent="0.2">
      <c r="A415" s="28"/>
    </row>
    <row r="416" spans="1:1" ht="12.75" customHeight="1" x14ac:dyDescent="0.2">
      <c r="A416" s="28"/>
    </row>
    <row r="417" spans="1:1" ht="12.75" customHeight="1" x14ac:dyDescent="0.2">
      <c r="A417" s="28"/>
    </row>
    <row r="418" spans="1:1" ht="12.75" customHeight="1" x14ac:dyDescent="0.2">
      <c r="A418" s="28"/>
    </row>
    <row r="419" spans="1:1" ht="12.75" customHeight="1" x14ac:dyDescent="0.2">
      <c r="A419" s="28"/>
    </row>
    <row r="420" spans="1:1" ht="12.75" customHeight="1" x14ac:dyDescent="0.2">
      <c r="A420" s="28"/>
    </row>
    <row r="421" spans="1:1" ht="12.75" customHeight="1" x14ac:dyDescent="0.2">
      <c r="A421" s="28"/>
    </row>
    <row r="422" spans="1:1" ht="12.75" customHeight="1" x14ac:dyDescent="0.2">
      <c r="A422" s="28"/>
    </row>
    <row r="423" spans="1:1" ht="12.75" customHeight="1" x14ac:dyDescent="0.2">
      <c r="A423" s="28"/>
    </row>
    <row r="424" spans="1:1" ht="12.75" customHeight="1" x14ac:dyDescent="0.2">
      <c r="A424" s="28"/>
    </row>
    <row r="425" spans="1:1" ht="12.75" customHeight="1" x14ac:dyDescent="0.2">
      <c r="A425" s="28"/>
    </row>
    <row r="426" spans="1:1" ht="12.75" customHeight="1" x14ac:dyDescent="0.2">
      <c r="A426" s="28"/>
    </row>
    <row r="427" spans="1:1" ht="12.75" customHeight="1" x14ac:dyDescent="0.2">
      <c r="A427" s="28"/>
    </row>
    <row r="428" spans="1:1" ht="12.75" customHeight="1" x14ac:dyDescent="0.2">
      <c r="A428" s="28"/>
    </row>
    <row r="429" spans="1:1" ht="12.75" customHeight="1" x14ac:dyDescent="0.2">
      <c r="A429" s="28"/>
    </row>
    <row r="430" spans="1:1" ht="12.75" customHeight="1" x14ac:dyDescent="0.2">
      <c r="A430" s="28"/>
    </row>
    <row r="431" spans="1:1" ht="12.75" customHeight="1" x14ac:dyDescent="0.2">
      <c r="A431" s="28"/>
    </row>
    <row r="432" spans="1:1" ht="12.75" customHeight="1" x14ac:dyDescent="0.2">
      <c r="A432" s="28"/>
    </row>
    <row r="433" spans="1:1" ht="12.75" customHeight="1" x14ac:dyDescent="0.2">
      <c r="A433" s="28"/>
    </row>
    <row r="434" spans="1:1" ht="12.75" customHeight="1" x14ac:dyDescent="0.2">
      <c r="A434" s="28"/>
    </row>
    <row r="435" spans="1:1" ht="12.75" customHeight="1" x14ac:dyDescent="0.2">
      <c r="A435" s="28"/>
    </row>
    <row r="436" spans="1:1" ht="12.75" customHeight="1" x14ac:dyDescent="0.2">
      <c r="A436" s="28"/>
    </row>
    <row r="437" spans="1:1" ht="12.75" customHeight="1" x14ac:dyDescent="0.2">
      <c r="A437" s="28"/>
    </row>
    <row r="438" spans="1:1" ht="12.75" customHeight="1" x14ac:dyDescent="0.2">
      <c r="A438" s="28"/>
    </row>
    <row r="439" spans="1:1" ht="12.75" customHeight="1" x14ac:dyDescent="0.2">
      <c r="A439" s="28"/>
    </row>
    <row r="440" spans="1:1" ht="12.75" customHeight="1" x14ac:dyDescent="0.2">
      <c r="A440" s="28"/>
    </row>
    <row r="441" spans="1:1" ht="12.75" customHeight="1" x14ac:dyDescent="0.2">
      <c r="A441" s="28"/>
    </row>
    <row r="442" spans="1:1" ht="12.75" customHeight="1" x14ac:dyDescent="0.2">
      <c r="A442" s="28"/>
    </row>
    <row r="443" spans="1:1" ht="12.75" customHeight="1" x14ac:dyDescent="0.2">
      <c r="A443" s="28"/>
    </row>
    <row r="444" spans="1:1" ht="12.75" customHeight="1" x14ac:dyDescent="0.2">
      <c r="A444" s="28"/>
    </row>
    <row r="445" spans="1:1" ht="12.75" customHeight="1" x14ac:dyDescent="0.2">
      <c r="A445" s="28"/>
    </row>
    <row r="446" spans="1:1" ht="12.75" customHeight="1" x14ac:dyDescent="0.2">
      <c r="A446" s="28"/>
    </row>
    <row r="447" spans="1:1" ht="12.75" customHeight="1" x14ac:dyDescent="0.2">
      <c r="A447" s="28"/>
    </row>
    <row r="448" spans="1:1" ht="12.75" customHeight="1" x14ac:dyDescent="0.2">
      <c r="A448" s="28"/>
    </row>
    <row r="449" spans="1:1" ht="12.75" customHeight="1" x14ac:dyDescent="0.2">
      <c r="A449" s="28"/>
    </row>
    <row r="450" spans="1:1" ht="12.75" customHeight="1" x14ac:dyDescent="0.2">
      <c r="A450" s="28"/>
    </row>
    <row r="451" spans="1:1" ht="12.75" customHeight="1" x14ac:dyDescent="0.2">
      <c r="A451" s="28"/>
    </row>
    <row r="452" spans="1:1" ht="12.75" customHeight="1" x14ac:dyDescent="0.2">
      <c r="A452" s="28"/>
    </row>
    <row r="453" spans="1:1" ht="12.75" customHeight="1" x14ac:dyDescent="0.2">
      <c r="A453" s="28"/>
    </row>
    <row r="454" spans="1:1" ht="12.75" customHeight="1" x14ac:dyDescent="0.2">
      <c r="A454" s="28"/>
    </row>
    <row r="455" spans="1:1" ht="12.75" customHeight="1" x14ac:dyDescent="0.2">
      <c r="A455" s="28"/>
    </row>
    <row r="456" spans="1:1" ht="12.75" customHeight="1" x14ac:dyDescent="0.2">
      <c r="A456" s="28"/>
    </row>
    <row r="457" spans="1:1" ht="12.75" customHeight="1" x14ac:dyDescent="0.2">
      <c r="A457" s="28"/>
    </row>
    <row r="458" spans="1:1" ht="12.75" customHeight="1" x14ac:dyDescent="0.2">
      <c r="A458" s="28"/>
    </row>
    <row r="459" spans="1:1" ht="12.75" customHeight="1" x14ac:dyDescent="0.2">
      <c r="A459" s="28"/>
    </row>
    <row r="460" spans="1:1" ht="12.75" customHeight="1" x14ac:dyDescent="0.2">
      <c r="A460" s="28"/>
    </row>
    <row r="461" spans="1:1" ht="12.75" customHeight="1" x14ac:dyDescent="0.2">
      <c r="A461" s="28"/>
    </row>
    <row r="462" spans="1:1" ht="12.75" customHeight="1" x14ac:dyDescent="0.2">
      <c r="A462" s="28"/>
    </row>
    <row r="463" spans="1:1" ht="12.75" customHeight="1" x14ac:dyDescent="0.2">
      <c r="A463" s="28"/>
    </row>
    <row r="464" spans="1:1" ht="12.75" customHeight="1" x14ac:dyDescent="0.2">
      <c r="A464" s="28"/>
    </row>
    <row r="465" spans="1:1" ht="12.75" customHeight="1" x14ac:dyDescent="0.2">
      <c r="A465" s="28"/>
    </row>
    <row r="466" spans="1:1" ht="12.75" customHeight="1" x14ac:dyDescent="0.2">
      <c r="A466" s="28"/>
    </row>
    <row r="467" spans="1:1" ht="12.75" customHeight="1" x14ac:dyDescent="0.2">
      <c r="A467" s="28"/>
    </row>
    <row r="468" spans="1:1" ht="12.75" customHeight="1" x14ac:dyDescent="0.2">
      <c r="A468" s="28"/>
    </row>
    <row r="469" spans="1:1" ht="12.75" customHeight="1" x14ac:dyDescent="0.2">
      <c r="A469" s="28"/>
    </row>
    <row r="470" spans="1:1" ht="12.75" customHeight="1" x14ac:dyDescent="0.2">
      <c r="A470" s="28"/>
    </row>
    <row r="471" spans="1:1" ht="12.75" customHeight="1" x14ac:dyDescent="0.2">
      <c r="A471" s="28"/>
    </row>
    <row r="472" spans="1:1" ht="12.75" customHeight="1" x14ac:dyDescent="0.2">
      <c r="A472" s="28"/>
    </row>
    <row r="473" spans="1:1" ht="12.75" customHeight="1" x14ac:dyDescent="0.2">
      <c r="A473" s="28"/>
    </row>
    <row r="474" spans="1:1" ht="12.75" customHeight="1" x14ac:dyDescent="0.2">
      <c r="A474" s="28"/>
    </row>
    <row r="475" spans="1:1" ht="12.75" customHeight="1" x14ac:dyDescent="0.2">
      <c r="A475" s="28"/>
    </row>
    <row r="476" spans="1:1" ht="12.75" customHeight="1" x14ac:dyDescent="0.2">
      <c r="A476" s="28"/>
    </row>
    <row r="477" spans="1:1" ht="12.75" customHeight="1" x14ac:dyDescent="0.2">
      <c r="A477" s="28"/>
    </row>
    <row r="478" spans="1:1" ht="12.75" customHeight="1" x14ac:dyDescent="0.2">
      <c r="A478" s="28"/>
    </row>
    <row r="479" spans="1:1" ht="12.75" customHeight="1" x14ac:dyDescent="0.2">
      <c r="A479" s="28"/>
    </row>
    <row r="480" spans="1:1" ht="12.75" customHeight="1" x14ac:dyDescent="0.2">
      <c r="A480" s="28"/>
    </row>
    <row r="481" spans="1:1" ht="12.75" customHeight="1" x14ac:dyDescent="0.2">
      <c r="A481" s="28"/>
    </row>
    <row r="482" spans="1:1" ht="12.75" customHeight="1" x14ac:dyDescent="0.2">
      <c r="A482" s="28"/>
    </row>
    <row r="483" spans="1:1" ht="12.75" customHeight="1" x14ac:dyDescent="0.2">
      <c r="A483" s="28"/>
    </row>
    <row r="484" spans="1:1" ht="12.75" customHeight="1" x14ac:dyDescent="0.2">
      <c r="A484" s="28"/>
    </row>
    <row r="485" spans="1:1" ht="12.75" customHeight="1" x14ac:dyDescent="0.2">
      <c r="A485" s="28"/>
    </row>
    <row r="486" spans="1:1" ht="12.75" customHeight="1" x14ac:dyDescent="0.2">
      <c r="A486" s="28"/>
    </row>
    <row r="487" spans="1:1" ht="12.75" customHeight="1" x14ac:dyDescent="0.2">
      <c r="A487" s="28"/>
    </row>
    <row r="488" spans="1:1" ht="12.75" customHeight="1" x14ac:dyDescent="0.2">
      <c r="A488" s="28"/>
    </row>
    <row r="489" spans="1:1" ht="12.75" customHeight="1" x14ac:dyDescent="0.2">
      <c r="A489" s="28"/>
    </row>
    <row r="490" spans="1:1" ht="12.75" customHeight="1" x14ac:dyDescent="0.2">
      <c r="A490" s="28"/>
    </row>
    <row r="491" spans="1:1" ht="12.75" customHeight="1" x14ac:dyDescent="0.2">
      <c r="A491" s="28"/>
    </row>
    <row r="492" spans="1:1" ht="12.75" customHeight="1" x14ac:dyDescent="0.2">
      <c r="A492" s="28"/>
    </row>
    <row r="493" spans="1:1" ht="12.75" customHeight="1" x14ac:dyDescent="0.2">
      <c r="A493" s="28"/>
    </row>
    <row r="494" spans="1:1" ht="12.75" customHeight="1" x14ac:dyDescent="0.2">
      <c r="A494" s="28"/>
    </row>
    <row r="495" spans="1:1" ht="12.75" customHeight="1" x14ac:dyDescent="0.2">
      <c r="A495" s="28"/>
    </row>
    <row r="496" spans="1:1" ht="12.75" customHeight="1" x14ac:dyDescent="0.2">
      <c r="A496" s="28"/>
    </row>
    <row r="497" spans="1:1" ht="12.75" customHeight="1" x14ac:dyDescent="0.2">
      <c r="A497" s="28"/>
    </row>
    <row r="498" spans="1:1" ht="12.75" customHeight="1" x14ac:dyDescent="0.2">
      <c r="A498" s="28"/>
    </row>
    <row r="499" spans="1:1" ht="12.75" customHeight="1" x14ac:dyDescent="0.2">
      <c r="A499" s="28"/>
    </row>
    <row r="500" spans="1:1" ht="12.75" customHeight="1" x14ac:dyDescent="0.2">
      <c r="A500" s="28"/>
    </row>
    <row r="501" spans="1:1" ht="12.75" customHeight="1" x14ac:dyDescent="0.2">
      <c r="A501" s="28"/>
    </row>
    <row r="502" spans="1:1" ht="12.75" customHeight="1" x14ac:dyDescent="0.2">
      <c r="A502" s="28"/>
    </row>
    <row r="503" spans="1:1" ht="12.75" customHeight="1" x14ac:dyDescent="0.2">
      <c r="A503" s="28"/>
    </row>
    <row r="504" spans="1:1" ht="12.75" customHeight="1" x14ac:dyDescent="0.2">
      <c r="A504" s="28"/>
    </row>
    <row r="505" spans="1:1" ht="12.75" customHeight="1" x14ac:dyDescent="0.2">
      <c r="A505" s="28"/>
    </row>
    <row r="506" spans="1:1" ht="12.75" customHeight="1" x14ac:dyDescent="0.2">
      <c r="A506" s="28"/>
    </row>
    <row r="507" spans="1:1" ht="12.75" customHeight="1" x14ac:dyDescent="0.2">
      <c r="A507" s="28"/>
    </row>
    <row r="508" spans="1:1" ht="12.75" customHeight="1" x14ac:dyDescent="0.2">
      <c r="A508" s="28"/>
    </row>
    <row r="509" spans="1:1" ht="12.75" customHeight="1" x14ac:dyDescent="0.2">
      <c r="A509" s="28"/>
    </row>
    <row r="510" spans="1:1" ht="12.75" customHeight="1" x14ac:dyDescent="0.2">
      <c r="A510" s="28"/>
    </row>
    <row r="511" spans="1:1" ht="12.75" customHeight="1" x14ac:dyDescent="0.2">
      <c r="A511" s="28"/>
    </row>
    <row r="512" spans="1:1" ht="12.75" customHeight="1" x14ac:dyDescent="0.2">
      <c r="A512" s="28"/>
    </row>
    <row r="513" spans="1:1" ht="12.75" customHeight="1" x14ac:dyDescent="0.2">
      <c r="A513" s="28"/>
    </row>
    <row r="514" spans="1:1" ht="12.75" customHeight="1" x14ac:dyDescent="0.2">
      <c r="A514" s="28"/>
    </row>
    <row r="515" spans="1:1" ht="12.75" customHeight="1" x14ac:dyDescent="0.2">
      <c r="A515" s="28"/>
    </row>
    <row r="516" spans="1:1" ht="12.75" customHeight="1" x14ac:dyDescent="0.2">
      <c r="A516" s="28"/>
    </row>
    <row r="517" spans="1:1" ht="12.75" customHeight="1" x14ac:dyDescent="0.2">
      <c r="A517" s="28"/>
    </row>
    <row r="518" spans="1:1" ht="12.75" customHeight="1" x14ac:dyDescent="0.2">
      <c r="A518" s="28"/>
    </row>
    <row r="519" spans="1:1" ht="12.75" customHeight="1" x14ac:dyDescent="0.2">
      <c r="A519" s="28"/>
    </row>
    <row r="520" spans="1:1" ht="12.75" customHeight="1" x14ac:dyDescent="0.2">
      <c r="A520" s="28"/>
    </row>
    <row r="521" spans="1:1" ht="12.75" customHeight="1" x14ac:dyDescent="0.2">
      <c r="A521" s="28"/>
    </row>
    <row r="522" spans="1:1" ht="12.75" customHeight="1" x14ac:dyDescent="0.2">
      <c r="A522" s="28"/>
    </row>
    <row r="523" spans="1:1" ht="12.75" customHeight="1" x14ac:dyDescent="0.2">
      <c r="A523" s="28"/>
    </row>
    <row r="524" spans="1:1" ht="12.75" customHeight="1" x14ac:dyDescent="0.2">
      <c r="A524" s="28"/>
    </row>
    <row r="525" spans="1:1" ht="12.75" customHeight="1" x14ac:dyDescent="0.2">
      <c r="A525" s="28"/>
    </row>
    <row r="526" spans="1:1" ht="12.75" customHeight="1" x14ac:dyDescent="0.2">
      <c r="A526" s="28"/>
    </row>
    <row r="527" spans="1:1" ht="12.75" customHeight="1" x14ac:dyDescent="0.2">
      <c r="A527" s="28"/>
    </row>
    <row r="528" spans="1:1" ht="12.75" customHeight="1" x14ac:dyDescent="0.2">
      <c r="A528" s="28"/>
    </row>
    <row r="529" spans="1:1" ht="12.75" customHeight="1" x14ac:dyDescent="0.2">
      <c r="A529" s="28"/>
    </row>
    <row r="530" spans="1:1" ht="12.75" customHeight="1" x14ac:dyDescent="0.2">
      <c r="A530" s="28"/>
    </row>
    <row r="531" spans="1:1" ht="12.75" customHeight="1" x14ac:dyDescent="0.2">
      <c r="A531" s="28"/>
    </row>
    <row r="532" spans="1:1" ht="12.75" customHeight="1" x14ac:dyDescent="0.2">
      <c r="A532" s="28"/>
    </row>
    <row r="533" spans="1:1" ht="12.75" customHeight="1" x14ac:dyDescent="0.2">
      <c r="A533" s="28"/>
    </row>
    <row r="534" spans="1:1" ht="12.75" customHeight="1" x14ac:dyDescent="0.2">
      <c r="A534" s="28"/>
    </row>
    <row r="535" spans="1:1" ht="12.75" customHeight="1" x14ac:dyDescent="0.2">
      <c r="A535" s="28"/>
    </row>
    <row r="536" spans="1:1" ht="12.75" customHeight="1" x14ac:dyDescent="0.2">
      <c r="A536" s="28"/>
    </row>
    <row r="537" spans="1:1" ht="12.75" customHeight="1" x14ac:dyDescent="0.2">
      <c r="A537" s="28"/>
    </row>
    <row r="538" spans="1:1" ht="12.75" customHeight="1" x14ac:dyDescent="0.2">
      <c r="A538" s="28"/>
    </row>
    <row r="539" spans="1:1" ht="12.75" customHeight="1" x14ac:dyDescent="0.2">
      <c r="A539" s="28"/>
    </row>
    <row r="540" spans="1:1" ht="12.75" customHeight="1" x14ac:dyDescent="0.2">
      <c r="A540" s="28"/>
    </row>
    <row r="541" spans="1:1" ht="12.75" customHeight="1" x14ac:dyDescent="0.2">
      <c r="A541" s="28"/>
    </row>
    <row r="542" spans="1:1" ht="12.75" customHeight="1" x14ac:dyDescent="0.2">
      <c r="A542" s="28"/>
    </row>
    <row r="543" spans="1:1" ht="12.75" customHeight="1" x14ac:dyDescent="0.2">
      <c r="A543" s="28"/>
    </row>
    <row r="544" spans="1:1" ht="12.75" customHeight="1" x14ac:dyDescent="0.2">
      <c r="A544" s="28"/>
    </row>
    <row r="545" spans="1:1" ht="12.75" customHeight="1" x14ac:dyDescent="0.2">
      <c r="A545" s="28"/>
    </row>
    <row r="546" spans="1:1" ht="12.75" customHeight="1" x14ac:dyDescent="0.2">
      <c r="A546" s="28"/>
    </row>
    <row r="547" spans="1:1" ht="12.75" customHeight="1" x14ac:dyDescent="0.2">
      <c r="A547" s="28"/>
    </row>
    <row r="548" spans="1:1" ht="12.75" customHeight="1" x14ac:dyDescent="0.2">
      <c r="A548" s="28"/>
    </row>
    <row r="549" spans="1:1" ht="12.75" customHeight="1" x14ac:dyDescent="0.2">
      <c r="A549" s="28"/>
    </row>
    <row r="550" spans="1:1" ht="12.75" customHeight="1" x14ac:dyDescent="0.2">
      <c r="A550" s="28"/>
    </row>
    <row r="551" spans="1:1" ht="12.75" customHeight="1" x14ac:dyDescent="0.2">
      <c r="A551" s="28"/>
    </row>
    <row r="552" spans="1:1" ht="12.75" customHeight="1" x14ac:dyDescent="0.2">
      <c r="A552" s="28"/>
    </row>
    <row r="553" spans="1:1" ht="12.75" customHeight="1" x14ac:dyDescent="0.2">
      <c r="A553" s="28"/>
    </row>
    <row r="554" spans="1:1" ht="12.75" customHeight="1" x14ac:dyDescent="0.2">
      <c r="A554" s="28"/>
    </row>
    <row r="555" spans="1:1" ht="12.75" customHeight="1" x14ac:dyDescent="0.2">
      <c r="A555" s="28"/>
    </row>
    <row r="556" spans="1:1" ht="12.75" customHeight="1" x14ac:dyDescent="0.2">
      <c r="A556" s="28"/>
    </row>
    <row r="557" spans="1:1" ht="12.75" customHeight="1" x14ac:dyDescent="0.2">
      <c r="A557" s="28"/>
    </row>
    <row r="558" spans="1:1" ht="12.75" customHeight="1" x14ac:dyDescent="0.2">
      <c r="A558" s="28"/>
    </row>
    <row r="559" spans="1:1" ht="12.75" customHeight="1" x14ac:dyDescent="0.2">
      <c r="A559" s="28"/>
    </row>
    <row r="560" spans="1:1" ht="12.75" customHeight="1" x14ac:dyDescent="0.2">
      <c r="A560" s="28"/>
    </row>
    <row r="561" spans="1:1" ht="12.75" customHeight="1" x14ac:dyDescent="0.2">
      <c r="A561" s="28"/>
    </row>
    <row r="562" spans="1:1" ht="12.75" customHeight="1" x14ac:dyDescent="0.2">
      <c r="A562" s="28"/>
    </row>
    <row r="563" spans="1:1" ht="12.75" customHeight="1" x14ac:dyDescent="0.2">
      <c r="A563" s="28"/>
    </row>
    <row r="564" spans="1:1" ht="12.75" customHeight="1" x14ac:dyDescent="0.2">
      <c r="A564" s="28"/>
    </row>
    <row r="565" spans="1:1" ht="12.75" customHeight="1" x14ac:dyDescent="0.2">
      <c r="A565" s="28"/>
    </row>
    <row r="566" spans="1:1" ht="12.75" customHeight="1" x14ac:dyDescent="0.2">
      <c r="A566" s="28"/>
    </row>
    <row r="567" spans="1:1" ht="12.75" customHeight="1" x14ac:dyDescent="0.2">
      <c r="A567" s="28"/>
    </row>
    <row r="568" spans="1:1" ht="12.75" customHeight="1" x14ac:dyDescent="0.2">
      <c r="A568" s="28"/>
    </row>
    <row r="569" spans="1:1" ht="12.75" customHeight="1" x14ac:dyDescent="0.2">
      <c r="A569" s="28"/>
    </row>
    <row r="570" spans="1:1" ht="12.75" customHeight="1" x14ac:dyDescent="0.2">
      <c r="A570" s="28"/>
    </row>
    <row r="571" spans="1:1" ht="12.75" customHeight="1" x14ac:dyDescent="0.2">
      <c r="A571" s="28"/>
    </row>
    <row r="572" spans="1:1" ht="12.75" customHeight="1" x14ac:dyDescent="0.2">
      <c r="A572" s="28"/>
    </row>
    <row r="573" spans="1:1" ht="12.75" customHeight="1" x14ac:dyDescent="0.2">
      <c r="A573" s="28"/>
    </row>
    <row r="574" spans="1:1" ht="12.75" customHeight="1" x14ac:dyDescent="0.2">
      <c r="A574" s="28"/>
    </row>
    <row r="575" spans="1:1" ht="12.75" customHeight="1" x14ac:dyDescent="0.2">
      <c r="A575" s="28"/>
    </row>
    <row r="576" spans="1:1" ht="12.75" customHeight="1" x14ac:dyDescent="0.2">
      <c r="A576" s="28"/>
    </row>
    <row r="577" spans="1:1" ht="12.75" customHeight="1" x14ac:dyDescent="0.2">
      <c r="A577" s="28"/>
    </row>
    <row r="578" spans="1:1" ht="12.75" customHeight="1" x14ac:dyDescent="0.2">
      <c r="A578" s="28"/>
    </row>
    <row r="579" spans="1:1" ht="12.75" customHeight="1" x14ac:dyDescent="0.2">
      <c r="A579" s="28"/>
    </row>
    <row r="580" spans="1:1" ht="12.75" customHeight="1" x14ac:dyDescent="0.2">
      <c r="A580" s="28"/>
    </row>
    <row r="581" spans="1:1" ht="12.75" customHeight="1" x14ac:dyDescent="0.2">
      <c r="A581" s="28"/>
    </row>
    <row r="582" spans="1:1" ht="12.75" customHeight="1" x14ac:dyDescent="0.2">
      <c r="A582" s="28"/>
    </row>
    <row r="583" spans="1:1" ht="12.75" customHeight="1" x14ac:dyDescent="0.2">
      <c r="A583" s="28"/>
    </row>
    <row r="584" spans="1:1" ht="12.75" customHeight="1" x14ac:dyDescent="0.2">
      <c r="A584" s="28"/>
    </row>
    <row r="585" spans="1:1" ht="12.75" customHeight="1" x14ac:dyDescent="0.2">
      <c r="A585" s="28"/>
    </row>
    <row r="586" spans="1:1" ht="12.75" customHeight="1" x14ac:dyDescent="0.2">
      <c r="A586" s="28"/>
    </row>
    <row r="587" spans="1:1" ht="12.75" customHeight="1" x14ac:dyDescent="0.2">
      <c r="A587" s="28"/>
    </row>
    <row r="588" spans="1:1" ht="12.75" customHeight="1" x14ac:dyDescent="0.2">
      <c r="A588" s="28"/>
    </row>
    <row r="589" spans="1:1" ht="12.75" customHeight="1" x14ac:dyDescent="0.2">
      <c r="A589" s="28"/>
    </row>
    <row r="590" spans="1:1" ht="12.75" customHeight="1" x14ac:dyDescent="0.2">
      <c r="A590" s="28"/>
    </row>
    <row r="591" spans="1:1" ht="12.75" customHeight="1" x14ac:dyDescent="0.2">
      <c r="A591" s="28"/>
    </row>
    <row r="592" spans="1:1" ht="12.75" customHeight="1" x14ac:dyDescent="0.2">
      <c r="A592" s="28"/>
    </row>
    <row r="593" spans="1:1" ht="12.75" customHeight="1" x14ac:dyDescent="0.2">
      <c r="A593" s="28"/>
    </row>
    <row r="594" spans="1:1" ht="12.75" customHeight="1" x14ac:dyDescent="0.2">
      <c r="A594" s="28"/>
    </row>
    <row r="595" spans="1:1" ht="12.75" customHeight="1" x14ac:dyDescent="0.2">
      <c r="A595" s="28"/>
    </row>
    <row r="596" spans="1:1" ht="12.75" customHeight="1" x14ac:dyDescent="0.2">
      <c r="A596" s="28"/>
    </row>
    <row r="597" spans="1:1" ht="12.75" customHeight="1" x14ac:dyDescent="0.2">
      <c r="A597" s="28"/>
    </row>
    <row r="598" spans="1:1" ht="12.75" customHeight="1" x14ac:dyDescent="0.2">
      <c r="A598" s="28"/>
    </row>
    <row r="599" spans="1:1" ht="12.75" customHeight="1" x14ac:dyDescent="0.2">
      <c r="A599" s="28"/>
    </row>
    <row r="600" spans="1:1" ht="12.75" customHeight="1" x14ac:dyDescent="0.2">
      <c r="A600" s="28"/>
    </row>
    <row r="601" spans="1:1" ht="12.75" customHeight="1" x14ac:dyDescent="0.2">
      <c r="A601" s="28"/>
    </row>
    <row r="602" spans="1:1" ht="12.75" customHeight="1" x14ac:dyDescent="0.2">
      <c r="A602" s="28"/>
    </row>
    <row r="603" spans="1:1" ht="12.75" customHeight="1" x14ac:dyDescent="0.2">
      <c r="A603" s="28"/>
    </row>
    <row r="604" spans="1:1" ht="12.75" customHeight="1" x14ac:dyDescent="0.2">
      <c r="A604" s="28"/>
    </row>
    <row r="605" spans="1:1" ht="12.75" customHeight="1" x14ac:dyDescent="0.2">
      <c r="A605" s="28"/>
    </row>
    <row r="606" spans="1:1" ht="12.75" customHeight="1" x14ac:dyDescent="0.2">
      <c r="A606" s="28"/>
    </row>
    <row r="607" spans="1:1" ht="12.75" customHeight="1" x14ac:dyDescent="0.2">
      <c r="A607" s="28"/>
    </row>
    <row r="608" spans="1:1" ht="12.75" customHeight="1" x14ac:dyDescent="0.2">
      <c r="A608" s="28"/>
    </row>
    <row r="609" spans="1:1" ht="12.75" customHeight="1" x14ac:dyDescent="0.2">
      <c r="A609" s="28"/>
    </row>
    <row r="610" spans="1:1" ht="12.75" customHeight="1" x14ac:dyDescent="0.2">
      <c r="A610" s="28"/>
    </row>
    <row r="611" spans="1:1" ht="12.75" customHeight="1" x14ac:dyDescent="0.2">
      <c r="A611" s="28"/>
    </row>
    <row r="612" spans="1:1" ht="12.75" customHeight="1" x14ac:dyDescent="0.2">
      <c r="A612" s="28"/>
    </row>
    <row r="613" spans="1:1" ht="12.75" customHeight="1" x14ac:dyDescent="0.2">
      <c r="A613" s="28"/>
    </row>
    <row r="614" spans="1:1" ht="12.75" customHeight="1" x14ac:dyDescent="0.2">
      <c r="A614" s="28"/>
    </row>
    <row r="615" spans="1:1" ht="12.75" customHeight="1" x14ac:dyDescent="0.2">
      <c r="A615" s="28"/>
    </row>
    <row r="616" spans="1:1" ht="12.75" customHeight="1" x14ac:dyDescent="0.2">
      <c r="A616" s="28"/>
    </row>
    <row r="617" spans="1:1" ht="12.75" customHeight="1" x14ac:dyDescent="0.2">
      <c r="A617" s="28"/>
    </row>
    <row r="618" spans="1:1" ht="12.75" customHeight="1" x14ac:dyDescent="0.2">
      <c r="A618" s="28"/>
    </row>
    <row r="619" spans="1:1" ht="12.75" customHeight="1" x14ac:dyDescent="0.2">
      <c r="A619" s="28"/>
    </row>
    <row r="620" spans="1:1" ht="12.75" customHeight="1" x14ac:dyDescent="0.2">
      <c r="A620" s="28"/>
    </row>
    <row r="621" spans="1:1" ht="12.75" customHeight="1" x14ac:dyDescent="0.2">
      <c r="A621" s="28"/>
    </row>
    <row r="622" spans="1:1" ht="12.75" customHeight="1" x14ac:dyDescent="0.2">
      <c r="A622" s="28"/>
    </row>
    <row r="623" spans="1:1" ht="12.75" customHeight="1" x14ac:dyDescent="0.2">
      <c r="A623" s="28"/>
    </row>
    <row r="624" spans="1:1" ht="12.75" customHeight="1" x14ac:dyDescent="0.2">
      <c r="A624" s="28"/>
    </row>
    <row r="625" spans="1:1" ht="12.75" customHeight="1" x14ac:dyDescent="0.2">
      <c r="A625" s="28"/>
    </row>
    <row r="626" spans="1:1" ht="12.75" customHeight="1" x14ac:dyDescent="0.2">
      <c r="A626" s="28"/>
    </row>
    <row r="627" spans="1:1" ht="12.75" customHeight="1" x14ac:dyDescent="0.2">
      <c r="A627" s="28"/>
    </row>
    <row r="628" spans="1:1" ht="12.75" customHeight="1" x14ac:dyDescent="0.2">
      <c r="A628" s="28"/>
    </row>
    <row r="629" spans="1:1" ht="12.75" customHeight="1" x14ac:dyDescent="0.2">
      <c r="A629" s="28"/>
    </row>
    <row r="630" spans="1:1" ht="12.75" customHeight="1" x14ac:dyDescent="0.2">
      <c r="A630" s="28"/>
    </row>
    <row r="631" spans="1:1" ht="12.75" customHeight="1" x14ac:dyDescent="0.2">
      <c r="A631" s="28"/>
    </row>
    <row r="632" spans="1:1" ht="12.75" customHeight="1" x14ac:dyDescent="0.2">
      <c r="A632" s="28"/>
    </row>
    <row r="633" spans="1:1" ht="12.75" customHeight="1" x14ac:dyDescent="0.2">
      <c r="A633" s="28"/>
    </row>
    <row r="634" spans="1:1" ht="12.75" customHeight="1" x14ac:dyDescent="0.2">
      <c r="A634" s="28"/>
    </row>
    <row r="635" spans="1:1" ht="12.75" customHeight="1" x14ac:dyDescent="0.2">
      <c r="A635" s="28"/>
    </row>
    <row r="636" spans="1:1" ht="12.75" customHeight="1" x14ac:dyDescent="0.2">
      <c r="A636" s="28"/>
    </row>
    <row r="637" spans="1:1" ht="12.75" customHeight="1" x14ac:dyDescent="0.2">
      <c r="A637" s="28"/>
    </row>
    <row r="638" spans="1:1" ht="12.75" customHeight="1" x14ac:dyDescent="0.2">
      <c r="A638" s="28"/>
    </row>
    <row r="639" spans="1:1" ht="12.75" customHeight="1" x14ac:dyDescent="0.2">
      <c r="A639" s="28"/>
    </row>
    <row r="640" spans="1:1" ht="12.75" customHeight="1" x14ac:dyDescent="0.2">
      <c r="A640" s="28"/>
    </row>
    <row r="641" spans="1:1" ht="12.75" customHeight="1" x14ac:dyDescent="0.2">
      <c r="A641" s="28"/>
    </row>
    <row r="642" spans="1:1" ht="12.75" customHeight="1" x14ac:dyDescent="0.2">
      <c r="A642" s="28"/>
    </row>
    <row r="643" spans="1:1" ht="12.75" customHeight="1" x14ac:dyDescent="0.2">
      <c r="A643" s="28"/>
    </row>
    <row r="644" spans="1:1" ht="12.75" customHeight="1" x14ac:dyDescent="0.2">
      <c r="A644" s="28"/>
    </row>
    <row r="645" spans="1:1" ht="12.75" customHeight="1" x14ac:dyDescent="0.2">
      <c r="A645" s="28"/>
    </row>
    <row r="646" spans="1:1" ht="12.75" customHeight="1" x14ac:dyDescent="0.2">
      <c r="A646" s="28"/>
    </row>
    <row r="647" spans="1:1" ht="12.75" customHeight="1" x14ac:dyDescent="0.2">
      <c r="A647" s="28"/>
    </row>
    <row r="648" spans="1:1" ht="12.75" customHeight="1" x14ac:dyDescent="0.2">
      <c r="A648" s="28"/>
    </row>
    <row r="649" spans="1:1" ht="12.75" customHeight="1" x14ac:dyDescent="0.2">
      <c r="A649" s="28"/>
    </row>
    <row r="650" spans="1:1" ht="12.75" customHeight="1" x14ac:dyDescent="0.2">
      <c r="A650" s="28"/>
    </row>
    <row r="651" spans="1:1" ht="12.75" customHeight="1" x14ac:dyDescent="0.2">
      <c r="A651" s="28"/>
    </row>
    <row r="652" spans="1:1" ht="12.75" customHeight="1" x14ac:dyDescent="0.2">
      <c r="A652" s="28"/>
    </row>
    <row r="653" spans="1:1" ht="12.75" customHeight="1" x14ac:dyDescent="0.2">
      <c r="A653" s="28"/>
    </row>
    <row r="654" spans="1:1" ht="12.75" customHeight="1" x14ac:dyDescent="0.2">
      <c r="A654" s="28"/>
    </row>
    <row r="655" spans="1:1" ht="12.75" customHeight="1" x14ac:dyDescent="0.2">
      <c r="A655" s="28"/>
    </row>
    <row r="656" spans="1:1" ht="12.75" customHeight="1" x14ac:dyDescent="0.2">
      <c r="A656" s="28"/>
    </row>
    <row r="657" spans="1:1" ht="12.75" customHeight="1" x14ac:dyDescent="0.2">
      <c r="A657" s="28"/>
    </row>
    <row r="658" spans="1:1" ht="12.75" customHeight="1" x14ac:dyDescent="0.2">
      <c r="A658" s="28"/>
    </row>
    <row r="659" spans="1:1" ht="12.75" customHeight="1" x14ac:dyDescent="0.2">
      <c r="A659" s="28"/>
    </row>
    <row r="660" spans="1:1" ht="12.75" customHeight="1" x14ac:dyDescent="0.2">
      <c r="A660" s="28"/>
    </row>
    <row r="661" spans="1:1" ht="12.75" customHeight="1" x14ac:dyDescent="0.2">
      <c r="A661" s="28"/>
    </row>
    <row r="662" spans="1:1" ht="12.75" customHeight="1" x14ac:dyDescent="0.2">
      <c r="A662" s="28"/>
    </row>
    <row r="663" spans="1:1" ht="12.75" customHeight="1" x14ac:dyDescent="0.2">
      <c r="A663" s="28"/>
    </row>
    <row r="664" spans="1:1" ht="12.75" customHeight="1" x14ac:dyDescent="0.2">
      <c r="A664" s="28"/>
    </row>
    <row r="665" spans="1:1" ht="12.75" customHeight="1" x14ac:dyDescent="0.2">
      <c r="A665" s="28"/>
    </row>
    <row r="666" spans="1:1" ht="12.75" customHeight="1" x14ac:dyDescent="0.2">
      <c r="A666" s="28"/>
    </row>
    <row r="667" spans="1:1" ht="12.75" customHeight="1" x14ac:dyDescent="0.2">
      <c r="A667" s="28"/>
    </row>
    <row r="668" spans="1:1" ht="12.75" customHeight="1" x14ac:dyDescent="0.2">
      <c r="A668" s="28"/>
    </row>
    <row r="669" spans="1:1" ht="12.75" customHeight="1" x14ac:dyDescent="0.2">
      <c r="A669" s="28"/>
    </row>
    <row r="670" spans="1:1" ht="12.75" customHeight="1" x14ac:dyDescent="0.2">
      <c r="A670" s="28"/>
    </row>
    <row r="671" spans="1:1" ht="12.75" customHeight="1" x14ac:dyDescent="0.2">
      <c r="A671" s="28"/>
    </row>
    <row r="672" spans="1:1" ht="12.75" customHeight="1" x14ac:dyDescent="0.2">
      <c r="A672" s="28"/>
    </row>
    <row r="673" spans="1:1" ht="12.75" customHeight="1" x14ac:dyDescent="0.2">
      <c r="A673" s="28"/>
    </row>
    <row r="674" spans="1:1" ht="12.75" customHeight="1" x14ac:dyDescent="0.2">
      <c r="A674" s="28"/>
    </row>
    <row r="675" spans="1:1" ht="12.75" customHeight="1" x14ac:dyDescent="0.2">
      <c r="A675" s="28"/>
    </row>
    <row r="676" spans="1:1" ht="12.75" customHeight="1" x14ac:dyDescent="0.2">
      <c r="A676" s="28"/>
    </row>
    <row r="677" spans="1:1" ht="12.75" customHeight="1" x14ac:dyDescent="0.2">
      <c r="A677" s="28"/>
    </row>
    <row r="678" spans="1:1" ht="12.75" customHeight="1" x14ac:dyDescent="0.2">
      <c r="A678" s="28"/>
    </row>
    <row r="679" spans="1:1" ht="12.75" customHeight="1" x14ac:dyDescent="0.2">
      <c r="A679" s="28"/>
    </row>
    <row r="680" spans="1:1" ht="12.75" customHeight="1" x14ac:dyDescent="0.2">
      <c r="A680" s="28"/>
    </row>
    <row r="681" spans="1:1" ht="12.75" customHeight="1" x14ac:dyDescent="0.2">
      <c r="A681" s="28"/>
    </row>
    <row r="682" spans="1:1" ht="12.75" customHeight="1" x14ac:dyDescent="0.2">
      <c r="A682" s="28"/>
    </row>
    <row r="683" spans="1:1" ht="12.75" customHeight="1" x14ac:dyDescent="0.2">
      <c r="A683" s="28"/>
    </row>
    <row r="684" spans="1:1" ht="12.75" customHeight="1" x14ac:dyDescent="0.2">
      <c r="A684" s="28"/>
    </row>
    <row r="685" spans="1:1" ht="12.75" customHeight="1" x14ac:dyDescent="0.2">
      <c r="A685" s="28"/>
    </row>
    <row r="686" spans="1:1" ht="12.75" customHeight="1" x14ac:dyDescent="0.2">
      <c r="A686" s="28"/>
    </row>
    <row r="687" spans="1:1" ht="12.75" customHeight="1" x14ac:dyDescent="0.2">
      <c r="A687" s="28"/>
    </row>
    <row r="688" spans="1:1" ht="12.75" customHeight="1" x14ac:dyDescent="0.2">
      <c r="A688" s="28"/>
    </row>
    <row r="689" spans="1:1" ht="12.75" customHeight="1" x14ac:dyDescent="0.2">
      <c r="A689" s="28"/>
    </row>
    <row r="690" spans="1:1" ht="12.75" customHeight="1" x14ac:dyDescent="0.2">
      <c r="A690" s="28"/>
    </row>
    <row r="691" spans="1:1" ht="12.75" customHeight="1" x14ac:dyDescent="0.2">
      <c r="A691" s="28"/>
    </row>
    <row r="692" spans="1:1" ht="12.75" customHeight="1" x14ac:dyDescent="0.2">
      <c r="A692" s="28"/>
    </row>
    <row r="693" spans="1:1" ht="12.75" customHeight="1" x14ac:dyDescent="0.2">
      <c r="A693" s="28"/>
    </row>
    <row r="694" spans="1:1" ht="12.75" customHeight="1" x14ac:dyDescent="0.2">
      <c r="A694" s="28"/>
    </row>
    <row r="695" spans="1:1" ht="12.75" customHeight="1" x14ac:dyDescent="0.2">
      <c r="A695" s="28"/>
    </row>
    <row r="696" spans="1:1" ht="12.75" customHeight="1" x14ac:dyDescent="0.2">
      <c r="A696" s="28"/>
    </row>
    <row r="697" spans="1:1" ht="12.75" customHeight="1" x14ac:dyDescent="0.2">
      <c r="A697" s="28"/>
    </row>
    <row r="698" spans="1:1" ht="12.75" customHeight="1" x14ac:dyDescent="0.2">
      <c r="A698" s="28"/>
    </row>
    <row r="699" spans="1:1" ht="12.75" customHeight="1" x14ac:dyDescent="0.2">
      <c r="A699" s="28"/>
    </row>
    <row r="700" spans="1:1" ht="12.75" customHeight="1" x14ac:dyDescent="0.2">
      <c r="A700" s="28"/>
    </row>
    <row r="701" spans="1:1" ht="12.75" customHeight="1" x14ac:dyDescent="0.2">
      <c r="A701" s="28"/>
    </row>
    <row r="702" spans="1:1" ht="12.75" customHeight="1" x14ac:dyDescent="0.2">
      <c r="A702" s="28"/>
    </row>
    <row r="703" spans="1:1" ht="12.75" customHeight="1" x14ac:dyDescent="0.2">
      <c r="A703" s="28"/>
    </row>
    <row r="704" spans="1:1" ht="12.75" customHeight="1" x14ac:dyDescent="0.2">
      <c r="A704" s="28"/>
    </row>
    <row r="705" spans="1:1" ht="12.75" customHeight="1" x14ac:dyDescent="0.2">
      <c r="A705" s="28"/>
    </row>
    <row r="706" spans="1:1" ht="12.75" customHeight="1" x14ac:dyDescent="0.2">
      <c r="A706" s="28"/>
    </row>
    <row r="707" spans="1:1" ht="12.75" customHeight="1" x14ac:dyDescent="0.2">
      <c r="A707" s="28"/>
    </row>
    <row r="708" spans="1:1" ht="12.75" customHeight="1" x14ac:dyDescent="0.2">
      <c r="A708" s="28"/>
    </row>
    <row r="709" spans="1:1" ht="12.75" customHeight="1" x14ac:dyDescent="0.2">
      <c r="A709" s="28"/>
    </row>
    <row r="710" spans="1:1" ht="12.75" customHeight="1" x14ac:dyDescent="0.2">
      <c r="A710" s="28"/>
    </row>
    <row r="711" spans="1:1" ht="12.75" customHeight="1" x14ac:dyDescent="0.2">
      <c r="A711" s="28"/>
    </row>
    <row r="712" spans="1:1" ht="12.75" customHeight="1" x14ac:dyDescent="0.2">
      <c r="A712" s="28"/>
    </row>
    <row r="713" spans="1:1" ht="12.75" customHeight="1" x14ac:dyDescent="0.2">
      <c r="A713" s="28"/>
    </row>
    <row r="714" spans="1:1" ht="12.75" customHeight="1" x14ac:dyDescent="0.2">
      <c r="A714" s="28"/>
    </row>
    <row r="715" spans="1:1" ht="12.75" customHeight="1" x14ac:dyDescent="0.2">
      <c r="A715" s="28"/>
    </row>
    <row r="716" spans="1:1" ht="12.75" customHeight="1" x14ac:dyDescent="0.2">
      <c r="A716" s="28"/>
    </row>
    <row r="717" spans="1:1" ht="12.75" customHeight="1" x14ac:dyDescent="0.2">
      <c r="A717" s="28"/>
    </row>
    <row r="718" spans="1:1" ht="12.75" customHeight="1" x14ac:dyDescent="0.2">
      <c r="A718" s="28"/>
    </row>
    <row r="719" spans="1:1" ht="12.75" customHeight="1" x14ac:dyDescent="0.2">
      <c r="A719" s="28"/>
    </row>
    <row r="720" spans="1:1" ht="12.75" customHeight="1" x14ac:dyDescent="0.2">
      <c r="A720" s="28"/>
    </row>
    <row r="721" spans="1:1" ht="12.75" customHeight="1" x14ac:dyDescent="0.2">
      <c r="A721" s="28"/>
    </row>
    <row r="722" spans="1:1" ht="12.75" customHeight="1" x14ac:dyDescent="0.2">
      <c r="A722" s="28"/>
    </row>
    <row r="723" spans="1:1" ht="12.75" customHeight="1" x14ac:dyDescent="0.2">
      <c r="A723" s="28"/>
    </row>
    <row r="724" spans="1:1" ht="12.75" customHeight="1" x14ac:dyDescent="0.2">
      <c r="A724" s="28"/>
    </row>
    <row r="725" spans="1:1" ht="12.75" customHeight="1" x14ac:dyDescent="0.2">
      <c r="A725" s="28"/>
    </row>
    <row r="726" spans="1:1" ht="12.75" customHeight="1" x14ac:dyDescent="0.2">
      <c r="A726" s="28"/>
    </row>
    <row r="727" spans="1:1" ht="12.75" customHeight="1" x14ac:dyDescent="0.2">
      <c r="A727" s="28"/>
    </row>
    <row r="728" spans="1:1" ht="12.75" customHeight="1" x14ac:dyDescent="0.2">
      <c r="A728" s="28"/>
    </row>
    <row r="729" spans="1:1" ht="12.75" customHeight="1" x14ac:dyDescent="0.2">
      <c r="A729" s="28"/>
    </row>
    <row r="730" spans="1:1" ht="12.75" customHeight="1" x14ac:dyDescent="0.2">
      <c r="A730" s="28"/>
    </row>
    <row r="731" spans="1:1" ht="12.75" customHeight="1" x14ac:dyDescent="0.2">
      <c r="A731" s="28"/>
    </row>
    <row r="732" spans="1:1" ht="12.75" customHeight="1" x14ac:dyDescent="0.2">
      <c r="A732" s="28"/>
    </row>
    <row r="733" spans="1:1" ht="12.75" customHeight="1" x14ac:dyDescent="0.2">
      <c r="A733" s="28"/>
    </row>
    <row r="734" spans="1:1" ht="12.75" customHeight="1" x14ac:dyDescent="0.2">
      <c r="A734" s="28"/>
    </row>
    <row r="735" spans="1:1" ht="12.75" customHeight="1" x14ac:dyDescent="0.2">
      <c r="A735" s="28"/>
    </row>
    <row r="736" spans="1:1" ht="12.75" customHeight="1" x14ac:dyDescent="0.2">
      <c r="A736" s="28"/>
    </row>
    <row r="737" spans="1:1" ht="12.75" customHeight="1" x14ac:dyDescent="0.2">
      <c r="A737" s="28"/>
    </row>
    <row r="738" spans="1:1" ht="12.75" customHeight="1" x14ac:dyDescent="0.2">
      <c r="A738" s="28"/>
    </row>
    <row r="739" spans="1:1" ht="12.75" customHeight="1" x14ac:dyDescent="0.2">
      <c r="A739" s="28"/>
    </row>
    <row r="740" spans="1:1" ht="12.75" customHeight="1" x14ac:dyDescent="0.2">
      <c r="A740" s="28"/>
    </row>
    <row r="741" spans="1:1" ht="12.75" customHeight="1" x14ac:dyDescent="0.2">
      <c r="A741" s="28"/>
    </row>
    <row r="742" spans="1:1" ht="12.75" customHeight="1" x14ac:dyDescent="0.2">
      <c r="A742" s="28"/>
    </row>
    <row r="743" spans="1:1" ht="12.75" customHeight="1" x14ac:dyDescent="0.2">
      <c r="A743" s="28"/>
    </row>
    <row r="744" spans="1:1" ht="12.75" customHeight="1" x14ac:dyDescent="0.2">
      <c r="A744" s="28"/>
    </row>
    <row r="745" spans="1:1" ht="12.75" customHeight="1" x14ac:dyDescent="0.2">
      <c r="A745" s="28"/>
    </row>
    <row r="746" spans="1:1" ht="12.75" customHeight="1" x14ac:dyDescent="0.2">
      <c r="A746" s="28"/>
    </row>
    <row r="747" spans="1:1" ht="12.75" customHeight="1" x14ac:dyDescent="0.2">
      <c r="A747" s="28"/>
    </row>
    <row r="748" spans="1:1" ht="12.75" customHeight="1" x14ac:dyDescent="0.2">
      <c r="A748" s="28"/>
    </row>
    <row r="749" spans="1:1" ht="12.75" customHeight="1" x14ac:dyDescent="0.2">
      <c r="A749" s="28"/>
    </row>
    <row r="750" spans="1:1" ht="12.75" customHeight="1" x14ac:dyDescent="0.2">
      <c r="A750" s="28"/>
    </row>
    <row r="751" spans="1:1" ht="12.75" customHeight="1" x14ac:dyDescent="0.2">
      <c r="A751" s="28"/>
    </row>
    <row r="752" spans="1:1" ht="12.75" customHeight="1" x14ac:dyDescent="0.2">
      <c r="A752" s="28"/>
    </row>
    <row r="753" spans="1:1" ht="12.75" customHeight="1" x14ac:dyDescent="0.2">
      <c r="A753" s="28"/>
    </row>
    <row r="754" spans="1:1" ht="12.75" customHeight="1" x14ac:dyDescent="0.2">
      <c r="A754" s="28"/>
    </row>
    <row r="755" spans="1:1" ht="12.75" customHeight="1" x14ac:dyDescent="0.2">
      <c r="A755" s="28"/>
    </row>
    <row r="756" spans="1:1" ht="12.75" customHeight="1" x14ac:dyDescent="0.2">
      <c r="A756" s="28"/>
    </row>
    <row r="757" spans="1:1" ht="12.75" customHeight="1" x14ac:dyDescent="0.2">
      <c r="A757" s="28"/>
    </row>
    <row r="758" spans="1:1" ht="12.75" customHeight="1" x14ac:dyDescent="0.2">
      <c r="A758" s="28"/>
    </row>
    <row r="759" spans="1:1" ht="12.75" customHeight="1" x14ac:dyDescent="0.2">
      <c r="A759" s="28"/>
    </row>
    <row r="760" spans="1:1" ht="12.75" customHeight="1" x14ac:dyDescent="0.2">
      <c r="A760" s="28"/>
    </row>
    <row r="761" spans="1:1" ht="12.75" customHeight="1" x14ac:dyDescent="0.2">
      <c r="A761" s="28"/>
    </row>
    <row r="762" spans="1:1" ht="12.75" customHeight="1" x14ac:dyDescent="0.2">
      <c r="A762" s="28"/>
    </row>
    <row r="763" spans="1:1" ht="12.75" customHeight="1" x14ac:dyDescent="0.2">
      <c r="A763" s="28"/>
    </row>
    <row r="764" spans="1:1" ht="12.75" customHeight="1" x14ac:dyDescent="0.2">
      <c r="A764" s="28"/>
    </row>
    <row r="765" spans="1:1" ht="12.75" customHeight="1" x14ac:dyDescent="0.2">
      <c r="A765" s="28"/>
    </row>
    <row r="766" spans="1:1" ht="12.75" customHeight="1" x14ac:dyDescent="0.2">
      <c r="A766" s="28"/>
    </row>
    <row r="767" spans="1:1" ht="12.75" customHeight="1" x14ac:dyDescent="0.2">
      <c r="A767" s="28"/>
    </row>
    <row r="768" spans="1:1" ht="12.75" customHeight="1" x14ac:dyDescent="0.2">
      <c r="A768" s="28"/>
    </row>
    <row r="769" spans="1:1" ht="12.75" customHeight="1" x14ac:dyDescent="0.2">
      <c r="A769" s="28"/>
    </row>
    <row r="770" spans="1:1" ht="12.75" customHeight="1" x14ac:dyDescent="0.2">
      <c r="A770" s="28"/>
    </row>
    <row r="771" spans="1:1" ht="12.75" customHeight="1" x14ac:dyDescent="0.2">
      <c r="A771" s="28"/>
    </row>
    <row r="772" spans="1:1" ht="12.75" customHeight="1" x14ac:dyDescent="0.2">
      <c r="A772" s="28"/>
    </row>
    <row r="773" spans="1:1" ht="12.75" customHeight="1" x14ac:dyDescent="0.2">
      <c r="A773" s="28"/>
    </row>
    <row r="774" spans="1:1" ht="12.75" customHeight="1" x14ac:dyDescent="0.2">
      <c r="A774" s="28"/>
    </row>
    <row r="775" spans="1:1" ht="12.75" customHeight="1" x14ac:dyDescent="0.2">
      <c r="A775" s="28"/>
    </row>
    <row r="776" spans="1:1" ht="12.75" customHeight="1" x14ac:dyDescent="0.2">
      <c r="A776" s="28"/>
    </row>
    <row r="777" spans="1:1" ht="12.75" customHeight="1" x14ac:dyDescent="0.2">
      <c r="A777" s="28"/>
    </row>
    <row r="778" spans="1:1" ht="12.75" customHeight="1" x14ac:dyDescent="0.2">
      <c r="A778" s="28"/>
    </row>
    <row r="779" spans="1:1" ht="12.75" customHeight="1" x14ac:dyDescent="0.2">
      <c r="A779" s="28"/>
    </row>
    <row r="780" spans="1:1" ht="12.75" customHeight="1" x14ac:dyDescent="0.2">
      <c r="A780" s="28"/>
    </row>
    <row r="781" spans="1:1" ht="12.75" customHeight="1" x14ac:dyDescent="0.2">
      <c r="A781" s="28"/>
    </row>
    <row r="782" spans="1:1" ht="12.75" customHeight="1" x14ac:dyDescent="0.2">
      <c r="A782" s="28"/>
    </row>
    <row r="783" spans="1:1" ht="12.75" customHeight="1" x14ac:dyDescent="0.2">
      <c r="A783" s="28"/>
    </row>
    <row r="784" spans="1:1" ht="12.75" customHeight="1" x14ac:dyDescent="0.2">
      <c r="A784" s="28"/>
    </row>
    <row r="785" spans="1:1" ht="12.75" customHeight="1" x14ac:dyDescent="0.2">
      <c r="A785" s="28"/>
    </row>
    <row r="786" spans="1:1" ht="12.75" customHeight="1" x14ac:dyDescent="0.2">
      <c r="A786" s="28"/>
    </row>
    <row r="787" spans="1:1" ht="12.75" customHeight="1" x14ac:dyDescent="0.2">
      <c r="A787" s="28"/>
    </row>
    <row r="788" spans="1:1" ht="12.75" customHeight="1" x14ac:dyDescent="0.2">
      <c r="A788" s="28"/>
    </row>
    <row r="789" spans="1:1" ht="12.75" customHeight="1" x14ac:dyDescent="0.2">
      <c r="A789" s="28"/>
    </row>
    <row r="790" spans="1:1" ht="12.75" customHeight="1" x14ac:dyDescent="0.2">
      <c r="A790" s="28"/>
    </row>
    <row r="791" spans="1:1" ht="12.75" customHeight="1" x14ac:dyDescent="0.2">
      <c r="A791" s="28"/>
    </row>
    <row r="792" spans="1:1" ht="12.75" customHeight="1" x14ac:dyDescent="0.2">
      <c r="A792" s="28"/>
    </row>
    <row r="793" spans="1:1" ht="12.75" customHeight="1" x14ac:dyDescent="0.2">
      <c r="A793" s="28"/>
    </row>
    <row r="794" spans="1:1" ht="12.75" customHeight="1" x14ac:dyDescent="0.2">
      <c r="A794" s="28"/>
    </row>
    <row r="795" spans="1:1" ht="12.75" customHeight="1" x14ac:dyDescent="0.2">
      <c r="A795" s="28"/>
    </row>
    <row r="796" spans="1:1" ht="12.75" customHeight="1" x14ac:dyDescent="0.2">
      <c r="A796" s="28"/>
    </row>
    <row r="797" spans="1:1" ht="12.75" customHeight="1" x14ac:dyDescent="0.2">
      <c r="A797" s="28"/>
    </row>
    <row r="798" spans="1:1" ht="12.75" customHeight="1" x14ac:dyDescent="0.2">
      <c r="A798" s="28"/>
    </row>
    <row r="799" spans="1:1" ht="12.75" customHeight="1" x14ac:dyDescent="0.2">
      <c r="A799" s="28"/>
    </row>
    <row r="800" spans="1:1" ht="12.75" customHeight="1" x14ac:dyDescent="0.2">
      <c r="A800" s="28"/>
    </row>
    <row r="801" spans="1:1" ht="12.75" customHeight="1" x14ac:dyDescent="0.2">
      <c r="A801" s="28"/>
    </row>
    <row r="802" spans="1:1" ht="12.75" customHeight="1" x14ac:dyDescent="0.2">
      <c r="A802" s="28"/>
    </row>
    <row r="803" spans="1:1" ht="12.75" customHeight="1" x14ac:dyDescent="0.2">
      <c r="A803" s="28"/>
    </row>
    <row r="804" spans="1:1" ht="12.75" customHeight="1" x14ac:dyDescent="0.2">
      <c r="A804" s="28"/>
    </row>
    <row r="805" spans="1:1" ht="12.75" customHeight="1" x14ac:dyDescent="0.2">
      <c r="A805" s="28"/>
    </row>
    <row r="806" spans="1:1" ht="12.75" customHeight="1" x14ac:dyDescent="0.2">
      <c r="A806" s="28"/>
    </row>
    <row r="807" spans="1:1" ht="12.75" customHeight="1" x14ac:dyDescent="0.2">
      <c r="A807" s="28"/>
    </row>
    <row r="808" spans="1:1" ht="12.75" customHeight="1" x14ac:dyDescent="0.2">
      <c r="A808" s="28"/>
    </row>
    <row r="809" spans="1:1" ht="12.75" customHeight="1" x14ac:dyDescent="0.2">
      <c r="A809" s="28"/>
    </row>
    <row r="810" spans="1:1" ht="12.75" customHeight="1" x14ac:dyDescent="0.2">
      <c r="A810" s="28"/>
    </row>
    <row r="811" spans="1:1" ht="12.75" customHeight="1" x14ac:dyDescent="0.2">
      <c r="A811" s="28"/>
    </row>
    <row r="812" spans="1:1" ht="12.75" customHeight="1" x14ac:dyDescent="0.2">
      <c r="A812" s="28"/>
    </row>
    <row r="813" spans="1:1" ht="12.75" customHeight="1" x14ac:dyDescent="0.2">
      <c r="A813" s="28"/>
    </row>
    <row r="814" spans="1:1" ht="12.75" customHeight="1" x14ac:dyDescent="0.2">
      <c r="A814" s="28"/>
    </row>
    <row r="815" spans="1:1" ht="12.75" customHeight="1" x14ac:dyDescent="0.2">
      <c r="A815" s="28"/>
    </row>
    <row r="816" spans="1:1" ht="12.75" customHeight="1" x14ac:dyDescent="0.2">
      <c r="A816" s="28"/>
    </row>
    <row r="817" spans="1:1" ht="12.75" customHeight="1" x14ac:dyDescent="0.2">
      <c r="A817" s="28"/>
    </row>
    <row r="818" spans="1:1" ht="12.75" customHeight="1" x14ac:dyDescent="0.2">
      <c r="A818" s="28"/>
    </row>
    <row r="819" spans="1:1" ht="12.75" customHeight="1" x14ac:dyDescent="0.2">
      <c r="A819" s="28"/>
    </row>
    <row r="820" spans="1:1" ht="12.75" customHeight="1" x14ac:dyDescent="0.2">
      <c r="A820" s="28"/>
    </row>
    <row r="821" spans="1:1" ht="12.75" customHeight="1" x14ac:dyDescent="0.2">
      <c r="A821" s="28"/>
    </row>
    <row r="822" spans="1:1" ht="12.75" customHeight="1" x14ac:dyDescent="0.2">
      <c r="A822" s="28"/>
    </row>
    <row r="823" spans="1:1" ht="12.75" customHeight="1" x14ac:dyDescent="0.2">
      <c r="A823" s="28"/>
    </row>
    <row r="824" spans="1:1" ht="12.75" customHeight="1" x14ac:dyDescent="0.2">
      <c r="A824" s="28"/>
    </row>
    <row r="825" spans="1:1" ht="12.75" customHeight="1" x14ac:dyDescent="0.2">
      <c r="A825" s="28"/>
    </row>
    <row r="826" spans="1:1" ht="12.75" customHeight="1" x14ac:dyDescent="0.2">
      <c r="A826" s="28"/>
    </row>
    <row r="827" spans="1:1" ht="12.75" customHeight="1" x14ac:dyDescent="0.2">
      <c r="A827" s="28"/>
    </row>
    <row r="828" spans="1:1" ht="12.75" customHeight="1" x14ac:dyDescent="0.2">
      <c r="A828" s="28"/>
    </row>
    <row r="829" spans="1:1" ht="12.75" customHeight="1" x14ac:dyDescent="0.2">
      <c r="A829" s="28"/>
    </row>
    <row r="830" spans="1:1" ht="12.75" customHeight="1" x14ac:dyDescent="0.2">
      <c r="A830" s="28"/>
    </row>
    <row r="831" spans="1:1" ht="12.75" customHeight="1" x14ac:dyDescent="0.2">
      <c r="A831" s="28"/>
    </row>
    <row r="832" spans="1:1" ht="12.75" customHeight="1" x14ac:dyDescent="0.2">
      <c r="A832" s="28"/>
    </row>
    <row r="833" spans="1:1" ht="12.75" customHeight="1" x14ac:dyDescent="0.2">
      <c r="A833" s="28"/>
    </row>
    <row r="834" spans="1:1" ht="12.75" customHeight="1" x14ac:dyDescent="0.2">
      <c r="A834" s="28"/>
    </row>
    <row r="835" spans="1:1" ht="12.75" customHeight="1" x14ac:dyDescent="0.2">
      <c r="A835" s="28"/>
    </row>
    <row r="836" spans="1:1" ht="12.75" customHeight="1" x14ac:dyDescent="0.2">
      <c r="A836" s="28"/>
    </row>
    <row r="837" spans="1:1" ht="12.75" customHeight="1" x14ac:dyDescent="0.2">
      <c r="A837" s="28"/>
    </row>
    <row r="838" spans="1:1" ht="12.75" customHeight="1" x14ac:dyDescent="0.2">
      <c r="A838" s="28"/>
    </row>
    <row r="839" spans="1:1" ht="12.75" customHeight="1" x14ac:dyDescent="0.2">
      <c r="A839" s="28"/>
    </row>
    <row r="840" spans="1:1" ht="12.75" customHeight="1" x14ac:dyDescent="0.2">
      <c r="A840" s="28"/>
    </row>
    <row r="841" spans="1:1" ht="12.75" customHeight="1" x14ac:dyDescent="0.2">
      <c r="A841" s="28"/>
    </row>
    <row r="842" spans="1:1" ht="12.75" customHeight="1" x14ac:dyDescent="0.2">
      <c r="A842" s="28"/>
    </row>
    <row r="843" spans="1:1" ht="12.75" customHeight="1" x14ac:dyDescent="0.2">
      <c r="A843" s="28"/>
    </row>
    <row r="844" spans="1:1" ht="12.75" customHeight="1" x14ac:dyDescent="0.2">
      <c r="A844" s="28"/>
    </row>
    <row r="845" spans="1:1" ht="12.75" customHeight="1" x14ac:dyDescent="0.2">
      <c r="A845" s="28"/>
    </row>
    <row r="846" spans="1:1" ht="12.75" customHeight="1" x14ac:dyDescent="0.2">
      <c r="A846" s="28"/>
    </row>
    <row r="847" spans="1:1" ht="12.75" customHeight="1" x14ac:dyDescent="0.2">
      <c r="A847" s="28"/>
    </row>
    <row r="848" spans="1:1" ht="12.75" customHeight="1" x14ac:dyDescent="0.2">
      <c r="A848" s="28"/>
    </row>
    <row r="849" spans="1:1" ht="12.75" customHeight="1" x14ac:dyDescent="0.2">
      <c r="A849" s="28"/>
    </row>
    <row r="850" spans="1:1" ht="12.75" customHeight="1" x14ac:dyDescent="0.2">
      <c r="A850" s="28"/>
    </row>
    <row r="851" spans="1:1" ht="12.75" customHeight="1" x14ac:dyDescent="0.2">
      <c r="A851" s="28"/>
    </row>
    <row r="852" spans="1:1" ht="12.75" customHeight="1" x14ac:dyDescent="0.2">
      <c r="A852" s="28"/>
    </row>
    <row r="853" spans="1:1" ht="12.75" customHeight="1" x14ac:dyDescent="0.2">
      <c r="A853" s="28"/>
    </row>
    <row r="854" spans="1:1" ht="12.75" customHeight="1" x14ac:dyDescent="0.2">
      <c r="A854" s="28"/>
    </row>
    <row r="855" spans="1:1" ht="12.75" customHeight="1" x14ac:dyDescent="0.2">
      <c r="A855" s="28"/>
    </row>
    <row r="856" spans="1:1" ht="12.75" customHeight="1" x14ac:dyDescent="0.2">
      <c r="A856" s="28"/>
    </row>
    <row r="857" spans="1:1" ht="12.75" customHeight="1" x14ac:dyDescent="0.2">
      <c r="A857" s="28"/>
    </row>
    <row r="858" spans="1:1" ht="12.75" customHeight="1" x14ac:dyDescent="0.2">
      <c r="A858" s="28"/>
    </row>
    <row r="859" spans="1:1" ht="12.75" customHeight="1" x14ac:dyDescent="0.2">
      <c r="A859" s="28"/>
    </row>
    <row r="860" spans="1:1" ht="12.75" customHeight="1" x14ac:dyDescent="0.2">
      <c r="A860" s="28"/>
    </row>
    <row r="861" spans="1:1" ht="12.75" customHeight="1" x14ac:dyDescent="0.2">
      <c r="A861" s="28"/>
    </row>
    <row r="862" spans="1:1" ht="12.75" customHeight="1" x14ac:dyDescent="0.2">
      <c r="A862" s="28"/>
    </row>
    <row r="863" spans="1:1" ht="12.75" customHeight="1" x14ac:dyDescent="0.2">
      <c r="A863" s="28"/>
    </row>
    <row r="864" spans="1:1" ht="12.75" customHeight="1" x14ac:dyDescent="0.2">
      <c r="A864" s="28"/>
    </row>
    <row r="865" spans="1:1" ht="12.75" customHeight="1" x14ac:dyDescent="0.2">
      <c r="A865" s="28"/>
    </row>
    <row r="866" spans="1:1" ht="12.75" customHeight="1" x14ac:dyDescent="0.2">
      <c r="A866" s="28"/>
    </row>
    <row r="867" spans="1:1" ht="12.75" customHeight="1" x14ac:dyDescent="0.2">
      <c r="A867" s="28"/>
    </row>
    <row r="868" spans="1:1" ht="12.75" customHeight="1" x14ac:dyDescent="0.2">
      <c r="A868" s="28"/>
    </row>
    <row r="869" spans="1:1" ht="12.75" customHeight="1" x14ac:dyDescent="0.2">
      <c r="A869" s="28"/>
    </row>
    <row r="870" spans="1:1" ht="12.75" customHeight="1" x14ac:dyDescent="0.2">
      <c r="A870" s="28"/>
    </row>
    <row r="871" spans="1:1" ht="12.75" customHeight="1" x14ac:dyDescent="0.2">
      <c r="A871" s="28"/>
    </row>
    <row r="872" spans="1:1" ht="12.75" customHeight="1" x14ac:dyDescent="0.2">
      <c r="A872" s="28"/>
    </row>
    <row r="873" spans="1:1" ht="12.75" customHeight="1" x14ac:dyDescent="0.2">
      <c r="A873" s="28"/>
    </row>
    <row r="874" spans="1:1" ht="12.75" customHeight="1" x14ac:dyDescent="0.2">
      <c r="A874" s="28"/>
    </row>
    <row r="875" spans="1:1" ht="12.75" customHeight="1" x14ac:dyDescent="0.2">
      <c r="A875" s="28"/>
    </row>
    <row r="876" spans="1:1" ht="12.75" customHeight="1" x14ac:dyDescent="0.2">
      <c r="A876" s="28"/>
    </row>
    <row r="877" spans="1:1" ht="12.75" customHeight="1" x14ac:dyDescent="0.2">
      <c r="A877" s="28"/>
    </row>
    <row r="878" spans="1:1" ht="12.75" customHeight="1" x14ac:dyDescent="0.2">
      <c r="A878" s="28"/>
    </row>
    <row r="879" spans="1:1" ht="12.75" customHeight="1" x14ac:dyDescent="0.2">
      <c r="A879" s="28"/>
    </row>
    <row r="880" spans="1:1" ht="12.75" customHeight="1" x14ac:dyDescent="0.2">
      <c r="A880" s="28"/>
    </row>
    <row r="881" spans="1:1" ht="12.75" customHeight="1" x14ac:dyDescent="0.2">
      <c r="A881" s="28"/>
    </row>
    <row r="882" spans="1:1" ht="12.75" customHeight="1" x14ac:dyDescent="0.2">
      <c r="A882" s="28"/>
    </row>
    <row r="883" spans="1:1" ht="12.75" customHeight="1" x14ac:dyDescent="0.2">
      <c r="A883" s="28"/>
    </row>
    <row r="884" spans="1:1" ht="12.75" customHeight="1" x14ac:dyDescent="0.2">
      <c r="A884" s="28"/>
    </row>
    <row r="885" spans="1:1" ht="12.75" customHeight="1" x14ac:dyDescent="0.2">
      <c r="A885" s="28"/>
    </row>
    <row r="886" spans="1:1" ht="12.75" customHeight="1" x14ac:dyDescent="0.2">
      <c r="A886" s="28"/>
    </row>
    <row r="887" spans="1:1" ht="12.75" customHeight="1" x14ac:dyDescent="0.2">
      <c r="A887" s="28"/>
    </row>
    <row r="888" spans="1:1" ht="12.75" customHeight="1" x14ac:dyDescent="0.2">
      <c r="A888" s="28"/>
    </row>
    <row r="889" spans="1:1" ht="12.75" customHeight="1" x14ac:dyDescent="0.2">
      <c r="A889" s="28"/>
    </row>
    <row r="890" spans="1:1" ht="12.75" customHeight="1" x14ac:dyDescent="0.2">
      <c r="A890" s="28"/>
    </row>
    <row r="891" spans="1:1" ht="12.75" customHeight="1" x14ac:dyDescent="0.2">
      <c r="A891" s="28"/>
    </row>
    <row r="892" spans="1:1" ht="12.75" customHeight="1" x14ac:dyDescent="0.2">
      <c r="A892" s="28"/>
    </row>
    <row r="893" spans="1:1" ht="12.75" customHeight="1" x14ac:dyDescent="0.2">
      <c r="A893" s="28"/>
    </row>
    <row r="894" spans="1:1" ht="12.75" customHeight="1" x14ac:dyDescent="0.2">
      <c r="A894" s="28"/>
    </row>
    <row r="895" spans="1:1" ht="12.75" customHeight="1" x14ac:dyDescent="0.2">
      <c r="A895" s="28"/>
    </row>
    <row r="896" spans="1:1" ht="12.75" customHeight="1" x14ac:dyDescent="0.2">
      <c r="A896" s="28"/>
    </row>
    <row r="897" spans="1:1" ht="12.75" customHeight="1" x14ac:dyDescent="0.2">
      <c r="A897" s="28"/>
    </row>
    <row r="898" spans="1:1" ht="12.75" customHeight="1" x14ac:dyDescent="0.2">
      <c r="A898" s="28"/>
    </row>
    <row r="899" spans="1:1" ht="12.75" customHeight="1" x14ac:dyDescent="0.2">
      <c r="A899" s="28"/>
    </row>
    <row r="900" spans="1:1" ht="12.75" customHeight="1" x14ac:dyDescent="0.2">
      <c r="A900" s="28"/>
    </row>
    <row r="901" spans="1:1" ht="12.75" customHeight="1" x14ac:dyDescent="0.2">
      <c r="A901" s="28"/>
    </row>
    <row r="902" spans="1:1" ht="12.75" customHeight="1" x14ac:dyDescent="0.2">
      <c r="A902" s="28"/>
    </row>
    <row r="903" spans="1:1" ht="12.75" customHeight="1" x14ac:dyDescent="0.2">
      <c r="A903" s="28"/>
    </row>
    <row r="904" spans="1:1" ht="12.75" customHeight="1" x14ac:dyDescent="0.2">
      <c r="A904" s="28"/>
    </row>
    <row r="905" spans="1:1" ht="12.75" customHeight="1" x14ac:dyDescent="0.2">
      <c r="A905" s="28"/>
    </row>
    <row r="906" spans="1:1" ht="12.75" customHeight="1" x14ac:dyDescent="0.2">
      <c r="A906" s="28"/>
    </row>
    <row r="907" spans="1:1" ht="12.75" customHeight="1" x14ac:dyDescent="0.2">
      <c r="A907" s="28"/>
    </row>
    <row r="908" spans="1:1" ht="12.75" customHeight="1" x14ac:dyDescent="0.2">
      <c r="A908" s="28"/>
    </row>
    <row r="909" spans="1:1" ht="12.75" customHeight="1" x14ac:dyDescent="0.2">
      <c r="A909" s="28"/>
    </row>
    <row r="910" spans="1:1" ht="12.75" customHeight="1" x14ac:dyDescent="0.2">
      <c r="A910" s="28"/>
    </row>
    <row r="911" spans="1:1" ht="12.75" customHeight="1" x14ac:dyDescent="0.2">
      <c r="A911" s="28"/>
    </row>
    <row r="912" spans="1:1" ht="12.75" customHeight="1" x14ac:dyDescent="0.2">
      <c r="A912" s="28"/>
    </row>
    <row r="913" spans="1:1" ht="12.75" customHeight="1" x14ac:dyDescent="0.2">
      <c r="A913" s="28"/>
    </row>
    <row r="914" spans="1:1" ht="12.75" customHeight="1" x14ac:dyDescent="0.2">
      <c r="A914" s="28"/>
    </row>
    <row r="915" spans="1:1" ht="12.75" customHeight="1" x14ac:dyDescent="0.2">
      <c r="A915" s="28"/>
    </row>
    <row r="916" spans="1:1" ht="12.75" customHeight="1" x14ac:dyDescent="0.2">
      <c r="A916" s="28"/>
    </row>
    <row r="917" spans="1:1" ht="12.75" customHeight="1" x14ac:dyDescent="0.2">
      <c r="A917" s="28"/>
    </row>
    <row r="918" spans="1:1" ht="12.75" customHeight="1" x14ac:dyDescent="0.2">
      <c r="A918" s="28"/>
    </row>
    <row r="919" spans="1:1" ht="12.75" customHeight="1" x14ac:dyDescent="0.2">
      <c r="A919" s="28"/>
    </row>
    <row r="920" spans="1:1" ht="12.75" customHeight="1" x14ac:dyDescent="0.2">
      <c r="A920" s="28"/>
    </row>
    <row r="921" spans="1:1" ht="12.75" customHeight="1" x14ac:dyDescent="0.2">
      <c r="A921" s="28"/>
    </row>
    <row r="922" spans="1:1" ht="12.75" customHeight="1" x14ac:dyDescent="0.2">
      <c r="A922" s="28"/>
    </row>
    <row r="923" spans="1:1" ht="12.75" customHeight="1" x14ac:dyDescent="0.2">
      <c r="A923" s="28"/>
    </row>
    <row r="924" spans="1:1" ht="12.75" customHeight="1" x14ac:dyDescent="0.2">
      <c r="A924" s="28"/>
    </row>
    <row r="925" spans="1:1" ht="12.75" customHeight="1" x14ac:dyDescent="0.2">
      <c r="A925" s="28"/>
    </row>
    <row r="926" spans="1:1" ht="12.75" customHeight="1" x14ac:dyDescent="0.2">
      <c r="A926" s="28"/>
    </row>
    <row r="927" spans="1:1" ht="12.75" customHeight="1" x14ac:dyDescent="0.2">
      <c r="A927" s="28"/>
    </row>
    <row r="928" spans="1:1" ht="12.75" customHeight="1" x14ac:dyDescent="0.2">
      <c r="A928" s="28"/>
    </row>
    <row r="929" spans="1:1" ht="12.75" customHeight="1" x14ac:dyDescent="0.2">
      <c r="A929" s="28"/>
    </row>
    <row r="930" spans="1:1" ht="12.75" customHeight="1" x14ac:dyDescent="0.2">
      <c r="A930" s="28"/>
    </row>
    <row r="931" spans="1:1" ht="12.75" customHeight="1" x14ac:dyDescent="0.2">
      <c r="A931" s="28"/>
    </row>
    <row r="932" spans="1:1" ht="12.75" customHeight="1" x14ac:dyDescent="0.2">
      <c r="A932" s="28"/>
    </row>
    <row r="933" spans="1:1" ht="12.75" customHeight="1" x14ac:dyDescent="0.2">
      <c r="A933" s="28"/>
    </row>
    <row r="934" spans="1:1" ht="12.75" customHeight="1" x14ac:dyDescent="0.2">
      <c r="A934" s="28"/>
    </row>
    <row r="935" spans="1:1" ht="12.75" customHeight="1" x14ac:dyDescent="0.2">
      <c r="A935" s="28"/>
    </row>
    <row r="936" spans="1:1" ht="12.75" customHeight="1" x14ac:dyDescent="0.2">
      <c r="A936" s="28"/>
    </row>
    <row r="937" spans="1:1" ht="12.75" customHeight="1" x14ac:dyDescent="0.2">
      <c r="A937" s="28"/>
    </row>
    <row r="938" spans="1:1" ht="12.75" customHeight="1" x14ac:dyDescent="0.2">
      <c r="A938" s="28"/>
    </row>
    <row r="939" spans="1:1" ht="12.75" customHeight="1" x14ac:dyDescent="0.2">
      <c r="A939" s="28"/>
    </row>
    <row r="940" spans="1:1" ht="12.75" customHeight="1" x14ac:dyDescent="0.2">
      <c r="A940" s="28"/>
    </row>
    <row r="941" spans="1:1" ht="12.75" customHeight="1" x14ac:dyDescent="0.2">
      <c r="A941" s="28"/>
    </row>
    <row r="942" spans="1:1" ht="12.75" customHeight="1" x14ac:dyDescent="0.2">
      <c r="A942" s="28"/>
    </row>
    <row r="943" spans="1:1" ht="12.75" customHeight="1" x14ac:dyDescent="0.2">
      <c r="A943" s="28"/>
    </row>
    <row r="944" spans="1:1" ht="12.75" customHeight="1" x14ac:dyDescent="0.2">
      <c r="A944" s="28"/>
    </row>
    <row r="945" spans="1:1" ht="12.75" customHeight="1" x14ac:dyDescent="0.2">
      <c r="A945" s="28"/>
    </row>
    <row r="946" spans="1:1" ht="12.75" customHeight="1" x14ac:dyDescent="0.2">
      <c r="A946" s="28"/>
    </row>
    <row r="947" spans="1:1" ht="12.75" customHeight="1" x14ac:dyDescent="0.2">
      <c r="A947" s="28"/>
    </row>
    <row r="948" spans="1:1" ht="12.75" customHeight="1" x14ac:dyDescent="0.2">
      <c r="A948" s="28"/>
    </row>
    <row r="949" spans="1:1" ht="12.75" customHeight="1" x14ac:dyDescent="0.2">
      <c r="A949" s="28"/>
    </row>
    <row r="950" spans="1:1" ht="12.75" customHeight="1" x14ac:dyDescent="0.2">
      <c r="A950" s="28"/>
    </row>
    <row r="951" spans="1:1" ht="12.75" customHeight="1" x14ac:dyDescent="0.2">
      <c r="A951" s="28"/>
    </row>
    <row r="952" spans="1:1" ht="12.75" customHeight="1" x14ac:dyDescent="0.2">
      <c r="A952" s="28"/>
    </row>
    <row r="953" spans="1:1" ht="12.75" customHeight="1" x14ac:dyDescent="0.2">
      <c r="A953" s="28"/>
    </row>
    <row r="954" spans="1:1" ht="12.75" customHeight="1" x14ac:dyDescent="0.2">
      <c r="A954" s="28"/>
    </row>
    <row r="955" spans="1:1" ht="12.75" customHeight="1" x14ac:dyDescent="0.2">
      <c r="A955" s="28"/>
    </row>
    <row r="956" spans="1:1" ht="12.75" customHeight="1" x14ac:dyDescent="0.2">
      <c r="A956" s="28"/>
    </row>
    <row r="957" spans="1:1" ht="12.75" customHeight="1" x14ac:dyDescent="0.2">
      <c r="A957" s="28"/>
    </row>
    <row r="958" spans="1:1" ht="12.75" customHeight="1" x14ac:dyDescent="0.2">
      <c r="A958" s="28"/>
    </row>
    <row r="959" spans="1:1" ht="12.75" customHeight="1" x14ac:dyDescent="0.2">
      <c r="A959" s="28"/>
    </row>
    <row r="960" spans="1:1" ht="12.75" customHeight="1" x14ac:dyDescent="0.2">
      <c r="A960" s="28"/>
    </row>
    <row r="961" spans="1:1" ht="12.75" customHeight="1" x14ac:dyDescent="0.2">
      <c r="A961" s="28"/>
    </row>
    <row r="962" spans="1:1" ht="12.75" customHeight="1" x14ac:dyDescent="0.2">
      <c r="A962" s="28"/>
    </row>
    <row r="963" spans="1:1" ht="12.75" customHeight="1" x14ac:dyDescent="0.2">
      <c r="A963" s="28"/>
    </row>
    <row r="964" spans="1:1" ht="12.75" customHeight="1" x14ac:dyDescent="0.2">
      <c r="A964" s="28"/>
    </row>
    <row r="965" spans="1:1" ht="12.75" customHeight="1" x14ac:dyDescent="0.2">
      <c r="A965" s="28"/>
    </row>
    <row r="966" spans="1:1" ht="12.75" customHeight="1" x14ac:dyDescent="0.2">
      <c r="A966" s="28"/>
    </row>
    <row r="967" spans="1:1" ht="12.75" customHeight="1" x14ac:dyDescent="0.2">
      <c r="A967" s="28"/>
    </row>
    <row r="968" spans="1:1" ht="12.75" customHeight="1" x14ac:dyDescent="0.2">
      <c r="A968" s="28"/>
    </row>
    <row r="969" spans="1:1" ht="12.75" customHeight="1" x14ac:dyDescent="0.2">
      <c r="A969" s="28"/>
    </row>
    <row r="970" spans="1:1" ht="12.75" customHeight="1" x14ac:dyDescent="0.2">
      <c r="A970" s="28"/>
    </row>
    <row r="971" spans="1:1" ht="12.75" customHeight="1" x14ac:dyDescent="0.2">
      <c r="A971" s="28"/>
    </row>
    <row r="972" spans="1:1" ht="12.75" customHeight="1" x14ac:dyDescent="0.2">
      <c r="A972" s="28"/>
    </row>
    <row r="973" spans="1:1" ht="12.75" customHeight="1" x14ac:dyDescent="0.2">
      <c r="A973" s="28"/>
    </row>
    <row r="974" spans="1:1" ht="12.75" customHeight="1" x14ac:dyDescent="0.2">
      <c r="A974" s="28"/>
    </row>
    <row r="975" spans="1:1" ht="12.75" customHeight="1" x14ac:dyDescent="0.2">
      <c r="A975" s="28"/>
    </row>
    <row r="976" spans="1:1" ht="12.75" customHeight="1" x14ac:dyDescent="0.2">
      <c r="A976" s="28"/>
    </row>
    <row r="977" spans="1:1" ht="12.75" customHeight="1" x14ac:dyDescent="0.2">
      <c r="A977" s="28"/>
    </row>
    <row r="978" spans="1:1" ht="12.75" customHeight="1" x14ac:dyDescent="0.2">
      <c r="A978" s="28"/>
    </row>
    <row r="979" spans="1:1" ht="12.75" customHeight="1" x14ac:dyDescent="0.2">
      <c r="A979" s="28"/>
    </row>
    <row r="980" spans="1:1" ht="12.75" customHeight="1" x14ac:dyDescent="0.2">
      <c r="A980" s="28"/>
    </row>
    <row r="981" spans="1:1" ht="12.75" customHeight="1" x14ac:dyDescent="0.2">
      <c r="A981" s="28"/>
    </row>
    <row r="982" spans="1:1" ht="12.75" customHeight="1" x14ac:dyDescent="0.2">
      <c r="A982" s="28"/>
    </row>
    <row r="983" spans="1:1" ht="12.75" customHeight="1" x14ac:dyDescent="0.2">
      <c r="A983" s="28"/>
    </row>
    <row r="984" spans="1:1" ht="12.75" customHeight="1" x14ac:dyDescent="0.2">
      <c r="A984" s="28"/>
    </row>
    <row r="985" spans="1:1" ht="12.75" customHeight="1" x14ac:dyDescent="0.2">
      <c r="A985" s="28"/>
    </row>
    <row r="986" spans="1:1" ht="12.75" customHeight="1" x14ac:dyDescent="0.2">
      <c r="A986" s="28"/>
    </row>
    <row r="987" spans="1:1" ht="12.75" customHeight="1" x14ac:dyDescent="0.2">
      <c r="A987" s="28"/>
    </row>
    <row r="988" spans="1:1" ht="12.75" customHeight="1" x14ac:dyDescent="0.2">
      <c r="A988" s="28"/>
    </row>
    <row r="989" spans="1:1" ht="12.75" customHeight="1" x14ac:dyDescent="0.2">
      <c r="A989" s="28"/>
    </row>
    <row r="990" spans="1:1" ht="12.75" customHeight="1" x14ac:dyDescent="0.2">
      <c r="A990" s="28"/>
    </row>
    <row r="991" spans="1:1" ht="12.75" customHeight="1" x14ac:dyDescent="0.2">
      <c r="A991" s="28"/>
    </row>
    <row r="992" spans="1:1" ht="12.75" customHeight="1" x14ac:dyDescent="0.2">
      <c r="A992" s="28"/>
    </row>
    <row r="993" spans="1:1" ht="12.75" customHeight="1" x14ac:dyDescent="0.2">
      <c r="A993" s="28"/>
    </row>
    <row r="994" spans="1:1" ht="12.75" customHeight="1" x14ac:dyDescent="0.2">
      <c r="A994" s="28"/>
    </row>
    <row r="995" spans="1:1" ht="12.75" customHeight="1" x14ac:dyDescent="0.2">
      <c r="A995" s="28"/>
    </row>
    <row r="996" spans="1:1" ht="12.75" customHeight="1" x14ac:dyDescent="0.2">
      <c r="A996" s="28"/>
    </row>
    <row r="997" spans="1:1" ht="12.75" customHeight="1" x14ac:dyDescent="0.2">
      <c r="A997" s="28"/>
    </row>
    <row r="998" spans="1:1" ht="12.75" customHeight="1" x14ac:dyDescent="0.2">
      <c r="A998" s="28"/>
    </row>
    <row r="999" spans="1:1" ht="12.75" customHeight="1" x14ac:dyDescent="0.2">
      <c r="A999" s="28"/>
    </row>
    <row r="1000" spans="1:1" ht="12.75" customHeight="1" x14ac:dyDescent="0.2">
      <c r="A1000" s="28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C92F77D51DB34BB66DB547BA261888" ma:contentTypeVersion="4" ma:contentTypeDescription="Crear nuevo documento." ma:contentTypeScope="" ma:versionID="036d0ed6745d5cb6fc93e88a90c24f29">
  <xsd:schema xmlns:xsd="http://www.w3.org/2001/XMLSchema" xmlns:xs="http://www.w3.org/2001/XMLSchema" xmlns:p="http://schemas.microsoft.com/office/2006/metadata/properties" xmlns:ns2="3901be2b-e0aa-425f-8ecd-05b022f3c304" xmlns:ns3="1d72c402-e5ab-4c37-8652-a8939ba1b122" targetNamespace="http://schemas.microsoft.com/office/2006/metadata/properties" ma:root="true" ma:fieldsID="b8e2230f21ddac050465166b7244a911" ns2:_="" ns3:_="">
    <xsd:import namespace="3901be2b-e0aa-425f-8ecd-05b022f3c304"/>
    <xsd:import namespace="1d72c402-e5ab-4c37-8652-a8939ba1b1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1be2b-e0aa-425f-8ecd-05b022f3c3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72c402-e5ab-4c37-8652-a8939ba1b1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97487D-CC1C-4498-A02C-83931E2DE5CB}"/>
</file>

<file path=customXml/itemProps2.xml><?xml version="1.0" encoding="utf-8"?>
<ds:datastoreItem xmlns:ds="http://schemas.openxmlformats.org/officeDocument/2006/customXml" ds:itemID="{64423318-76CC-45D8-AD8E-9E356054A787}"/>
</file>

<file path=customXml/itemProps3.xml><?xml version="1.0" encoding="utf-8"?>
<ds:datastoreItem xmlns:ds="http://schemas.openxmlformats.org/officeDocument/2006/customXml" ds:itemID="{53092B10-5992-48A6-9E4F-93FC844930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Total</vt:lpstr>
      <vt:lpstr>Total 2012</vt:lpstr>
      <vt:lpstr>Total 2013</vt:lpstr>
      <vt:lpstr>Diccionario</vt:lpstr>
      <vt:lpstr>Serie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Paula Rojas Huepe</cp:lastModifiedBy>
  <dcterms:modified xsi:type="dcterms:W3CDTF">2022-05-03T18:50:41Z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0x010100A4C92F77D51DB34BB66DB547BA261888</vt:lpwstr>
  </property>
</Properties>
</file>