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bc9ec289b934e91/Desktop/Proyectos excel/"/>
    </mc:Choice>
  </mc:AlternateContent>
  <xr:revisionPtr revIDLastSave="0" documentId="8_{22BD2D97-1451-4D13-B8BF-B33772D4224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</sheets>
  <definedNames>
    <definedName name="_xlnm._FilterDatabase" localSheetId="0" hidden="1">Hoja1!$A$1:$S$1033</definedName>
    <definedName name="random_names_fossbytes__2" localSheetId="0">Hoja1!$C$1:$C$999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S328" i="2" s="1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2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2" i="2"/>
  <c r="K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2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2)" type="6" refreshedVersion="5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<sst xmlns="http://schemas.openxmlformats.org/spreadsheetml/2006/main" count="5183" uniqueCount="4985">
  <si>
    <t>Adelina Valls Canet</t>
  </si>
  <si>
    <t>Eulalia del Galindo</t>
  </si>
  <si>
    <t>Erasmo Gibert Quevedo</t>
  </si>
  <si>
    <t>Pastor Querol Verdugo</t>
  </si>
  <si>
    <t>Serafina Marcela Solano Alfaro</t>
  </si>
  <si>
    <t>Inmaculada Aurora Cantero Peralta</t>
  </si>
  <si>
    <t>Sebastian Carnero Uriarte</t>
  </si>
  <si>
    <t>Vilma de Rosado</t>
  </si>
  <si>
    <t>Gaspar Alsina Orozco</t>
  </si>
  <si>
    <t>Maricruz Tejedor Pons</t>
  </si>
  <si>
    <t>Maximino del Prada</t>
  </si>
  <si>
    <t>Ruth Guardia Sevillano</t>
  </si>
  <si>
    <t>Selena Nebot Montes</t>
  </si>
  <si>
    <t>Daniel Soriano-Mesa</t>
  </si>
  <si>
    <t>Tere Alberto Urrutia</t>
  </si>
  <si>
    <t>Poncio Osorio Pujol</t>
  </si>
  <si>
    <t>Susanita Gargallo Domingo</t>
  </si>
  <si>
    <t>Heriberto Velasco</t>
  </si>
  <si>
    <t>Diego Almansa Morata</t>
  </si>
  <si>
    <t>Cosme Ros Manzanares</t>
  </si>
  <si>
    <t>Cayetana del Menendez</t>
  </si>
  <si>
    <t>Marcio Ropero Vila</t>
  </si>
  <si>
    <t>Pepita Prats Torrens</t>
  </si>
  <si>
    <t>Clarisa Abril Tudela</t>
  </si>
  <si>
    <t>Marcial Carbajo Lorenzo</t>
  </si>
  <si>
    <t>Rufina Marti-Baena</t>
  </si>
  <si>
    <t>Danilo Hervia</t>
  </si>
  <si>
    <t>Amador Bonilla Fonseca</t>
  </si>
  <si>
    <t>Flora Vila Cardona</t>
  </si>
  <si>
    <t>Rico Mayo</t>
  </si>
  <si>
    <t>Malena Olivera Ropero</t>
  </si>
  <si>
    <t>Buenaventura Vallejo Camacho</t>
  </si>
  <si>
    <t>Julia Chaves Nieto</t>
  </si>
  <si>
    <t>Nilda Torralba Leon</t>
  </si>
  <si>
    <t>Manu Fernandez</t>
  </si>
  <si>
    <t>Tatiana Morales Palomares</t>
  </si>
  <si>
    <t>Imelda Navas</t>
  </si>
  <si>
    <t>Guadalupe de Andreu</t>
  </si>
  <si>
    <t>Candelas Romero</t>
  </si>
  <si>
    <t>Flor Cabrera Casares</t>
  </si>
  <si>
    <t>Maite Vargas Roldan</t>
  </si>
  <si>
    <t>Octavio Clemente</t>
  </si>
  <si>
    <t>Balduino Pastor Luque</t>
  </si>
  <si>
    <t>Dionisio Cervantes Barranco</t>
  </si>
  <si>
    <t>Chelo Acedo-Corominas</t>
  </si>
  <si>
    <t>Tecla de Manuel</t>
  </si>
  <si>
    <t>Victor Manuel del Castilla</t>
  </si>
  <si>
    <t>Noa Ballesteros Pozo</t>
  </si>
  <si>
    <t>Nicodemo Humberto Fuster Pina</t>
  </si>
  <si>
    <t>Clotilde Pinilla</t>
  </si>
  <si>
    <t>Paloma Boada-Arnal</t>
  </si>
  <si>
    <t>Jose Antonio Moles</t>
  </si>
  <si>
    <t>Vera Daza Taboada</t>
  </si>
  <si>
    <t>Ale Talavera Soto</t>
  </si>
  <si>
    <t>Basilio Esteve-Llopis</t>
  </si>
  <si>
    <t>Matilde Suarez Coronado</t>
  </si>
  <si>
    <t>Claudia Valderrama Cerro</t>
  </si>
  <si>
    <t>Rafa Giner Bastida</t>
  </si>
  <si>
    <t>Luciana Josefina Castilla Rebollo</t>
  </si>
  <si>
    <t>Rebeca de Grande</t>
  </si>
  <si>
    <t>Anita del Borja</t>
  </si>
  <si>
    <t>Chita Barco-Aguilera</t>
  </si>
  <si>
    <t>Graciana Guardiola Melero</t>
  </si>
  <si>
    <t>Ariel Guerrero Torrent</t>
  </si>
  <si>
    <t>Roberto Ribes-Marco</t>
  </si>
  <si>
    <t>Marita Pilar Losa Alonso</t>
  </si>
  <si>
    <t>Juliana del Cano</t>
  </si>
  <si>
    <t>Nydia Anguita</t>
  </si>
  <si>
    <t>Nazaret del Nieto</t>
  </si>
  <si>
    <t>Piedad Camino Manso</t>
  </si>
  <si>
    <t>Paulina del Gonzalo</t>
  </si>
  <si>
    <t>Benito Pi Pedraza</t>
  </si>
  <si>
    <t>Plinio Garcia</t>
  </si>
  <si>
    <t>Mateo Coll</t>
  </si>
  <si>
    <t>Regina Blanca-Rico</t>
  </si>
  <si>
    <t>Juan Luis Alba Tejero</t>
  </si>
  <si>
    <t>Fabricio Heredia Acero</t>
  </si>
  <si>
    <t>Benigna Berenguer Palacio</t>
  </si>
  <si>
    <t>Leandro Sancho Gil</t>
  </si>
  <si>
    <t>Ciro Cayetano Tolosa Miralles</t>
  </si>
  <si>
    <t>Corona Escalona Alfonso</t>
  </si>
  <si>
    <t>Onofre Caro Guillen</t>
  </si>
  <si>
    <t>Aitor Gallo Gaya</t>
  </si>
  <si>
    <t>Samu Galvez Frutos</t>
  </si>
  <si>
    <t>Modesta de Corominas</t>
  </si>
  <si>
    <t>Eleuterio Torres</t>
  </si>
  <si>
    <t>Heraclio Franco Vila</t>
  </si>
  <si>
    <t>Macaria Vallejo Folch</t>
  </si>
  <si>
    <t>Chita Pazos Revilla</t>
  </si>
  <si>
    <t>Victor Puente</t>
  </si>
  <si>
    <t>Domitila de Galvez</t>
  </si>
  <si>
    <t>Esperanza Pareja Puente</t>
  </si>
  <si>
    <t>Teresita Pol Escalona</t>
  </si>
  <si>
    <t>Ruth Cifuentes Sevilla</t>
  </si>
  <si>
    <t>Rodrigo Lastra Arco</t>
  </si>
  <si>
    <t>Ainara Feijoo Monreal</t>
  </si>
  <si>
    <t>Miriam Pelayo Salazar</t>
  </si>
  <si>
    <t>Celestino Vidal</t>
  </si>
  <si>
    <t>Jose Miguel Busquets Mate</t>
  </si>
  <si>
    <t>Zaira Tamarit Atienza</t>
  </si>
  <si>
    <t>Viviana Constanza Morante Mateo</t>
  </si>
  <si>
    <t>Cruz Barroso-Flor</t>
  </si>
  <si>
    <t>Francisco Jose Carranza</t>
  </si>
  <si>
    <t>Macaria Benito Armengol</t>
  </si>
  <si>
    <t>Rosalva Tenorio Carmona</t>
  </si>
  <si>
    <t>Saturnina Ribas Jimenez</t>
  </si>
  <si>
    <t>Patricia Pinilla-Esparza</t>
  </si>
  <si>
    <t>Hilda Mesa Maldonado</t>
  </si>
  <si>
    <t>Gerardo Pellicer Montserrat</t>
  </si>
  <si>
    <t>Evita Torrents Aparicio</t>
  </si>
  <si>
    <t>Nilda Ana Bejarano Bernad</t>
  </si>
  <si>
    <t>Onofre Calvo-Pascual</t>
  </si>
  <si>
    <t>Eric de Briones</t>
  </si>
  <si>
    <t>Morena Gordillo-Franco</t>
  </si>
  <si>
    <t>Ramona Riquelme Cuenca</t>
  </si>
  <si>
    <t>Jose Manuel Hernandez Huerta</t>
  </si>
  <si>
    <t>Felipa Abril Vargas</t>
  </si>
  <si>
    <t>Macarena Eufemia Llanos Herrera</t>
  </si>
  <si>
    <t>Ulises Valero Clemente</t>
  </si>
  <si>
    <t>Isa Moll Prats</t>
  </si>
  <si>
    <t>Abilio Feliciano Carrillo Lerma</t>
  </si>
  <si>
    <t>Ruth Cano Casanova</t>
  </si>
  <si>
    <t>Anastasio Iglesias Flores</t>
  </si>
  <si>
    <t>Abilio Feliu Gelabert</t>
  </si>
  <si>
    <t>Luis Cervantes-Pont</t>
  </si>
  <si>
    <t>Teo Sastre Moya</t>
  </si>
  <si>
    <t>Virginia Puga Prado</t>
  </si>
  <si>
    <t>Amarilis Torrent Trillo</t>
  </si>
  <si>
    <t>Gaspar Solano</t>
  </si>
  <si>
    <t>Mauricio Cuervo Lluch</t>
  </si>
  <si>
    <t>Juan Pablo Castro Rius</t>
  </si>
  <si>
    <t>Gustavo Oliva Tamarit</t>
  </si>
  <si>
    <t>Alex Mayol Aparicio</t>
  </si>
  <si>
    <t>Marc Canales Monreal</t>
  </si>
  <si>
    <t>Amada Boada Linares</t>
  </si>
  <si>
    <t>Piedad Quesada Mancebo</t>
  </si>
  <si>
    <t>Tito del Arrieta</t>
  </si>
  <si>
    <t>Feliciano del Huguet</t>
  </si>
  <si>
    <t>Octavia Arnau Rosales</t>
  </si>
  <si>
    <t>Pedro Torrijos</t>
  </si>
  <si>
    <t>Francisca de Solano</t>
  </si>
  <si>
    <t>Gilberto Arenas Zapata</t>
  </si>
  <si>
    <t>Godofredo Marti Bermudez</t>
  </si>
  <si>
    <t>Elba Taboada Polo</t>
  </si>
  <si>
    <t>Carmela de Pulido</t>
  </si>
  <si>
    <t>Balduino Elorza Morera</t>
  </si>
  <si>
    <t>Merche Arenas-Pareja</t>
  </si>
  <si>
    <t>Wilfredo Jacinto Ballester Feijoo</t>
  </si>
  <si>
    <t>Sonia Prudencia Sola Cuadrado</t>
  </si>
  <si>
    <t>Esmeralda Company</t>
  </si>
  <si>
    <t>Perlita de Moraleda</t>
  </si>
  <si>
    <t>Benita Elorza-Leal</t>
  </si>
  <si>
    <t>Tiburcio Sebastian Vigil Poza</t>
  </si>
  <si>
    <t>Tadeo Tomas Aller</t>
  </si>
  <si>
    <t>Herminia Lastra Galiano</t>
  </si>
  <si>
    <t>Xiomara Fuente Vergara</t>
  </si>
  <si>
    <t>Beatriz Acosta Chico</t>
  </si>
  <si>
    <t>Calixto Borrego</t>
  </si>
  <si>
    <t>Cirino Cueto-Burgos</t>
  </si>
  <si>
    <t>Calixta Mena Matas</t>
  </si>
  <si>
    <t>Jesusa de Cabrero</t>
  </si>
  <si>
    <t>Gonzalo Villar Pujol</t>
  </si>
  <si>
    <t>Inocencio Ovidio Galiano Moll</t>
  </si>
  <si>
    <t>Nayara Leal</t>
  </si>
  <si>
    <t>Griselda Toledo-Sala</t>
  </si>
  <si>
    <t>Amor Escolano Gargallo</t>
  </si>
  <si>
    <t>Anselma Orozco-Pujadas</t>
  </si>
  <si>
    <t>Consuela Bas Solera</t>
  </si>
  <si>
    <t>Oriana Revilla Perez</t>
  </si>
  <si>
    <t>Leandra Olivia Leal Maza</t>
  </si>
  <si>
    <t>Pastora Arce Coloma</t>
  </si>
  <si>
    <t>Maristela Ponce</t>
  </si>
  <si>
    <t>Melania Chaves Corbacho</t>
  </si>
  <si>
    <t>Edelmira Robledo-Urrutia</t>
  </si>
  <si>
    <t>Leonel Jara Torrijos</t>
  </si>
  <si>
    <t>Mayte Bou Cabezas</t>
  </si>
  <si>
    <t>Ainoa Haro</t>
  </si>
  <si>
    <t>Ricarda de Mayoral</t>
  </si>
  <si>
    <t>Salud Llorens-Carro</t>
  </si>
  <si>
    <t>Aurelia Lozano</t>
  </si>
  <si>
    <t>Leocadia Galiano Barroso</t>
  </si>
  <si>
    <t>Felix Sola</t>
  </si>
  <si>
    <t>Gil Martin</t>
  </si>
  <si>
    <t>Micaela de Fuentes</t>
  </si>
  <si>
    <t>Sara del Lastra</t>
  </si>
  <si>
    <t>Amarilis Acedo Rosales</t>
  </si>
  <si>
    <t>Ale Cerezo</t>
  </si>
  <si>
    <t>Antonio Herberto Carrera Zapata</t>
  </si>
  <si>
    <t>Pepita Vendrell Rosado</t>
  </si>
  <si>
    <t>Reina Emiliana Acero Arellano</t>
  </si>
  <si>
    <t>Natalio de Aroca</t>
  </si>
  <si>
    <t>Celso de Somoza</t>
  </si>
  <si>
    <t>Virgilio Rios Moreno</t>
  </si>
  <si>
    <t>Natividad Aguirre Gual</t>
  </si>
  <si>
    <t>Maximino Isern Alonso</t>
  </si>
  <si>
    <t>Carina Pacheco Roma</t>
  </si>
  <si>
    <t>Ovidio de Cabanillas</t>
  </si>
  <si>
    <t>Victor Manuel Anguita Cabrero</t>
  </si>
  <si>
    <t>Gracia de Sarabia</t>
  </si>
  <si>
    <t>Marina Iniesta Franch</t>
  </si>
  <si>
    <t>Ricarda Aparicio Prieto</t>
  </si>
  <si>
    <t>Socorro Cordero Salas</t>
  </si>
  <si>
    <t>Dionisia Peinado</t>
  </si>
  <si>
    <t>Celso Carranza Lillo</t>
  </si>
  <si>
    <t>Jose Manuel Parra Vara</t>
  </si>
  <si>
    <t>Lupe Guerra-Huguet</t>
  </si>
  <si>
    <t>Dionisia de Amaya</t>
  </si>
  <si>
    <t>Otilia Manso</t>
  </si>
  <si>
    <t>Genoveva Tello</t>
  </si>
  <si>
    <t>Augusto Toro Santamaria</t>
  </si>
  <si>
    <t>Hermenegildo Barranco Iriarte</t>
  </si>
  <si>
    <t>Lucila Losada</t>
  </si>
  <si>
    <t>Galo Alonso Bermejo</t>
  </si>
  <si>
    <t>Leticia del Toro</t>
  </si>
  <si>
    <t>Adriana Llanos Posada</t>
  </si>
  <si>
    <t>Iris Quevedo Piquer</t>
  </si>
  <si>
    <t>Lino Clavero Diez</t>
  </si>
  <si>
    <t>Nicanor Pla Mora</t>
  </si>
  <si>
    <t>Celestino Adadia Serna</t>
  </si>
  <si>
    <t>Sonia Macias Palomares</t>
  </si>
  <si>
    <t>Marisol Cuesta Aguilar</t>
  </si>
  <si>
    <t>Arcelia de Palacio</t>
  </si>
  <si>
    <t>Paola del Jaume</t>
  </si>
  <si>
    <t>Reyes Zabaleta Haro</t>
  </si>
  <si>
    <t>Leopoldo Mateu-Villalba</t>
  </si>
  <si>
    <t>Rosaura Conesa Pons</t>
  </si>
  <si>
    <t>Aroa Cazorla-Villar</t>
  </si>
  <si>
    <t>Horacio del Duran</t>
  </si>
  <si>
    <t>Rodolfo Hervia Tolosa</t>
  </si>
  <si>
    <t>Jesusa Coll Prats</t>
  </si>
  <si>
    <t>Custodio Gargallo-Ramis</t>
  </si>
  <si>
    <t>Francisco Jose Mendez</t>
  </si>
  <si>
    <t>Francisco Aznar Becerra</t>
  </si>
  <si>
    <t>Anselmo de Casares</t>
  </si>
  <si>
    <t>Olegario del Mateos</t>
  </si>
  <si>
    <t>Trinidad Aramburu</t>
  </si>
  <si>
    <t>Anselmo Ballesteros Rovira</t>
  </si>
  <si>
    <t>Tatiana del Aguado</t>
  </si>
  <si>
    <t>Abilio Botella-Sierra</t>
  </si>
  <si>
    <t>Corona Palacio Valle</t>
  </si>
  <si>
    <t>Elvira Godoy Santana</t>
  </si>
  <si>
    <t>Juan Bautista Ros Quesada</t>
  </si>
  <si>
    <t>Pascuala Coronado</t>
  </si>
  <si>
    <t>Leire Paniagua Acevedo</t>
  </si>
  <si>
    <t>Hector Izaguirre Donoso</t>
  </si>
  <si>
    <t>Lucho Reguera Heredia</t>
  </si>
  <si>
    <t>Viviana Bello Alberdi</t>
  </si>
  <si>
    <t>Alexandra del Nieto</t>
  </si>
  <si>
    <t>Artemio Martinez-Baeza</t>
  </si>
  <si>
    <t>Vicenta Grau Naranjo</t>
  </si>
  <si>
    <t>Cintia Corbacho Luz</t>
  </si>
  <si>
    <t>Augusto del Corominas</t>
  </si>
  <si>
    <t>Guadalupe de Peralta</t>
  </si>
  <si>
    <t>Abraham Espejo</t>
  </si>
  <si>
    <t>Nidia Mate Benito</t>
  </si>
  <si>
    <t>Abraham Torrijos Seco</t>
  </si>
  <si>
    <t>Amado Sarmiento Diez</t>
  </si>
  <si>
    <t>Xiomara Jove Tolosa</t>
  </si>
  <si>
    <t>Pascual del Escudero</t>
  </si>
  <si>
    <t>Vasco Grau Acevedo</t>
  </si>
  <si>
    <t>Cristian Verdugo Carro</t>
  </si>
  <si>
    <t>Emilio Zamorano Arce</t>
  </si>
  <si>
    <t>Nilda Amaya Guitart</t>
  </si>
  <si>
    <t>Martirio Manso-Guzman</t>
  </si>
  <si>
    <t>Lucas Lara-Losa</t>
  </si>
  <si>
    <t>Sebastian de Camps</t>
  </si>
  <si>
    <t>Encarnita Gilabert Nebot</t>
  </si>
  <si>
    <t>Javiera del Aparicio</t>
  </si>
  <si>
    <t>Chucho Ortega Varela</t>
  </si>
  <si>
    <t>Dionisio Guerrero Castro</t>
  </si>
  <si>
    <t>Francisca Solsona Olmedo</t>
  </si>
  <si>
    <t>Odalis Santamaria-Cueto</t>
  </si>
  <si>
    <t>Leopoldo del Mulet</t>
  </si>
  <si>
    <t>Ema Requena Villalonga</t>
  </si>
  <si>
    <t>Teodosio Benet Samper</t>
  </si>
  <si>
    <t>Paula Codina Mulet</t>
  </si>
  <si>
    <t>Eusebia Sola Ayala</t>
  </si>
  <si>
    <t>Aurelio Campillo Alberola</t>
  </si>
  <si>
    <t>Coral Coca</t>
  </si>
  <si>
    <t>Eustaquio Fabregat</t>
  </si>
  <si>
    <t>Carina Conesa Romero</t>
  </si>
  <si>
    <t>Leocadia Valencia-Portillo</t>
  </si>
  <si>
    <t>Alfredo Bravo</t>
  </si>
  <si>
    <t>Milagros Casas</t>
  </si>
  <si>
    <t>Ramona Dora Marcos Maestre</t>
  </si>
  <si>
    <t>Armando Aller Infante</t>
  </si>
  <si>
    <t>Prudencia Pareja Requena</t>
  </si>
  <si>
    <t>Ciro Sales-Lucas</t>
  </si>
  <si>
    <t>Albert Revilla Lillo</t>
  </si>
  <si>
    <t>Mamen Petrona Briones Llorens</t>
  </si>
  <si>
    <t>Marisela de Goicoechea</t>
  </si>
  <si>
    <t>Jose Francisco Esteban Quevedo</t>
  </si>
  <si>
    <t>Valero Rey</t>
  </si>
  <si>
    <t>Fabricio Prieto</t>
  </si>
  <si>
    <t>Hector del Fuentes</t>
  </si>
  <si>
    <t>Rufino Cazorla Ribes</t>
  </si>
  <si>
    <t>Heriberto Orozco Barba</t>
  </si>
  <si>
    <t>Asdrubal Esteban Ruano</t>
  </si>
  <si>
    <t>Jacinta Quesada Grande</t>
  </si>
  <si>
    <t>Ruy Priego Oller</t>
  </si>
  <si>
    <t>Jimena Llanos Hierro</t>
  </si>
  <si>
    <t>Toribio Maestre Cueto</t>
  </si>
  <si>
    <t>Ezequiel Zamora Alegre</t>
  </si>
  <si>
    <t>Natalia Sola Solano</t>
  </si>
  <si>
    <t>Jenny Valderrama Abril</t>
  </si>
  <si>
    <t>Adriana Guerrero Gordillo</t>
  </si>
  <si>
    <t>Leopoldo Acero</t>
  </si>
  <si>
    <t>Isabela Noguera</t>
  </si>
  <si>
    <t>Calixto Losada Gelabert</t>
  </si>
  <si>
    <t>Obdulia Ainara Pinedo Bravo</t>
  </si>
  <si>
    <t>Reyna Villalobos Oller</t>
  </si>
  <si>
    <t>Milagros Gallart Conesa</t>
  </si>
  <si>
    <t>Adelia Alcaraz Soria</t>
  </si>
  <si>
    <t>Maura de Alba</t>
  </si>
  <si>
    <t>Catalina Vazquez Vergara</t>
  </si>
  <si>
    <t>Paloma Alberto Morell</t>
  </si>
  <si>
    <t>Lorena Robledo</t>
  </si>
  <si>
    <t>Azucena Arnaiz Beltran</t>
  </si>
  <si>
    <t>Clara Sanjuan Guerrero</t>
  </si>
  <si>
    <t>Rosalinda Palmer Palau</t>
  </si>
  <si>
    <t>Valeria Caballero Mur</t>
  </si>
  <si>
    <t>Xiomara Serna</t>
  </si>
  <si>
    <t>Mariana Alvarez-Roca</t>
  </si>
  <si>
    <t>Goyo Gomez Garmendia</t>
  </si>
  <si>
    <t>Jesusa Molins</t>
  </si>
  <si>
    <t>Claudia Amaya Medina</t>
  </si>
  <si>
    <t>Elba Ferrera Colomer</t>
  </si>
  <si>
    <t>Agustina de Infante</t>
  </si>
  <si>
    <t>Maxi Celia Salazar Iniesta</t>
  </si>
  <si>
    <t>Kike Camino Armengol</t>
  </si>
  <si>
    <t>Coral Tudela</t>
  </si>
  <si>
    <t>Martina Salamanca Arce</t>
  </si>
  <si>
    <t>Juan Francisco de Morante</t>
  </si>
  <si>
    <t>Luisina Higueras-Clavero</t>
  </si>
  <si>
    <t>Saturnina Parejo Portillo</t>
  </si>
  <si>
    <t>Nayara Gonzalo Manzanares</t>
  </si>
  <si>
    <t>Pablo Rojas</t>
  </si>
  <si>
    <t>Trinidad Valencia Pablo</t>
  </si>
  <si>
    <t>Cleto Gargallo Rodrigo</t>
  </si>
  <si>
    <t>Edelmiro Alcolea Castells</t>
  </si>
  <si>
    <t>Amor Espinosa Rivas</t>
  </si>
  <si>
    <t>Vilma de Cabeza</t>
  </si>
  <si>
    <t>Florina Arrieta Infante</t>
  </si>
  <si>
    <t>Maximino Figueras</t>
  </si>
  <si>
    <t>Jose Carlos del Serrano</t>
  </si>
  <si>
    <t>Ciro Andres-Bravo</t>
  </si>
  <si>
    <t>Heraclio Viana Porcel</t>
  </si>
  <si>
    <t>Anacleto Collado Figueroa</t>
  </si>
  <si>
    <t>Lilia Barriga-Palacio</t>
  </si>
  <si>
    <t>Severiano Llorente Calatayud</t>
  </si>
  <si>
    <t>Maite Mercader Sotelo</t>
  </si>
  <si>
    <t>Daniela de Jove</t>
  </si>
  <si>
    <t>Leandra Arranz Viana</t>
  </si>
  <si>
    <t>Blanca Cal-Alegria</t>
  </si>
  <si>
    <t>Desiderio Soto Marin</t>
  </si>
  <si>
    <t>Edelmira Serna-Corbacho</t>
  </si>
  <si>
    <t>Hilario Donaire Zabaleta</t>
  </si>
  <si>
    <t>Antonio Pardo-Bilbao</t>
  </si>
  <si>
    <t>Anna Montoya Dalmau</t>
  </si>
  <si>
    <t>Estrella Rosalina Riquelme Sevillano</t>
  </si>
  <si>
    <t>Santiago Benitez Almeida</t>
  </si>
  <si>
    <t>Octavio de Milla</t>
  </si>
  <si>
    <t>Artemio Manso Adadia</t>
  </si>
  <si>
    <t>Reinaldo Pol</t>
  </si>
  <si>
    <t>Sigfrido Delgado Jara</t>
  </si>
  <si>
    <t>Julio Morata Llopis</t>
  </si>
  <si>
    <t>Narcisa Camino Sevilla</t>
  </si>
  <si>
    <t>Marisa Arnaiz Llobet</t>
  </si>
  <si>
    <t>Edelmiro Tena Guerrero</t>
  </si>
  <si>
    <t>Victoriano Sancho Llanos</t>
  </si>
  <si>
    <t>Leticia Iglesias-Carretero</t>
  </si>
  <si>
    <t>Domingo Canet-Llorente</t>
  </si>
  <si>
    <t>Lucio Morata-Villalobos</t>
  </si>
  <si>
    <t>Alma Bonet Alberola</t>
  </si>
  <si>
    <t>Primitiva Casares Ruano</t>
  </si>
  <si>
    <t>Marc Pelayo Rovira</t>
  </si>
  <si>
    <t>Cecilia Cortes Mendoza</t>
  </si>
  <si>
    <t>Rafael Caro Quevedo</t>
  </si>
  <si>
    <t>Gisela Balaguer</t>
  </si>
  <si>
    <t>Arturo Iborra</t>
  </si>
  <si>
    <t>Donato Peralta Araujo</t>
  </si>
  <si>
    <t>Marcelo Loreto Zabaleta Coello</t>
  </si>
  <si>
    <t>Victor de Sastre</t>
  </si>
  <si>
    <t>Vito Torrents Bellido</t>
  </si>
  <si>
    <t>Teodoro Osorio Carpio</t>
  </si>
  <si>
    <t>Graciana Pintor Alba</t>
  </si>
  <si>
    <t>Sara Corominas Blanca</t>
  </si>
  <si>
    <t>Jenny Palomares Baena</t>
  </si>
  <si>
    <t>Luciana de Salinas</t>
  </si>
  <si>
    <t>Nicolasa Arcos Oller</t>
  </si>
  <si>
    <t>Noa Corbacho Becerra</t>
  </si>
  <si>
    <t>Marina Sedano Pujadas</t>
  </si>
  <si>
    <t>Francisco Jose Carnero Noguera</t>
  </si>
  <si>
    <t>Fabiola Samper Alfonso</t>
  </si>
  <si>
    <t>Balduino Serra</t>
  </si>
  <si>
    <t>Pili Pina Pozuelo</t>
  </si>
  <si>
    <t>Mariano de Aguilar</t>
  </si>
  <si>
    <t>Ricarda Hernando Hoz</t>
  </si>
  <si>
    <t>Alfonso Vinicio Montoya Diaz</t>
  </si>
  <si>
    <t>Prudencio Herranz</t>
  </si>
  <si>
    <t>Baltasar de Valenciano</t>
  </si>
  <si>
    <t>Bernardo Otero Cabrero</t>
  </si>
  <si>
    <t>Felicidad Roca Font</t>
  </si>
  <si>
    <t>Guadalupe del Roldan</t>
  </si>
  <si>
    <t>Aroa Nieto</t>
  </si>
  <si>
    <t>Bernardo Fabregat Pombo</t>
  </si>
  <si>
    <t>Susanita Cortes Diego</t>
  </si>
  <si>
    <t>Rosalina Jaume Rovira</t>
  </si>
  <si>
    <t>Gaspar Riba</t>
  </si>
  <si>
    <t>Maricruz Haro</t>
  </si>
  <si>
    <t>Iris Valera Santiago</t>
  </si>
  <si>
    <t>Sonia Isabel Trillo Lasa</t>
  </si>
  <si>
    <t>Carmina Bernarda Castro Casado</t>
  </si>
  <si>
    <t>Guiomar Fabregat Prieto</t>
  </si>
  <si>
    <t>Artemio Montes Bautista</t>
  </si>
  <si>
    <t>Che Manuel Bello</t>
  </si>
  <si>
    <t>Merche Reguera Plaza</t>
  </si>
  <si>
    <t>Modesto de Tena</t>
  </si>
  <si>
    <t>Fernanda Tirado Martin</t>
  </si>
  <si>
    <t>Beatriz Infante Almagro</t>
  </si>
  <si>
    <t>Nilo Colom Artigas</t>
  </si>
  <si>
    <t>Itziar Solano Gimenez</t>
  </si>
  <si>
    <t>Rufino Tudela Soler</t>
  </si>
  <si>
    <t>Gabriel del Tomas</t>
  </si>
  <si>
    <t>Bienvenida Gilabert-Aguilera</t>
  </si>
  <si>
    <t>Sancho Melero Palma</t>
  </si>
  <si>
    <t>Rosenda Planas Pozuelo</t>
  </si>
  <si>
    <t>Olalla Mendez Chamorro</t>
  </si>
  <si>
    <t>Abraham Mate Moya</t>
  </si>
  <si>
    <t>Kike Solera Arregui</t>
  </si>
  <si>
    <t>Calixto Blas Segarra Galindo</t>
  </si>
  <si>
    <t>Juan Azcona-Bautista</t>
  </si>
  <si>
    <t>Leocadia de Azorin</t>
  </si>
  <si>
    <t>Nilda Ruano Calleja</t>
  </si>
  <si>
    <t>Gilberto Acevedo Vallejo</t>
  </si>
  <si>
    <t>Ezequiel de Sanmiguel</t>
  </si>
  <si>
    <t>Julia Oliveras Borja</t>
  </si>
  <si>
    <t>Crescencia de Nicolau</t>
  </si>
  <si>
    <t>Sarita Rivas Pinilla</t>
  </si>
  <si>
    <t>Bernardino del Cruz</t>
  </si>
  <si>
    <t>Magdalena Morcillo</t>
  </si>
  <si>
    <t>Roberta Carlota Boada Vara</t>
  </si>
  <si>
    <t>Gerardo Goicoechea Osorio</t>
  </si>
  <si>
    <t>Candelario Vallejo-Arteaga</t>
  </si>
  <si>
    <t>Clarisa Soriano Lumbreras</t>
  </si>
  <si>
    <t>Milagros Fonseca Mendez</t>
  </si>
  <si>
    <t>Graciana Juan Llorente</t>
  </si>
  <si>
    <t>Sara Girona-Rebollo</t>
  </si>
  <si>
    <t>Inmaculada Chaparro-Batlle</t>
  </si>
  <si>
    <t>Adela Torrecilla</t>
  </si>
  <si>
    <t>Pascuala Linares Manso</t>
  </si>
  <si>
    <t>Narcisa Franco</t>
  </si>
  <si>
    <t>Etelvina Clavero Malo</t>
  </si>
  <si>
    <t>Sara Francisco</t>
  </si>
  <si>
    <t>Magdalena Barreda Benitez</t>
  </si>
  <si>
    <t>Maribel Moles Campos</t>
  </si>
  <si>
    <t>Eric Saavedra Robledo</t>
  </si>
  <si>
    <t>Reinaldo Espejo Casanovas</t>
  </si>
  <si>
    <t>Ani Lobato Casas</t>
  </si>
  <si>
    <t>Flor Olimpia Gallart Roca</t>
  </si>
  <si>
    <t>Jonatan Eutropio Higueras Rey</t>
  </si>
  <si>
    <t>Marciano Quevedo Pacheco</t>
  </si>
  <si>
    <t>Candelas Fiol-Montes</t>
  </si>
  <si>
    <t>Roberta Cobos Baeza</t>
  </si>
  <si>
    <t>Custodio Agullo Escudero</t>
  </si>
  <si>
    <t>Arcelia Melero Ibarra</t>
  </si>
  <si>
    <t>Pascual Manso Roldan</t>
  </si>
  <si>
    <t>Ale Campoy Saura</t>
  </si>
  <si>
    <t>Javi del Sevillano</t>
  </si>
  <si>
    <t>Heraclio Reyes Espada</t>
  </si>
  <si>
    <t>Marco de Casal</t>
  </si>
  <si>
    <t>Pepe Cid</t>
  </si>
  <si>
    <t>Florentino Amat Mancebo</t>
  </si>
  <si>
    <t>Gilberto Alberola</t>
  </si>
  <si>
    <t>Eliana Bejarano Taboada</t>
  </si>
  <si>
    <t>Chelo Casanova</t>
  </si>
  <si>
    <t>Aurelia Gonzalez Pedraza</t>
  </si>
  <si>
    <t>Melchor Feijoo Garrido</t>
  </si>
  <si>
    <t>Ileana Vicens</t>
  </si>
  <si>
    <t>Silvestre de Figueras</t>
  </si>
  <si>
    <t>Ulises de Company</t>
  </si>
  <si>
    <t>Florentino Amor-Varela</t>
  </si>
  <si>
    <t>Mauricio Acedo Llorente</t>
  </si>
  <si>
    <t>Herberto Mora Pina</t>
  </si>
  <si>
    <t>Ani Tejada Vicente</t>
  </si>
  <si>
    <t>Macario Acosta Salgado</t>
  </si>
  <si>
    <t>Candelas del Blanca</t>
  </si>
  <si>
    <t>Florentina Almansa-Verdugo</t>
  </si>
  <si>
    <t>Rafaela de Collado</t>
  </si>
  <si>
    <t>Rafa Puerta Santiago</t>
  </si>
  <si>
    <t>Apolonia Cal Ferrando</t>
  </si>
  <si>
    <t>Sonia Aller-Aparicio</t>
  </si>
  <si>
    <t>Pascuala Diego Gomis</t>
  </si>
  <si>
    <t>Camilo del Chico</t>
  </si>
  <si>
    <t>Celestino Matas Iriarte</t>
  </si>
  <si>
    <t>Jacinto Lago Clemente</t>
  </si>
  <si>
    <t>Curro Eugenio Arana Gomez</t>
  </si>
  <si>
    <t>Celia Acero-Lastra</t>
  </si>
  <si>
    <t>Rita Moles Roca</t>
  </si>
  <si>
    <t>Baldomero Cabello</t>
  </si>
  <si>
    <t>Teresita Sobrino Palomares</t>
  </si>
  <si>
    <t>Ileana Galvez</t>
  </si>
  <si>
    <t>Natividad Castilla Cobos</t>
  </si>
  <si>
    <t>Poncio Felix Llamas Folch</t>
  </si>
  <si>
    <t>Cayetana Caballero Huguet</t>
  </si>
  <si>
    <t>Vito Mesa-Ayala</t>
  </si>
  <si>
    <t>Teo Carreras Prats</t>
  </si>
  <si>
    <t>Gabriela Checa Castrillo</t>
  </si>
  <si>
    <t>Francisco Javier del Feijoo</t>
  </si>
  <si>
    <t>Jenaro del Ferrero</t>
  </si>
  <si>
    <t>Mario del Fonseca</t>
  </si>
  <si>
    <t>Haroldo Aguilar Monreal</t>
  </si>
  <si>
    <t>Cleto Capdevila</t>
  </si>
  <si>
    <t>Ariel Toro Corbacho</t>
  </si>
  <si>
    <t>Nilda Quintana Nevado</t>
  </si>
  <si>
    <t>Pepe Cepeda Valle</t>
  </si>
  <si>
    <t>Severino Montesinos Benet</t>
  </si>
  <si>
    <t>Marianela Llorens-Alfaro</t>
  </si>
  <si>
    <t>Gabriel Arnau</t>
  </si>
  <si>
    <t>Tere Monreal Botella</t>
  </si>
  <si>
    <t>Pepito Catalá-Niño</t>
  </si>
  <si>
    <t>Lorenzo Cantón Galan</t>
  </si>
  <si>
    <t>Tania Catalán Galván</t>
  </si>
  <si>
    <t>Abraham Girón-Soler</t>
  </si>
  <si>
    <t>Ana Belén Mayo Correa</t>
  </si>
  <si>
    <t>Valentina Enríquez Montalbán</t>
  </si>
  <si>
    <t>Andrés Saavedra Castelló</t>
  </si>
  <si>
    <t>Juliana Márquez Huguet</t>
  </si>
  <si>
    <t>África Fernandez Calatayud</t>
  </si>
  <si>
    <t>Carlito Domínguez Cortes</t>
  </si>
  <si>
    <t>Heliodoro Baños Sainz</t>
  </si>
  <si>
    <t>Arturo Ferrán Terrón</t>
  </si>
  <si>
    <t>María Pilar Jódar Gómez</t>
  </si>
  <si>
    <t>Verónica Carmina Riba Criado</t>
  </si>
  <si>
    <t>Bernardita Royo León</t>
  </si>
  <si>
    <t>Carlito Peñas Prado</t>
  </si>
  <si>
    <t>Eusebia Peñalver Abellán</t>
  </si>
  <si>
    <t>Fermín Amor Piña</t>
  </si>
  <si>
    <t>Joaquín Duarte Lerma</t>
  </si>
  <si>
    <t>Fermín Gimeno Aguirre</t>
  </si>
  <si>
    <t>Leoncio Yáñez Grau</t>
  </si>
  <si>
    <t>Macaria de Santamaría</t>
  </si>
  <si>
    <t>Adriana Salvà</t>
  </si>
  <si>
    <t>Adán Bernad</t>
  </si>
  <si>
    <t>Roberta Villegas Ibañez</t>
  </si>
  <si>
    <t>Odalys García Roma</t>
  </si>
  <si>
    <t>Mar Millán Pons</t>
  </si>
  <si>
    <t>Teo Velázquez Mas</t>
  </si>
  <si>
    <t>Bernarda Simó Vendrell</t>
  </si>
  <si>
    <t>Jordana Téllez Gallo</t>
  </si>
  <si>
    <t>Miguel Alvarado Goñi</t>
  </si>
  <si>
    <t>Tecla Cerdán Novoa</t>
  </si>
  <si>
    <t>Brígida Rocamora Calvo</t>
  </si>
  <si>
    <t>Jesús Abad Lago</t>
  </si>
  <si>
    <t>Vera Salmerón Montoya</t>
  </si>
  <si>
    <t>Octavia del Álvaro</t>
  </si>
  <si>
    <t>Quique Seguí-Amador</t>
  </si>
  <si>
    <t>Aarón Aparicio Becerra</t>
  </si>
  <si>
    <t>Bárbara de Bru</t>
  </si>
  <si>
    <t>Palmira Solís Murcia</t>
  </si>
  <si>
    <t>Lorenzo Cuéllar Huertas</t>
  </si>
  <si>
    <t>Nazario Diego Pallarès Benavides</t>
  </si>
  <si>
    <t>Matilde del Catalá</t>
  </si>
  <si>
    <t>Caridad Mendizábal</t>
  </si>
  <si>
    <t>Mónica Molina-Pérez</t>
  </si>
  <si>
    <t>Camilo Gutiérrez Soto</t>
  </si>
  <si>
    <t>Pascual Aurelio Cañas Ponce</t>
  </si>
  <si>
    <t>Bautista Dani Talavera Simó</t>
  </si>
  <si>
    <t>Álvaro Cortina Peralta</t>
  </si>
  <si>
    <t>Natalia Muñoz Anaya</t>
  </si>
  <si>
    <t>Gabriela Nuñez</t>
  </si>
  <si>
    <t>Luís de Barrena</t>
  </si>
  <si>
    <t>Hector Prat-Río</t>
  </si>
  <si>
    <t>Remedios Estefanía Montesinos Ponce</t>
  </si>
  <si>
    <t>Odalys Zoraida Vázquez Peiró</t>
  </si>
  <si>
    <t>Eloísa Parejo Donaire</t>
  </si>
  <si>
    <t>Bruno Giménez Luz</t>
  </si>
  <si>
    <t>Ruperta Diéguez Rosales</t>
  </si>
  <si>
    <t>Teodosio Carbó-Cruz</t>
  </si>
  <si>
    <t>Erasmo Cándido Vilar Villar</t>
  </si>
  <si>
    <t>María Teresa Hernando-Cepeda</t>
  </si>
  <si>
    <t>Adora Bastida Uría</t>
  </si>
  <si>
    <t>Juan Bautista Jesús Gibert Alcázar</t>
  </si>
  <si>
    <t>Yésica Porcel Peláez</t>
  </si>
  <si>
    <t>Ricarda Alarcón Barco</t>
  </si>
  <si>
    <t>Desiderio Balaguer Bartolomé</t>
  </si>
  <si>
    <t>Hugo Martí</t>
  </si>
  <si>
    <t>Epifanio Roldán Bautista</t>
  </si>
  <si>
    <t>Leocadio Ramírez Segarra</t>
  </si>
  <si>
    <t>María Dolores Aguilar Silva</t>
  </si>
  <si>
    <t>Fabricio Barrera Nuñez</t>
  </si>
  <si>
    <t>Dionisia Castañeda Abad</t>
  </si>
  <si>
    <t>Rosaura Sans Peñas</t>
  </si>
  <si>
    <t>Eliseo Ródenas Llabrés</t>
  </si>
  <si>
    <t>Julián Hernando Peñas</t>
  </si>
  <si>
    <t>Candelas Mena Llabrés</t>
  </si>
  <si>
    <t>Salomón Mas Rico</t>
  </si>
  <si>
    <t>Teófilo Palacios-Coronado</t>
  </si>
  <si>
    <t>Jeremías de Amor</t>
  </si>
  <si>
    <t>Trini Quirós Ferrero</t>
  </si>
  <si>
    <t>Benigno Viña-Camacho</t>
  </si>
  <si>
    <t>Amor Blázquez Pizarro</t>
  </si>
  <si>
    <t>Luisina Flores Olivé</t>
  </si>
  <si>
    <t>Ester Llanos Sanmartín</t>
  </si>
  <si>
    <t>Prudencio Río Rodríguez</t>
  </si>
  <si>
    <t>Eva Renata Domínguez Gabaldón</t>
  </si>
  <si>
    <t>Daniela Aragonés Aparicio</t>
  </si>
  <si>
    <t>Inmaculada Céspedes</t>
  </si>
  <si>
    <t>Marcelino Núñez Tolosa</t>
  </si>
  <si>
    <t>Aarón Cesar Posada Pintor</t>
  </si>
  <si>
    <t>Jordi Meléndez Camps</t>
  </si>
  <si>
    <t>Godofredo Piña-Nadal</t>
  </si>
  <si>
    <t>Sabas Lerma Martín</t>
  </si>
  <si>
    <t>Ámbar Sáenz Agustí</t>
  </si>
  <si>
    <t>Luís Bárcena Navas</t>
  </si>
  <si>
    <t>Jimena Frías</t>
  </si>
  <si>
    <t>Inocencio Bejarano Mármol</t>
  </si>
  <si>
    <t>Rodolfo Méndez Alonso</t>
  </si>
  <si>
    <t>Heliodoro Luís-Poza</t>
  </si>
  <si>
    <t>Lorenza Badía Calvet</t>
  </si>
  <si>
    <t>Salomé Sales-Torres</t>
  </si>
  <si>
    <t>María José Jessica Bas Hernandez</t>
  </si>
  <si>
    <t>Estefanía Ángel</t>
  </si>
  <si>
    <t>Jose Antonio Frías-Campos</t>
  </si>
  <si>
    <t>Cayetano Palau Niño</t>
  </si>
  <si>
    <t>Julián Méndez Barroso</t>
  </si>
  <si>
    <t>Jose Antonio Saturnino Castilla Castelló</t>
  </si>
  <si>
    <t>Pánfilo Olmo-Segura</t>
  </si>
  <si>
    <t>León Cuadrado Perales</t>
  </si>
  <si>
    <t>Julie Niño Pellicer</t>
  </si>
  <si>
    <t>Lucila Viñas Delgado</t>
  </si>
  <si>
    <t>Teófila Solé-Bosch</t>
  </si>
  <si>
    <t>Benigno Montalbán-Mascaró</t>
  </si>
  <si>
    <t>Xiomara Cabrero Suárez</t>
  </si>
  <si>
    <t>Régulo Plaza Jerez</t>
  </si>
  <si>
    <t>Laura Jaén Álvarez</t>
  </si>
  <si>
    <t>Agapito Figueroa-Pavón</t>
  </si>
  <si>
    <t>Porfirio Peinado García</t>
  </si>
  <si>
    <t>Andrés del Olivera</t>
  </si>
  <si>
    <t>Marisela Girón Exposito</t>
  </si>
  <si>
    <t>Ruy Íñigo Olmedo Domínguez</t>
  </si>
  <si>
    <t>Ibán Barceló Álamo</t>
  </si>
  <si>
    <t>Samanta Olmedo Bayón</t>
  </si>
  <si>
    <t>Tiburcio Ovidio Jover Castelló</t>
  </si>
  <si>
    <t>Catalina Guerra Pavón</t>
  </si>
  <si>
    <t>Inés Castrillo Merino</t>
  </si>
  <si>
    <t>Marisa María Fernanda Téllez Barranco</t>
  </si>
  <si>
    <t>Nayara Adoración Carnero Somoza</t>
  </si>
  <si>
    <t>María Belén Arenas-Solís</t>
  </si>
  <si>
    <t>Toño Jenaro Sainz Martí</t>
  </si>
  <si>
    <t>Andrés Felipe Gárate Armas</t>
  </si>
  <si>
    <t>Reyes Andrés Perales</t>
  </si>
  <si>
    <t>Che del Yáñez</t>
  </si>
  <si>
    <t>Anunciación Adán Arroyo</t>
  </si>
  <si>
    <t>Soledad Ros Agustín</t>
  </si>
  <si>
    <t>Eloísa Baró</t>
  </si>
  <si>
    <t>Almudena Barragán Valentín</t>
  </si>
  <si>
    <t>Alonso Martí</t>
  </si>
  <si>
    <t>Humberto de Escrivá</t>
  </si>
  <si>
    <t>Gisela Berta Benítez Ballesteros</t>
  </si>
  <si>
    <t>Agustín Moliner Fernandez</t>
  </si>
  <si>
    <t>Ezequiel Bayón-Berrocal</t>
  </si>
  <si>
    <t>Martirio Lourdes Vaquero Piña</t>
  </si>
  <si>
    <t>Fabián Perea Gelabert</t>
  </si>
  <si>
    <t>Adán Vilanova</t>
  </si>
  <si>
    <t>Tiburcio Ramón Salom</t>
  </si>
  <si>
    <t>Elba Candela Galindo Solís</t>
  </si>
  <si>
    <t>Nacho Cerdán-Vilalta</t>
  </si>
  <si>
    <t>Rufino Adrián Reina Gordillo</t>
  </si>
  <si>
    <t>Ciro Valera Ródenas</t>
  </si>
  <si>
    <t>Candelas Ríos</t>
  </si>
  <si>
    <t>Damián Palomares Lledó</t>
  </si>
  <si>
    <t>Clímaco Teobaldo Fuente Cobos</t>
  </si>
  <si>
    <t>Noa de Córdoba</t>
  </si>
  <si>
    <t>Estrella Badía-Amo</t>
  </si>
  <si>
    <t>Julián del Guitart</t>
  </si>
  <si>
    <t>Jacobo Gomez Hernández</t>
  </si>
  <si>
    <t>Angélica Purificación Vallejo Huerta</t>
  </si>
  <si>
    <t>Zoraida Cuesta Peiró</t>
  </si>
  <si>
    <t>Gabino Iglesias Mínguez</t>
  </si>
  <si>
    <t>Ramón Tomé Pont</t>
  </si>
  <si>
    <t>Lucas Sáenz Uriarte</t>
  </si>
  <si>
    <t>Sancho Llabrés Gallo</t>
  </si>
  <si>
    <t>Jose Manuel Juárez Moreno</t>
  </si>
  <si>
    <t>Aurelio León Campoy</t>
  </si>
  <si>
    <t>Noé de Borrego</t>
  </si>
  <si>
    <t>Gastón Méndez</t>
  </si>
  <si>
    <t>Ruy del Seguí</t>
  </si>
  <si>
    <t>Olalla Avilés Nieto</t>
  </si>
  <si>
    <t>Juanita del Falcón</t>
  </si>
  <si>
    <t>Pedro Armengol Múgica</t>
  </si>
  <si>
    <t>Eulalia Águila</t>
  </si>
  <si>
    <t>Lorenza Jódar Gascón</t>
  </si>
  <si>
    <t>Juana Mínguez-Bertrán</t>
  </si>
  <si>
    <t>Magdalena del Peñas</t>
  </si>
  <si>
    <t>Débora Arroyo Pastor</t>
  </si>
  <si>
    <t>José Mari Esteban Torres</t>
  </si>
  <si>
    <t>Roberta Nicolás</t>
  </si>
  <si>
    <t>Amada Conde Rosselló</t>
  </si>
  <si>
    <t>Cruz Donoso Román</t>
  </si>
  <si>
    <t>Édgar Bautista Hervia</t>
  </si>
  <si>
    <t>Santos Alemán Garmendia</t>
  </si>
  <si>
    <t>Gerónimo Escrivá Riba</t>
  </si>
  <si>
    <t>Calisto Enríquez Galván</t>
  </si>
  <si>
    <t>Hernán Duque</t>
  </si>
  <si>
    <t>Isidro Múgica Marquez</t>
  </si>
  <si>
    <t>Lope Casanova Aragonés</t>
  </si>
  <si>
    <t>Bartolomé Dan Lago Corbacho</t>
  </si>
  <si>
    <t>Íngrid Garmendia-Niño</t>
  </si>
  <si>
    <t>Noemí Nogués Carrillo</t>
  </si>
  <si>
    <t>Julián Llorente Sainz</t>
  </si>
  <si>
    <t>Lalo Bolaños Rios</t>
  </si>
  <si>
    <t>Chuy José María Rosales Márquez</t>
  </si>
  <si>
    <t>Fernando Alemán-Alcalá</t>
  </si>
  <si>
    <t>Chita Valentina Lopez Ibáñez</t>
  </si>
  <si>
    <t>Nicolás Roldán Higueras</t>
  </si>
  <si>
    <t>Ascensión Borrego Perea</t>
  </si>
  <si>
    <t>Gil Durán Álvarez</t>
  </si>
  <si>
    <t>Tamara Echeverría Castelló</t>
  </si>
  <si>
    <t>Cándida del Suárez</t>
  </si>
  <si>
    <t>Maricruz Barceló Rebollo</t>
  </si>
  <si>
    <t>Ildefonso Sola Jordán</t>
  </si>
  <si>
    <t>Esteban Galan Buendía</t>
  </si>
  <si>
    <t>Paca Sanmartín-Baños</t>
  </si>
  <si>
    <t>Maxi Morán Sureda</t>
  </si>
  <si>
    <t>Renata Nicolau Peñas</t>
  </si>
  <si>
    <t>Ignacia Osuna Bárcena</t>
  </si>
  <si>
    <t>José Mari Planas-Ávila</t>
  </si>
  <si>
    <t>Nydia Ríos-Huguet</t>
  </si>
  <si>
    <t>Benito Garcés Landa</t>
  </si>
  <si>
    <t>Osvaldo Andrade Cantón</t>
  </si>
  <si>
    <t>María José Madrid Campillo</t>
  </si>
  <si>
    <t>Clímaco Águila Sosa</t>
  </si>
  <si>
    <t>Elías Pujol Otero</t>
  </si>
  <si>
    <t>Luisa Arellano-Gutiérrez</t>
  </si>
  <si>
    <t>Palmira Gallego Rodríguez</t>
  </si>
  <si>
    <t>Ciriaco Cristóbal Mayol Quintero</t>
  </si>
  <si>
    <t>Eulalia Salomé Baena Uribe</t>
  </si>
  <si>
    <t>Adelina Calzada Gárate</t>
  </si>
  <si>
    <t>Ismael Peiró-Gámez</t>
  </si>
  <si>
    <t>Alfredo Piñeiro Malo</t>
  </si>
  <si>
    <t>Román del Anglada</t>
  </si>
  <si>
    <t>Sofía Jiménez Soriano</t>
  </si>
  <si>
    <t>Rocío Salgado Palomo</t>
  </si>
  <si>
    <t>Esmeralda Simó</t>
  </si>
  <si>
    <t>Francisca María Rosado Serna</t>
  </si>
  <si>
    <t>José Manuel Plaza Izaguirre</t>
  </si>
  <si>
    <t>Néstor Milla</t>
  </si>
  <si>
    <t>Reyes Córdoba Folch</t>
  </si>
  <si>
    <t>Sabina Baró Ariza</t>
  </si>
  <si>
    <t>Jose Ramón Juan Antonio Macias Pinedo</t>
  </si>
  <si>
    <t>Lupe Mas-Cárdenas</t>
  </si>
  <si>
    <t>Darío Costa Esteban</t>
  </si>
  <si>
    <t>Elisabet Díaz Macías</t>
  </si>
  <si>
    <t>Lucho Ramón Romeu Sabater</t>
  </si>
  <si>
    <t>Ambrosio Gabriel Aranda Solís</t>
  </si>
  <si>
    <t>Clemente Barberá-Cuesta</t>
  </si>
  <si>
    <t>Chuy Gutiérrez Batlle</t>
  </si>
  <si>
    <t>Moisés Segarra</t>
  </si>
  <si>
    <t>Amanda Ferrándiz Viana</t>
  </si>
  <si>
    <t>Tito Doménech</t>
  </si>
  <si>
    <t>Plácido Camino Calvet</t>
  </si>
  <si>
    <t>Beatriz Ruperta Borrás Julián</t>
  </si>
  <si>
    <t>Purificación del Gual</t>
  </si>
  <si>
    <t>Gabriel Oliver Peñalver</t>
  </si>
  <si>
    <t>Felicia Sonia Sotelo Sánchez</t>
  </si>
  <si>
    <t>Pedro Juan Antonio Arrieta Fábregas</t>
  </si>
  <si>
    <t>Margarita Rovira Gabaldón</t>
  </si>
  <si>
    <t>Fidel Pascual Fernández</t>
  </si>
  <si>
    <t>Bernardino Joaquín Aguirre Carmona</t>
  </si>
  <si>
    <t>Adela Goñi Oliva</t>
  </si>
  <si>
    <t>Tomás Rodriguez Rueda</t>
  </si>
  <si>
    <t>Odalys Serafina Conde Lladó</t>
  </si>
  <si>
    <t>Salomé Bautista Sanabria</t>
  </si>
  <si>
    <t>José Leal Pera</t>
  </si>
  <si>
    <t>Belén Cañellas Batalla</t>
  </si>
  <si>
    <t>Paco Cortés</t>
  </si>
  <si>
    <t>Ángela Aramburu Palmer</t>
  </si>
  <si>
    <t>María Carmen Monreal Perez</t>
  </si>
  <si>
    <t>Epifanio Ariza Barragán</t>
  </si>
  <si>
    <t>Raúl Torralba Izquierdo</t>
  </si>
  <si>
    <t>Jose Ignacio Vallés Salinas</t>
  </si>
  <si>
    <t>Chuy Briones Martín</t>
  </si>
  <si>
    <t>Griselda de Doménech</t>
  </si>
  <si>
    <t>Manolo Giralt Vallés</t>
  </si>
  <si>
    <t>Román del Lago</t>
  </si>
  <si>
    <t>Macario Godoy Cañizares</t>
  </si>
  <si>
    <t>Noa Álvaro Verdejo</t>
  </si>
  <si>
    <t>Ale Gabaldón Estrada</t>
  </si>
  <si>
    <t>Obdulia Beltrán Coca</t>
  </si>
  <si>
    <t>Bienvenida Filomena Nuñez Bautista</t>
  </si>
  <si>
    <t>Edmundo Andrés Reig</t>
  </si>
  <si>
    <t>Carmelita Peñas Mir</t>
  </si>
  <si>
    <t>Ciro Chacón Leal</t>
  </si>
  <si>
    <t>Édgar Campoy Rico</t>
  </si>
  <si>
    <t>Encarnación Iniesta</t>
  </si>
  <si>
    <t>José Luis Blázquez Landa</t>
  </si>
  <si>
    <t>José Colom Redondo</t>
  </si>
  <si>
    <t>Mamen Eufemia Ortuño Marí</t>
  </si>
  <si>
    <t>Amílcar Valls Sancho</t>
  </si>
  <si>
    <t>Salud Larrea Álvaro</t>
  </si>
  <si>
    <t>Febe Cornejo Mascaró</t>
  </si>
  <si>
    <t>Azahar Amigó Mateos</t>
  </si>
  <si>
    <t>Nadia Maite Roldán Sacristán</t>
  </si>
  <si>
    <t>Valentina Felisa Morillo Cañete</t>
  </si>
  <si>
    <t>Camilo Nicolás Canet Farré</t>
  </si>
  <si>
    <t>Saturnina Armengol Juárez</t>
  </si>
  <si>
    <t>Asunción Real Vilaplana</t>
  </si>
  <si>
    <t>Nicolás Olegario Carpio Cordero</t>
  </si>
  <si>
    <t>Ovidio Piña Gomez</t>
  </si>
  <si>
    <t>Toño Acevedo Robles</t>
  </si>
  <si>
    <t>Heliodoro Roura Ángel</t>
  </si>
  <si>
    <t>Eva María Garmendia Lloret</t>
  </si>
  <si>
    <t>Zacarías Aragón</t>
  </si>
  <si>
    <t>Anunciación Peñas</t>
  </si>
  <si>
    <t>Fabiola Carpio-Pagès</t>
  </si>
  <si>
    <t>Teo Quero Beltrán</t>
  </si>
  <si>
    <t>Etelvina del Márquez</t>
  </si>
  <si>
    <t>Cornelio Bauzà Alberola</t>
  </si>
  <si>
    <t>Heliodoro Aguiló Pardo</t>
  </si>
  <si>
    <t>Nilda Amat Juliá</t>
  </si>
  <si>
    <t>Américo Gilberto Soria Morcillo</t>
  </si>
  <si>
    <t>Angelino Pozuelo Diéguez</t>
  </si>
  <si>
    <t>Salomé Mateo Huguet</t>
  </si>
  <si>
    <t>Rufina Tomé Salmerón</t>
  </si>
  <si>
    <t>Natalia Baró Cañete</t>
  </si>
  <si>
    <t>Aránzazu Morillo Berenguer</t>
  </si>
  <si>
    <t>Melchor Barberá Rey</t>
  </si>
  <si>
    <t>Candela de Álvarez</t>
  </si>
  <si>
    <t>Sosimo Téllez</t>
  </si>
  <si>
    <t>Julián Ruiz-Badía</t>
  </si>
  <si>
    <t>Rosalía Rubio Donaire</t>
  </si>
  <si>
    <t>Tristán Zamorano Alegria</t>
  </si>
  <si>
    <t>Aurora Sola Pavón</t>
  </si>
  <si>
    <t>Jesús Gomis Nevado</t>
  </si>
  <si>
    <t>Adalberto Ortiz Meléndez</t>
  </si>
  <si>
    <t>Leocadio Pagès Mendizábal</t>
  </si>
  <si>
    <t>Victoriano Fabra-Viñas</t>
  </si>
  <si>
    <t>Norberto del Peña</t>
  </si>
  <si>
    <t>Calixta Pallarès</t>
  </si>
  <si>
    <t>Adoración de Carmona</t>
  </si>
  <si>
    <t>María Amaro Moreno Reyes</t>
  </si>
  <si>
    <t>María Manuela Sola Jover</t>
  </si>
  <si>
    <t>Regina Rosa Macías</t>
  </si>
  <si>
    <t>Atilio Sala Echevarría</t>
  </si>
  <si>
    <t>Alonso Patiño Roselló</t>
  </si>
  <si>
    <t>Miguel Ángel de Contreras</t>
  </si>
  <si>
    <t>Selena Sales Cerdá</t>
  </si>
  <si>
    <t>Roldán León Mateo Melero</t>
  </si>
  <si>
    <t>Calixta Fábregas Caballero</t>
  </si>
  <si>
    <t>Fidela del Águila</t>
  </si>
  <si>
    <t>Reynaldo Rosselló Sosa</t>
  </si>
  <si>
    <t>Luis Ángel Montenegro-Cózar</t>
  </si>
  <si>
    <t>Alma del Cantón</t>
  </si>
  <si>
    <t>Noemí Gelabert Benítez</t>
  </si>
  <si>
    <t>Fulgencio Ávila Castellanos</t>
  </si>
  <si>
    <t>Noé Leon Iñiguez</t>
  </si>
  <si>
    <t>María Dolores Mirta Landa Peláez</t>
  </si>
  <si>
    <t>Ainoa Mesa Sáez</t>
  </si>
  <si>
    <t>Ariel Álvaro</t>
  </si>
  <si>
    <t>Estefanía Uribe Agullo</t>
  </si>
  <si>
    <t>Marcela Uría Peñas</t>
  </si>
  <si>
    <t>Violeta Buendía Bárcena</t>
  </si>
  <si>
    <t>José Escamilla Iñiguez</t>
  </si>
  <si>
    <t>Alejandra Vega Martínez</t>
  </si>
  <si>
    <t>Teófila Prat-Valls</t>
  </si>
  <si>
    <t>Germán Llopis Aranda</t>
  </si>
  <si>
    <t>Ale España Tejera</t>
  </si>
  <si>
    <t>Abigaíl Planas Estévez</t>
  </si>
  <si>
    <t>Haroldo Diéguez Llopis</t>
  </si>
  <si>
    <t>Concepción del Montes</t>
  </si>
  <si>
    <t>Flavio Peña-Arana</t>
  </si>
  <si>
    <t>Roldán Aparicio Recio</t>
  </si>
  <si>
    <t>Eloísa Infante Requena</t>
  </si>
  <si>
    <t>Guillermo Peñas</t>
  </si>
  <si>
    <t>Julián Solé Maestre</t>
  </si>
  <si>
    <t>Gustavo Jerónimo Carvajal Sancho</t>
  </si>
  <si>
    <t>Paco Múñiz Becerra</t>
  </si>
  <si>
    <t>Santiago Díaz Reina</t>
  </si>
  <si>
    <t>Máximo Tirado</t>
  </si>
  <si>
    <t>Régulo del Pou</t>
  </si>
  <si>
    <t>María Samper Sedano</t>
  </si>
  <si>
    <t>Chema Andrade Gabaldón</t>
  </si>
  <si>
    <t>María José Miranda Llano</t>
  </si>
  <si>
    <t>Hilda Ayllón Batalla</t>
  </si>
  <si>
    <t>Armida Vizcaíno Iniesta</t>
  </si>
  <si>
    <t>Adán Cabeza Uría</t>
  </si>
  <si>
    <t>Carmelita de Vizcaíno</t>
  </si>
  <si>
    <t>Jacinto Aranda Ayllón</t>
  </si>
  <si>
    <t>Ana Belén Martinez Cuéllar</t>
  </si>
  <si>
    <t>Apolonia Rivero Cañas</t>
  </si>
  <si>
    <t>María Fernanda Fuster Artigas</t>
  </si>
  <si>
    <t>Venceslás Hoyos Palacios</t>
  </si>
  <si>
    <t>Basilio Royo Elías</t>
  </si>
  <si>
    <t>Moisés Malo Merino</t>
  </si>
  <si>
    <t>Ascensión Gutiérrez Domínguez</t>
  </si>
  <si>
    <t>Fernanda Arcos Tomás</t>
  </si>
  <si>
    <t>Pánfilo Villalobos Villar</t>
  </si>
  <si>
    <t>Alonso Frías Gámez</t>
  </si>
  <si>
    <t>Gerardo Aitor Sáenz Martín</t>
  </si>
  <si>
    <t>Nadia España-Salazar</t>
  </si>
  <si>
    <t>Pía Perlita Pina Vallés</t>
  </si>
  <si>
    <t>Ismael Colomer Barberá</t>
  </si>
  <si>
    <t>Anita Valdés Sarabia</t>
  </si>
  <si>
    <t>Teobaldo Cózar Blanch</t>
  </si>
  <si>
    <t>María Manuela Sabater Arana</t>
  </si>
  <si>
    <t>Petrona Luján Corral</t>
  </si>
  <si>
    <t>Fátima Cánovas</t>
  </si>
  <si>
    <t>Enrique Salamanca Ávila</t>
  </si>
  <si>
    <t>Pili Estévez-Buendía</t>
  </si>
  <si>
    <t>Nico Ávila</t>
  </si>
  <si>
    <t>Sofía Guillén-Montero</t>
  </si>
  <si>
    <t>José Antonio del Ferrer</t>
  </si>
  <si>
    <t>Jose Carlos de Ocaña</t>
  </si>
  <si>
    <t>Candelaria Antón Roda</t>
  </si>
  <si>
    <t>Graciano Ariño Almansa</t>
  </si>
  <si>
    <t>Elías Coello Cisneros</t>
  </si>
  <si>
    <t>Miriam Martín Casado</t>
  </si>
  <si>
    <t>Rubén Cañas Lastra</t>
  </si>
  <si>
    <t>Íñigo Donaire Peiró</t>
  </si>
  <si>
    <t>Pánfilo Camacho-Coll</t>
  </si>
  <si>
    <t>Bibiana del Morán</t>
  </si>
  <si>
    <t>Rubén Pino</t>
  </si>
  <si>
    <t>Trinidad Cobo Mármol</t>
  </si>
  <si>
    <t>Socorro Pinedo Millán</t>
  </si>
  <si>
    <t>Lope Criado Echevarría</t>
  </si>
  <si>
    <t>Teo Llopis Piña</t>
  </si>
  <si>
    <t>Alcides Porfirio Planas Ureña</t>
  </si>
  <si>
    <t>Yago Zabaleta Catalán</t>
  </si>
  <si>
    <t>Adora del Juárez</t>
  </si>
  <si>
    <t>Crescencia Higueras Roldán</t>
  </si>
  <si>
    <t>Ángeles Escribano Abad</t>
  </si>
  <si>
    <t>Armida Muro Miró</t>
  </si>
  <si>
    <t>Beatriz Bautista Jiménez</t>
  </si>
  <si>
    <t>Fabián Casals Granados</t>
  </si>
  <si>
    <t>Lucía Esparza Palomo</t>
  </si>
  <si>
    <t>Francisco Jordá Lamas</t>
  </si>
  <si>
    <t>Azahar Luján Cámara</t>
  </si>
  <si>
    <t>Miguela del Sanmartín</t>
  </si>
  <si>
    <t>Anastasio Sáenz Yáñez</t>
  </si>
  <si>
    <t>Concepción Ayuso</t>
  </si>
  <si>
    <t>Édgar Pablo Infante Alsina</t>
  </si>
  <si>
    <t>María Del Carmen Calista Cazorla Terrón</t>
  </si>
  <si>
    <t>Josué Macias Llorens</t>
  </si>
  <si>
    <t>Simón del Jaén</t>
  </si>
  <si>
    <t>Cintia Neira Salvà</t>
  </si>
  <si>
    <t>Brígida Guijarro Meléndez</t>
  </si>
  <si>
    <t>Valentín Artigas Carnero</t>
  </si>
  <si>
    <t>Pastor Néstor Villa Bermudez</t>
  </si>
  <si>
    <t>Ángeles Garriga Garriga</t>
  </si>
  <si>
    <t>Juan Luis Rodrigo-Barceló</t>
  </si>
  <si>
    <t>Anita Isaura Piña Fonseca</t>
  </si>
  <si>
    <t>Concepción Carreño Moll</t>
  </si>
  <si>
    <t>Ariadna Marí-Hurtado</t>
  </si>
  <si>
    <t>Lourdes Renata Izquierdo Núñez</t>
  </si>
  <si>
    <t>Rosalina Castejón Rius</t>
  </si>
  <si>
    <t>Rodrigo Agustín Blanes</t>
  </si>
  <si>
    <t>Martín Arroyo Bermúdez</t>
  </si>
  <si>
    <t>Dulce Luna-Ayllón</t>
  </si>
  <si>
    <t>Ágata del Colom</t>
  </si>
  <si>
    <t>María Manuela Asensio-Múñiz</t>
  </si>
  <si>
    <t>Conrado Ordóñez Cerro</t>
  </si>
  <si>
    <t>Lucas Ramírez Casado</t>
  </si>
  <si>
    <t>Victor Manuel Fermín Malo Cánovas</t>
  </si>
  <si>
    <t>Epifanio Régulo Rovira Morán</t>
  </si>
  <si>
    <t>Adán Larrea Roig</t>
  </si>
  <si>
    <t>Alex Azorin Cañete</t>
  </si>
  <si>
    <t>Ascensión Ugarte Tomas</t>
  </si>
  <si>
    <t>Cruz Aroca-Cózar</t>
  </si>
  <si>
    <t>Gabriel Valdés</t>
  </si>
  <si>
    <t>Eusebia de Rincón</t>
  </si>
  <si>
    <t>Ezequiel Cortina Jódar</t>
  </si>
  <si>
    <t>Cirino Paniagua Gutiérrez</t>
  </si>
  <si>
    <t>Ana Sofía Ojeda-Pozuelo</t>
  </si>
  <si>
    <t>Florencia Sáenz Bas</t>
  </si>
  <si>
    <t>Guadalupe José María Manrique Barriga</t>
  </si>
  <si>
    <t>Jacinto Adelardo Roselló Yuste</t>
  </si>
  <si>
    <t>Herminia Polo Ayllón</t>
  </si>
  <si>
    <t>Magdalena Eva María Mosquera Delgado</t>
  </si>
  <si>
    <t>Rómulo Salmerón Carreño</t>
  </si>
  <si>
    <t>Vasco Polo Baños</t>
  </si>
  <si>
    <t>Arsenio Castejón Zabala</t>
  </si>
  <si>
    <t>Sabina Iñiguez Alberto</t>
  </si>
  <si>
    <t>Ángela Pozo</t>
  </si>
  <si>
    <t>Candelario Santos Ferrándiz</t>
  </si>
  <si>
    <t>Juanita Múgica Díez</t>
  </si>
  <si>
    <t>Urbano Gómez Atienza</t>
  </si>
  <si>
    <t>Estefanía Llobet Villalba</t>
  </si>
  <si>
    <t>Rufina Moya Verdú</t>
  </si>
  <si>
    <t>Pili Sánchez Pla</t>
  </si>
  <si>
    <t>Rómulo Herranz-Gallart</t>
  </si>
  <si>
    <t>Benjamín Ceferino Parejo Quintanilla</t>
  </si>
  <si>
    <t>Mónica Barco</t>
  </si>
  <si>
    <t>Julián Rivero Barón</t>
  </si>
  <si>
    <t>Teresita Rosa Carrillo Valcárcel</t>
  </si>
  <si>
    <t>Godofredo Avilés Hernando</t>
  </si>
  <si>
    <t>Luisa Eva María Guitart Expósito</t>
  </si>
  <si>
    <t>Gala Millán Ribera</t>
  </si>
  <si>
    <t>Luis Ángel Llanos Benavente</t>
  </si>
  <si>
    <t>So Factive</t>
  </si>
  <si>
    <t>Kontroller</t>
  </si>
  <si>
    <t>Finance Api</t>
  </si>
  <si>
    <t>Biomotivate</t>
  </si>
  <si>
    <t>Deltavita</t>
  </si>
  <si>
    <t>Metta Statu_cru_lumarn</t>
  </si>
  <si>
    <t>Town Of Abus Road</t>
  </si>
  <si>
    <t>Player</t>
  </si>
  <si>
    <t>Team Esports</t>
  </si>
  <si>
    <t>Team Impact</t>
  </si>
  <si>
    <t>Alliancestudios</t>
  </si>
  <si>
    <t>Modgugh</t>
  </si>
  <si>
    <t>Team Software</t>
  </si>
  <si>
    <t>Bayesa</t>
  </si>
  <si>
    <t>Pubsearch</t>
  </si>
  <si>
    <t>Teknosystems</t>
  </si>
  <si>
    <t>Companyreo</t>
  </si>
  <si>
    <t>Upstream</t>
  </si>
  <si>
    <t>Zenitcom Solutions</t>
  </si>
  <si>
    <t>Vuevitas</t>
  </si>
  <si>
    <t>2gm Fuji</t>
  </si>
  <si>
    <t>Wembo Mobile</t>
  </si>
  <si>
    <t>Ijmall</t>
  </si>
  <si>
    <t>Goautomatch</t>
  </si>
  <si>
    <t>Myvichco</t>
  </si>
  <si>
    <t>Every Good Good After Logo</t>
  </si>
  <si>
    <t>Grupo Labora</t>
  </si>
  <si>
    <t>The Other Side</t>
  </si>
  <si>
    <t>Myrgy</t>
  </si>
  <si>
    <t>Madrid</t>
  </si>
  <si>
    <t>Robotank Home</t>
  </si>
  <si>
    <t>Phoenix Payroll</t>
  </si>
  <si>
    <t>Generite Labs</t>
  </si>
  <si>
    <t>Optimization Logic</t>
  </si>
  <si>
    <t>Caron Management</t>
  </si>
  <si>
    <t>Aerovans</t>
  </si>
  <si>
    <t>Iacm</t>
  </si>
  <si>
    <t>Catr</t>
  </si>
  <si>
    <t>2cv Factory</t>
  </si>
  <si>
    <t>New Culture</t>
  </si>
  <si>
    <t>Windy Forest</t>
  </si>
  <si>
    <t>The Rotary Club</t>
  </si>
  <si>
    <t>Online Transport</t>
  </si>
  <si>
    <t>Good City Mobility</t>
  </si>
  <si>
    <t>Bt North</t>
  </si>
  <si>
    <t>Isll Consulting</t>
  </si>
  <si>
    <t>Rail Transit</t>
  </si>
  <si>
    <t>Carglo Carlo</t>
  </si>
  <si>
    <t>Beads Eyed</t>
  </si>
  <si>
    <t>Saatchi Labs</t>
  </si>
  <si>
    <t>March Outbre</t>
  </si>
  <si>
    <t>Csw Resources</t>
  </si>
  <si>
    <t>Intercities</t>
  </si>
  <si>
    <t>Servicenet</t>
  </si>
  <si>
    <t>Clearcad</t>
  </si>
  <si>
    <t>Career By Space</t>
  </si>
  <si>
    <t>Walna Dynamics</t>
  </si>
  <si>
    <t>Trammys Australia</t>
  </si>
  <si>
    <t>Claris</t>
  </si>
  <si>
    <t>Ez Roads</t>
  </si>
  <si>
    <t>Clever Ride</t>
  </si>
  <si>
    <t>Lbr Engineers</t>
  </si>
  <si>
    <t>Sabre Auto Repair</t>
  </si>
  <si>
    <t>Island Impacex</t>
  </si>
  <si>
    <t>We Are Yours</t>
  </si>
  <si>
    <t>Anti Systems</t>
  </si>
  <si>
    <t>Startup Europe</t>
  </si>
  <si>
    <t>Jack Donnelly Hyundai</t>
  </si>
  <si>
    <t>Maxlight Motorsports</t>
  </si>
  <si>
    <t>Maverick Auto Parts</t>
  </si>
  <si>
    <t>Terrible Herbst</t>
  </si>
  <si>
    <t>Bluedrilled</t>
  </si>
  <si>
    <t>City Of Revelstoke</t>
  </si>
  <si>
    <t>Garage Services</t>
  </si>
  <si>
    <t>Toytha</t>
  </si>
  <si>
    <t>Mrzio Management</t>
  </si>
  <si>
    <t>Admins</t>
  </si>
  <si>
    <t>Bee Auto Agency</t>
  </si>
  <si>
    <t>Carriere</t>
  </si>
  <si>
    <t>Vision Sports</t>
  </si>
  <si>
    <t>Batch</t>
  </si>
  <si>
    <t>Game Flip (ateler Systems)</t>
  </si>
  <si>
    <t>Crius.ai</t>
  </si>
  <si>
    <t>Ginezoft</t>
  </si>
  <si>
    <t>Tsexex.ai</t>
  </si>
  <si>
    <t>Talentplan</t>
  </si>
  <si>
    <t>New Vr</t>
  </si>
  <si>
    <t>Road Bike Sports</t>
  </si>
  <si>
    <t>Iti Technical</t>
  </si>
  <si>
    <t>Crowdpool - Fse Cx</t>
  </si>
  <si>
    <t>Ives Ives Ives</t>
  </si>
  <si>
    <t>Thinkshift</t>
  </si>
  <si>
    <t>Nucleus</t>
  </si>
  <si>
    <t>Siacsafe</t>
  </si>
  <si>
    <t>Podc</t>
  </si>
  <si>
    <t>Siiniin</t>
  </si>
  <si>
    <t>Lewiskraft</t>
  </si>
  <si>
    <t>Nestens</t>
  </si>
  <si>
    <t>Crosstraining</t>
  </si>
  <si>
    <t>Genrali</t>
  </si>
  <si>
    <t>Toombit</t>
  </si>
  <si>
    <t>Recode Global</t>
  </si>
  <si>
    <t>Admitabi</t>
  </si>
  <si>
    <t>Ai Systems</t>
  </si>
  <si>
    <t>Chameleon</t>
  </si>
  <si>
    <t>Transgate</t>
  </si>
  <si>
    <t>Ouma Technologies</t>
  </si>
  <si>
    <t>Bluefin Systems</t>
  </si>
  <si>
    <t>Psi Engineering</t>
  </si>
  <si>
    <t>Teutorm</t>
  </si>
  <si>
    <t>Omp Consulting</t>
  </si>
  <si>
    <t>Home Automation</t>
  </si>
  <si>
    <t>Eilis Enterprises</t>
  </si>
  <si>
    <t>Sequential Ai</t>
  </si>
  <si>
    <t>Olabram</t>
  </si>
  <si>
    <t>Connectlab</t>
  </si>
  <si>
    <t>Core Solution</t>
  </si>
  <si>
    <t>Westwise Systems</t>
  </si>
  <si>
    <t>(394) 406-8708</t>
  </si>
  <si>
    <t>(923) 207-3871</t>
  </si>
  <si>
    <t>(904) 363-2261</t>
  </si>
  <si>
    <t>(923) 671-4117</t>
  </si>
  <si>
    <t>(841) 798-8943</t>
  </si>
  <si>
    <t>(559) 515-6369</t>
  </si>
  <si>
    <t>(715) 328-4811</t>
  </si>
  <si>
    <t>(953) 242-4312</t>
  </si>
  <si>
    <t>(429) 355-6554</t>
  </si>
  <si>
    <t>(399) 380-2112</t>
  </si>
  <si>
    <t>(242) 702-4300</t>
  </si>
  <si>
    <t>(479) 987-5028</t>
  </si>
  <si>
    <t>(669) 494-0889</t>
  </si>
  <si>
    <t>(495) 936-2371</t>
  </si>
  <si>
    <t>(901) 585-8039</t>
  </si>
  <si>
    <t>(243) 646-8371</t>
  </si>
  <si>
    <t>(577) 722-8909</t>
  </si>
  <si>
    <t>(965) 536-3236</t>
  </si>
  <si>
    <t>(970) 954-6303</t>
  </si>
  <si>
    <t>(988) 713-8842</t>
  </si>
  <si>
    <t>(618) 384-8498</t>
  </si>
  <si>
    <t>(727) 291-1259</t>
  </si>
  <si>
    <t>(620) 870-4407</t>
  </si>
  <si>
    <t>(588) 599-4372</t>
  </si>
  <si>
    <t>(225) 424-7303</t>
  </si>
  <si>
    <t>(386) 943-6501</t>
  </si>
  <si>
    <t>(253) 267-0135</t>
  </si>
  <si>
    <t>(818) 803-6439</t>
  </si>
  <si>
    <t>(458) 694-0732</t>
  </si>
  <si>
    <t>(594) 738-2085</t>
  </si>
  <si>
    <t>(621) 889-1552</t>
  </si>
  <si>
    <t>(789) 438-6462</t>
  </si>
  <si>
    <t>(876) 988-8149</t>
  </si>
  <si>
    <t>(474) 585-5295</t>
  </si>
  <si>
    <t>(969) 346-7723</t>
  </si>
  <si>
    <t>(221) 271-5402</t>
  </si>
  <si>
    <t>(424) 740-7029</t>
  </si>
  <si>
    <t>(604) 786-5700</t>
  </si>
  <si>
    <t>(979) 293-4899</t>
  </si>
  <si>
    <t>(937) 737-8674</t>
  </si>
  <si>
    <t>(942) 814-8944</t>
  </si>
  <si>
    <t>(559) 957-3199</t>
  </si>
  <si>
    <t>(436) 749-5800</t>
  </si>
  <si>
    <t>(845) 334-6783</t>
  </si>
  <si>
    <t>(689) 268-4318</t>
  </si>
  <si>
    <t>(647) 206-3077</t>
  </si>
  <si>
    <t>(789) 832-3505</t>
  </si>
  <si>
    <t>(540) 287-1678</t>
  </si>
  <si>
    <t>(509) 591-3937</t>
  </si>
  <si>
    <t>(657) 740-8843</t>
  </si>
  <si>
    <t>(487) 758-3577</t>
  </si>
  <si>
    <t>(568) 979-5050</t>
  </si>
  <si>
    <t>(402) 453-5695</t>
  </si>
  <si>
    <t>(329) 568-2249</t>
  </si>
  <si>
    <t>(611) 600-2978</t>
  </si>
  <si>
    <t>(439) 619-2527</t>
  </si>
  <si>
    <t>(465) 470-3259</t>
  </si>
  <si>
    <t>(570) 455-8363</t>
  </si>
  <si>
    <t>(886) 207-9485</t>
  </si>
  <si>
    <t>(248) 371-2298</t>
  </si>
  <si>
    <t>(281) 734-3321</t>
  </si>
  <si>
    <t>(615) 502-3945</t>
  </si>
  <si>
    <t>(541) 274-1193</t>
  </si>
  <si>
    <t>(440) 290-5840</t>
  </si>
  <si>
    <t>(808) 840-3996</t>
  </si>
  <si>
    <t>(285) 608-7285</t>
  </si>
  <si>
    <t>(282) 971-1586</t>
  </si>
  <si>
    <t>(881) 628-7284</t>
  </si>
  <si>
    <t>(730) 474-4521</t>
  </si>
  <si>
    <t>(560) 388-7690</t>
  </si>
  <si>
    <t>(654) 623-3400</t>
  </si>
  <si>
    <t>(811) 794-2093</t>
  </si>
  <si>
    <t>(848) 852-4024</t>
  </si>
  <si>
    <t>(649) 971-1589</t>
  </si>
  <si>
    <t>(415) 786-5209</t>
  </si>
  <si>
    <t>(477) 828-9575</t>
  </si>
  <si>
    <t>(837) 909-8679</t>
  </si>
  <si>
    <t>(479) 253-7790</t>
  </si>
  <si>
    <t>(612) 688-9292</t>
  </si>
  <si>
    <t>(238) 635-8141</t>
  </si>
  <si>
    <t>(442) 286-6384</t>
  </si>
  <si>
    <t>(821) 321-1326</t>
  </si>
  <si>
    <t>(650) 990-3292</t>
  </si>
  <si>
    <t>(367) 878-4745</t>
  </si>
  <si>
    <t>(969) 236-0495</t>
  </si>
  <si>
    <t>(622) 347-3826</t>
  </si>
  <si>
    <t>(756) 446-1210</t>
  </si>
  <si>
    <t>(500) 650-6099</t>
  </si>
  <si>
    <t>(742) 734-1819</t>
  </si>
  <si>
    <t>(361) 648-9813</t>
  </si>
  <si>
    <t>(814) 244-3554</t>
  </si>
  <si>
    <t>(271) 522-4588</t>
  </si>
  <si>
    <t>(595) 208-0611</t>
  </si>
  <si>
    <t>(882) 993-7396</t>
  </si>
  <si>
    <t>(948) 301-7736</t>
  </si>
  <si>
    <t>(292) 370-9721</t>
  </si>
  <si>
    <t>(611) 450-1767</t>
  </si>
  <si>
    <t>(394) 225-8488</t>
  </si>
  <si>
    <t>(526) 975-2687</t>
  </si>
  <si>
    <t>(253) 506-2793</t>
  </si>
  <si>
    <t>(922) 886-2008</t>
  </si>
  <si>
    <t>(898) 272-0195</t>
  </si>
  <si>
    <t>(346) 568-2922</t>
  </si>
  <si>
    <t>(937) 604-0130</t>
  </si>
  <si>
    <t>(897) 610-0241</t>
  </si>
  <si>
    <t>(374) 232-0419</t>
  </si>
  <si>
    <t>(446) 718-0842</t>
  </si>
  <si>
    <t>(352) 445-0012</t>
  </si>
  <si>
    <t>(823) 574-1419</t>
  </si>
  <si>
    <t>(455) 515-7886</t>
  </si>
  <si>
    <t>(266) 971-9674</t>
  </si>
  <si>
    <t>(316) 508-9614</t>
  </si>
  <si>
    <t>(420) 732-4769</t>
  </si>
  <si>
    <t>(601) 439-6030</t>
  </si>
  <si>
    <t>(937) 741-3314</t>
  </si>
  <si>
    <t>(859) 274-5984</t>
  </si>
  <si>
    <t>(408) 285-3935</t>
  </si>
  <si>
    <t>(520) 736-2628</t>
  </si>
  <si>
    <t>(710) 869-5396</t>
  </si>
  <si>
    <t>(568) 539-1043</t>
  </si>
  <si>
    <t>(479) 870-9842</t>
  </si>
  <si>
    <t>(259) 463-1445</t>
  </si>
  <si>
    <t>(468) 616-4221</t>
  </si>
  <si>
    <t>(205) 367-3867</t>
  </si>
  <si>
    <t>(660) 795-3790</t>
  </si>
  <si>
    <t>(399) 724-3168</t>
  </si>
  <si>
    <t>(624) 576-2749</t>
  </si>
  <si>
    <t>(711) 582-0718</t>
  </si>
  <si>
    <t>(797) 904-1991</t>
  </si>
  <si>
    <t>(280) 622-5156</t>
  </si>
  <si>
    <t>(445) 852-4974</t>
  </si>
  <si>
    <t>(881) 863-9461</t>
  </si>
  <si>
    <t>(504) 730-3023</t>
  </si>
  <si>
    <t>(514) 791-8993</t>
  </si>
  <si>
    <t>(287) 956-0147</t>
  </si>
  <si>
    <t>(966) 692-2071</t>
  </si>
  <si>
    <t>(876) 218-8211</t>
  </si>
  <si>
    <t>(882) 953-9260</t>
  </si>
  <si>
    <t>(258) 824-3888</t>
  </si>
  <si>
    <t>(950) 358-4673</t>
  </si>
  <si>
    <t>(907) 363-6305</t>
  </si>
  <si>
    <t>(794) 588-1941</t>
  </si>
  <si>
    <t>(581) 781-6055</t>
  </si>
  <si>
    <t>(244) 941-2269</t>
  </si>
  <si>
    <t>(628) 605-5467</t>
  </si>
  <si>
    <t>(713) 545-9434</t>
  </si>
  <si>
    <t>(425) 780-9794</t>
  </si>
  <si>
    <t>(380) 524-7754</t>
  </si>
  <si>
    <t>(360) 861-8107</t>
  </si>
  <si>
    <t>(808) 822-1969</t>
  </si>
  <si>
    <t>(925) 518-4651</t>
  </si>
  <si>
    <t>(731) 583-7006</t>
  </si>
  <si>
    <t>(587) 241-5488</t>
  </si>
  <si>
    <t>(252) 374-2954</t>
  </si>
  <si>
    <t>(617) 798-1631</t>
  </si>
  <si>
    <t>(337) 320-8139</t>
  </si>
  <si>
    <t>(485) 259-0963</t>
  </si>
  <si>
    <t>(343) 410-7273</t>
  </si>
  <si>
    <t>(820) 810-0778</t>
  </si>
  <si>
    <t>(565) 671-8348</t>
  </si>
  <si>
    <t>(960) 816-1949</t>
  </si>
  <si>
    <t>(918) 296-3965</t>
  </si>
  <si>
    <t>(324) 252-3532</t>
  </si>
  <si>
    <t>(303) 961-2715</t>
  </si>
  <si>
    <t>(348) 497-4577</t>
  </si>
  <si>
    <t>(712) 904-7285</t>
  </si>
  <si>
    <t>(904) 718-6459</t>
  </si>
  <si>
    <t>(462) 631-1572</t>
  </si>
  <si>
    <t>(235) 238-0872</t>
  </si>
  <si>
    <t>(449) 245-1828</t>
  </si>
  <si>
    <t>(509) 214-3320</t>
  </si>
  <si>
    <t>(778) 773-3924</t>
  </si>
  <si>
    <t>(358) 968-1125</t>
  </si>
  <si>
    <t>(296) 349-7865</t>
  </si>
  <si>
    <t>(815) 475-9038</t>
  </si>
  <si>
    <t>(744) 716-3718</t>
  </si>
  <si>
    <t>(301) 876-1529</t>
  </si>
  <si>
    <t>(752) 738-1233</t>
  </si>
  <si>
    <t>(217) 468-2259</t>
  </si>
  <si>
    <t>(244) 358-6594</t>
  </si>
  <si>
    <t>(274) 873-8430</t>
  </si>
  <si>
    <t>(530) 631-9558</t>
  </si>
  <si>
    <t>(456) 925-7058</t>
  </si>
  <si>
    <t>(975) 608-7817</t>
  </si>
  <si>
    <t>(890) 815-5287</t>
  </si>
  <si>
    <t>(688) 516-3513</t>
  </si>
  <si>
    <t>(862) 530-2812</t>
  </si>
  <si>
    <t>(867) 940-3189</t>
  </si>
  <si>
    <t>(392) 474-1823</t>
  </si>
  <si>
    <t>(455) 994-7453</t>
  </si>
  <si>
    <t>(970) 781-3387</t>
  </si>
  <si>
    <t>(388) 665-5159</t>
  </si>
  <si>
    <t>(547) 637-9235</t>
  </si>
  <si>
    <t>(842) 848-0436</t>
  </si>
  <si>
    <t>(586) 930-7723</t>
  </si>
  <si>
    <t>(311) 520-9447</t>
  </si>
  <si>
    <t>(341) 860-1976</t>
  </si>
  <si>
    <t>(888) 368-8749</t>
  </si>
  <si>
    <t>(810) 288-4068</t>
  </si>
  <si>
    <t>(736) 945-6678</t>
  </si>
  <si>
    <t>(301) 801-5871</t>
  </si>
  <si>
    <t>(414) 345-0815</t>
  </si>
  <si>
    <t>(275) 422-3938</t>
  </si>
  <si>
    <t>(806) 217-3832</t>
  </si>
  <si>
    <t>(712) 928-3735</t>
  </si>
  <si>
    <t>(345) 760-4389</t>
  </si>
  <si>
    <t>(667) 459-1978</t>
  </si>
  <si>
    <t>(290) 976-0868</t>
  </si>
  <si>
    <t>(821) 978-0410</t>
  </si>
  <si>
    <t>(264) 298-6094</t>
  </si>
  <si>
    <t>(806) 457-2901</t>
  </si>
  <si>
    <t>(397) 262-0865</t>
  </si>
  <si>
    <t>(566) 798-8666</t>
  </si>
  <si>
    <t>(810) 397-4766</t>
  </si>
  <si>
    <t>(269) 777-2686</t>
  </si>
  <si>
    <t>(743) 745-6963</t>
  </si>
  <si>
    <t>(250) 505-5438</t>
  </si>
  <si>
    <t>(260) 827-6778</t>
  </si>
  <si>
    <t>(593) 401-8793</t>
  </si>
  <si>
    <t>(529) 737-9350</t>
  </si>
  <si>
    <t>(241) 628-3119</t>
  </si>
  <si>
    <t>(281) 431-2732</t>
  </si>
  <si>
    <t>(647) 650-8903</t>
  </si>
  <si>
    <t>(876) 215-3650</t>
  </si>
  <si>
    <t>(991) 989-8445</t>
  </si>
  <si>
    <t>(204) 375-4432</t>
  </si>
  <si>
    <t>(673) 330-7138</t>
  </si>
  <si>
    <t>(312) 546-7032</t>
  </si>
  <si>
    <t>(697) 809-9730</t>
  </si>
  <si>
    <t>(257) 951-4617</t>
  </si>
  <si>
    <t>(461) 514-9369</t>
  </si>
  <si>
    <t>(815) 800-1748</t>
  </si>
  <si>
    <t>(389) 598-6020</t>
  </si>
  <si>
    <t>(274) 237-7556</t>
  </si>
  <si>
    <t>(308) 689-1510</t>
  </si>
  <si>
    <t>(283) 383-6823</t>
  </si>
  <si>
    <t>(426) 843-1426</t>
  </si>
  <si>
    <t>(543) 397-7882</t>
  </si>
  <si>
    <t>(486) 472-8855</t>
  </si>
  <si>
    <t>(704) 377-8172</t>
  </si>
  <si>
    <t>(238) 272-8069</t>
  </si>
  <si>
    <t>(729) 742-2034</t>
  </si>
  <si>
    <t>(905) 903-7118</t>
  </si>
  <si>
    <t>(645) 482-8037</t>
  </si>
  <si>
    <t>(541) 938-1407</t>
  </si>
  <si>
    <t>(690) 645-8157</t>
  </si>
  <si>
    <t>(711) 541-2186</t>
  </si>
  <si>
    <t>(913) 738-6726</t>
  </si>
  <si>
    <t>(449) 929-6055</t>
  </si>
  <si>
    <t>(466) 688-9765</t>
  </si>
  <si>
    <t>(608) 306-6897</t>
  </si>
  <si>
    <t>(462) 215-9471</t>
  </si>
  <si>
    <t>(600) 310-6478</t>
  </si>
  <si>
    <t>(842) 633-6426</t>
  </si>
  <si>
    <t>(641) 423-7450</t>
  </si>
  <si>
    <t>(789) 940-7559</t>
  </si>
  <si>
    <t>(757) 447-7689</t>
  </si>
  <si>
    <t>(882) 327-7053</t>
  </si>
  <si>
    <t>(247) 355-4462</t>
  </si>
  <si>
    <t>(319) 203-1876</t>
  </si>
  <si>
    <t>(647) 461-7519</t>
  </si>
  <si>
    <t>(993) 340-7107</t>
  </si>
  <si>
    <t>(682) 544-2871</t>
  </si>
  <si>
    <t>(946) 681-8464</t>
  </si>
  <si>
    <t>(990) 927-0907</t>
  </si>
  <si>
    <t>(525) 639-9955</t>
  </si>
  <si>
    <t>(269) 953-9661</t>
  </si>
  <si>
    <t>(226) 441-2336</t>
  </si>
  <si>
    <t>(327) 689-3717</t>
  </si>
  <si>
    <t>(717) 551-7169</t>
  </si>
  <si>
    <t>(673) 541-2550</t>
  </si>
  <si>
    <t>(492) 282-0730</t>
  </si>
  <si>
    <t>(345) 245-7163</t>
  </si>
  <si>
    <t>(855) 355-3174</t>
  </si>
  <si>
    <t>(406) 573-4342</t>
  </si>
  <si>
    <t>(782) 724-8017</t>
  </si>
  <si>
    <t>(931) 406-9063</t>
  </si>
  <si>
    <t>(308) 327-2200</t>
  </si>
  <si>
    <t>(409) 652-4229</t>
  </si>
  <si>
    <t>(783) 770-4043</t>
  </si>
  <si>
    <t>(539) 630-3518</t>
  </si>
  <si>
    <t>(294) 658-2744</t>
  </si>
  <si>
    <t>(851) 622-3038</t>
  </si>
  <si>
    <t>(298) 751-6838</t>
  </si>
  <si>
    <t>(522) 844-6774</t>
  </si>
  <si>
    <t>(249) 751-4442</t>
  </si>
  <si>
    <t>(870) 412-0760</t>
  </si>
  <si>
    <t>(611) 908-6776</t>
  </si>
  <si>
    <t>(796) 644-1329</t>
  </si>
  <si>
    <t>(757) 945-3590</t>
  </si>
  <si>
    <t>(357) 693-7492</t>
  </si>
  <si>
    <t>(421) 297-7603</t>
  </si>
  <si>
    <t>(486) 370-8803</t>
  </si>
  <si>
    <t>(411) 346-9952</t>
  </si>
  <si>
    <t>(973) 201-0917</t>
  </si>
  <si>
    <t>(860) 386-4483</t>
  </si>
  <si>
    <t>(973) 343-9990</t>
  </si>
  <si>
    <t>(858) 700-8069</t>
  </si>
  <si>
    <t>(997) 460-8399</t>
  </si>
  <si>
    <t>(360) 394-5097</t>
  </si>
  <si>
    <t>(438) 538-0767</t>
  </si>
  <si>
    <t>(889) 796-0357</t>
  </si>
  <si>
    <t>(366) 633-7684</t>
  </si>
  <si>
    <t>(582) 235-8233</t>
  </si>
  <si>
    <t>(779) 385-2301</t>
  </si>
  <si>
    <t>(435) 482-8834</t>
  </si>
  <si>
    <t>(468) 951-9364</t>
  </si>
  <si>
    <t>(276) 811-3773</t>
  </si>
  <si>
    <t>(631) 464-9774</t>
  </si>
  <si>
    <t>(877) 772-0326</t>
  </si>
  <si>
    <t>(666) 301-0269</t>
  </si>
  <si>
    <t>(796) 447-4861</t>
  </si>
  <si>
    <t>(665) 718-2042</t>
  </si>
  <si>
    <t>(296) 740-8874</t>
  </si>
  <si>
    <t>(518) 408-1514</t>
  </si>
  <si>
    <t>(497) 838-1157</t>
  </si>
  <si>
    <t>(318) 269-2381</t>
  </si>
  <si>
    <t>(713) 647-1170</t>
  </si>
  <si>
    <t>(933) 597-1256</t>
  </si>
  <si>
    <t>(700) 450-5572</t>
  </si>
  <si>
    <t>(350) 625-5420</t>
  </si>
  <si>
    <t>(408) 227-4835</t>
  </si>
  <si>
    <t>(294) 591-8743</t>
  </si>
  <si>
    <t>(855) 736-4308</t>
  </si>
  <si>
    <t>(763) 793-7870</t>
  </si>
  <si>
    <t>(499) 275-6735</t>
  </si>
  <si>
    <t>(476) 398-7010</t>
  </si>
  <si>
    <t>(632) 843-4688</t>
  </si>
  <si>
    <t>(686) 935-7569</t>
  </si>
  <si>
    <t>(908) 507-7774</t>
  </si>
  <si>
    <t>(236) 228-8236</t>
  </si>
  <si>
    <t>(670) 435-1970</t>
  </si>
  <si>
    <t>(251) 837-9664</t>
  </si>
  <si>
    <t>(357) 359-7575</t>
  </si>
  <si>
    <t>(313) 267-1606</t>
  </si>
  <si>
    <t>(250) 609-3136</t>
  </si>
  <si>
    <t>(738) 251-8951</t>
  </si>
  <si>
    <t>(349) 340-5368</t>
  </si>
  <si>
    <t>(552) 241-4591</t>
  </si>
  <si>
    <t>(603) 693-5115</t>
  </si>
  <si>
    <t>(596) 738-5897</t>
  </si>
  <si>
    <t>(246) 447-6483</t>
  </si>
  <si>
    <t>(478) 915-6300</t>
  </si>
  <si>
    <t>(997) 438-1883</t>
  </si>
  <si>
    <t>(268) 963-1280</t>
  </si>
  <si>
    <t>(217) 485-6799</t>
  </si>
  <si>
    <t>(931) 717-4342</t>
  </si>
  <si>
    <t>(927) 495-3991</t>
  </si>
  <si>
    <t>(570) 922-5871</t>
  </si>
  <si>
    <t>(732) 289-7179</t>
  </si>
  <si>
    <t>(488) 631-5624</t>
  </si>
  <si>
    <t>(904) 451-1938</t>
  </si>
  <si>
    <t>(806) 989-4481</t>
  </si>
  <si>
    <t>(681) 893-1883</t>
  </si>
  <si>
    <t>(906) 321-3564</t>
  </si>
  <si>
    <t>(541) 415-2083</t>
  </si>
  <si>
    <t>(239) 524-9171</t>
  </si>
  <si>
    <t>(266) 724-3616</t>
  </si>
  <si>
    <t>(550) 523-9164</t>
  </si>
  <si>
    <t>(259) 824-1957</t>
  </si>
  <si>
    <t>(813) 519-5909</t>
  </si>
  <si>
    <t>(481) 929-3366</t>
  </si>
  <si>
    <t>(817) 490-1344</t>
  </si>
  <si>
    <t>(877) 906-2373</t>
  </si>
  <si>
    <t>(546) 431-7260</t>
  </si>
  <si>
    <t>(248) 338-4237</t>
  </si>
  <si>
    <t>(607) 539-3060</t>
  </si>
  <si>
    <t>(850) 611-3354</t>
  </si>
  <si>
    <t>(983) 225-5505</t>
  </si>
  <si>
    <t>(694) 585-1115</t>
  </si>
  <si>
    <t>(884) 717-7192</t>
  </si>
  <si>
    <t>(781) 649-8364</t>
  </si>
  <si>
    <t>(480) 956-2597</t>
  </si>
  <si>
    <t>(633) 836-6616</t>
  </si>
  <si>
    <t>(352) 803-0170</t>
  </si>
  <si>
    <t>(803) 722-3445</t>
  </si>
  <si>
    <t>(693) 848-8607</t>
  </si>
  <si>
    <t>(854) 379-2781</t>
  </si>
  <si>
    <t>(903) 949-4059</t>
  </si>
  <si>
    <t>(235) 321-4806</t>
  </si>
  <si>
    <t>(532) 611-4998</t>
  </si>
  <si>
    <t>(424) 871-1009</t>
  </si>
  <si>
    <t>(477) 246-0094</t>
  </si>
  <si>
    <t>(612) 989-2040</t>
  </si>
  <si>
    <t>(969) 222-7509</t>
  </si>
  <si>
    <t>(297) 787-6009</t>
  </si>
  <si>
    <t>(714) 696-7638</t>
  </si>
  <si>
    <t>(809) 930-2751</t>
  </si>
  <si>
    <t>(706) 512-3468</t>
  </si>
  <si>
    <t>(917) 389-5749</t>
  </si>
  <si>
    <t>(462) 780-6564</t>
  </si>
  <si>
    <t>(622) 728-2813</t>
  </si>
  <si>
    <t>(686) 761-0539</t>
  </si>
  <si>
    <t>(971) 384-8678</t>
  </si>
  <si>
    <t>(741) 322-3722</t>
  </si>
  <si>
    <t>(801) 886-2778</t>
  </si>
  <si>
    <t>(652) 909-5556</t>
  </si>
  <si>
    <t>(506) 395-8350</t>
  </si>
  <si>
    <t>(832) 620-9943</t>
  </si>
  <si>
    <t>(423) 997-8014</t>
  </si>
  <si>
    <t>(514) 789-8027</t>
  </si>
  <si>
    <t>(803) 760-5690</t>
  </si>
  <si>
    <t>(776) 768-7137</t>
  </si>
  <si>
    <t>(809) 599-3994</t>
  </si>
  <si>
    <t>(493) 756-2630</t>
  </si>
  <si>
    <t>(376) 459-8149</t>
  </si>
  <si>
    <t>(687) 599-9064</t>
  </si>
  <si>
    <t>(200) 606-4317</t>
  </si>
  <si>
    <t>(248) 491-2849</t>
  </si>
  <si>
    <t>(340) 399-7481</t>
  </si>
  <si>
    <t>(697) 227-2914</t>
  </si>
  <si>
    <t>(220) 968-0001</t>
  </si>
  <si>
    <t>(842) 658-5551</t>
  </si>
  <si>
    <t>(313) 285-5103</t>
  </si>
  <si>
    <t>(715) 670-1931</t>
  </si>
  <si>
    <t>(404) 406-7492</t>
  </si>
  <si>
    <t>(662) 735-2843</t>
  </si>
  <si>
    <t>(267) 461-1712</t>
  </si>
  <si>
    <t>(565) 778-0353</t>
  </si>
  <si>
    <t>(839) 252-5184</t>
  </si>
  <si>
    <t>(248) 727-2575</t>
  </si>
  <si>
    <t>(897) 743-4622</t>
  </si>
  <si>
    <t>(763) 740-8377</t>
  </si>
  <si>
    <t>(278) 349-0760</t>
  </si>
  <si>
    <t>(795) 219-2886</t>
  </si>
  <si>
    <t>(541) 250-9163</t>
  </si>
  <si>
    <t>(904) 603-5289</t>
  </si>
  <si>
    <t>(687) 501-6870</t>
  </si>
  <si>
    <t>(315) 329-6251</t>
  </si>
  <si>
    <t>(697) 572-9694</t>
  </si>
  <si>
    <t>(849) 694-8893</t>
  </si>
  <si>
    <t>(338) 634-0393</t>
  </si>
  <si>
    <t>(360) 305-6858</t>
  </si>
  <si>
    <t>(500) 465-0884</t>
  </si>
  <si>
    <t>(318) 941-5448</t>
  </si>
  <si>
    <t>(589) 271-7321</t>
  </si>
  <si>
    <t>(806) 306-8032</t>
  </si>
  <si>
    <t>(912) 945-2030</t>
  </si>
  <si>
    <t>(658) 999-0758</t>
  </si>
  <si>
    <t>(473) 452-1046</t>
  </si>
  <si>
    <t>(715) 608-6247</t>
  </si>
  <si>
    <t>(207) 678-6905</t>
  </si>
  <si>
    <t>(354) 492-1823</t>
  </si>
  <si>
    <t>(360) 698-7565</t>
  </si>
  <si>
    <t>(483) 950-4745</t>
  </si>
  <si>
    <t>(225) 277-4513</t>
  </si>
  <si>
    <t>(634) 474-8166</t>
  </si>
  <si>
    <t>(715) 989-3722</t>
  </si>
  <si>
    <t>(879) 913-3528</t>
  </si>
  <si>
    <t>(262) 426-5759</t>
  </si>
  <si>
    <t>(639) 520-9390</t>
  </si>
  <si>
    <t>(833) 667-2656</t>
  </si>
  <si>
    <t>(582) 579-9727</t>
  </si>
  <si>
    <t>(629) 547-3694</t>
  </si>
  <si>
    <t>(527) 682-3383</t>
  </si>
  <si>
    <t>(339) 237-9697</t>
  </si>
  <si>
    <t>(669) 763-7966</t>
  </si>
  <si>
    <t>(413) 869-0477</t>
  </si>
  <si>
    <t>(301) 865-0583</t>
  </si>
  <si>
    <t>(331) 697-6934</t>
  </si>
  <si>
    <t>(221) 530-9960</t>
  </si>
  <si>
    <t>(666) 703-9333</t>
  </si>
  <si>
    <t>(569) 677-9695</t>
  </si>
  <si>
    <t>(666) 682-8228</t>
  </si>
  <si>
    <t>(828) 999-4752</t>
  </si>
  <si>
    <t>(702) 203-1440</t>
  </si>
  <si>
    <t>(905) 288-7767</t>
  </si>
  <si>
    <t>(763) 488-0516</t>
  </si>
  <si>
    <t>(780) 794-6628</t>
  </si>
  <si>
    <t>(951) 730-8709</t>
  </si>
  <si>
    <t>(366) 439-6689</t>
  </si>
  <si>
    <t>(600) 908-8973</t>
  </si>
  <si>
    <t>(738) 913-5563</t>
  </si>
  <si>
    <t>(605) 922-9912</t>
  </si>
  <si>
    <t>(751) 831-5419</t>
  </si>
  <si>
    <t>(856) 224-1191</t>
  </si>
  <si>
    <t>(630) 967-6558</t>
  </si>
  <si>
    <t>(693) 592-1495</t>
  </si>
  <si>
    <t>(894) 346-5708</t>
  </si>
  <si>
    <t>(654) 477-2550</t>
  </si>
  <si>
    <t>(563) 743-3428</t>
  </si>
  <si>
    <t>(657) 677-7992</t>
  </si>
  <si>
    <t>(948) 209-0838</t>
  </si>
  <si>
    <t>(219) 204-8527</t>
  </si>
  <si>
    <t>(334) 518-1921</t>
  </si>
  <si>
    <t>(685) 564-8676</t>
  </si>
  <si>
    <t>(789) 855-5353</t>
  </si>
  <si>
    <t>(597) 557-7524</t>
  </si>
  <si>
    <t>(378) 349-5882</t>
  </si>
  <si>
    <t>(286) 942-3369</t>
  </si>
  <si>
    <t>(234) 322-8981</t>
  </si>
  <si>
    <t>(873) 517-5066</t>
  </si>
  <si>
    <t>(961) 315-8718</t>
  </si>
  <si>
    <t>(376) 731-9316</t>
  </si>
  <si>
    <t>(805) 743-3760</t>
  </si>
  <si>
    <t>(338) 395-3610</t>
  </si>
  <si>
    <t>(303) 304-1194</t>
  </si>
  <si>
    <t>(917) 626-7056</t>
  </si>
  <si>
    <t>(590) 697-5599</t>
  </si>
  <si>
    <t>(618) 366-6085</t>
  </si>
  <si>
    <t>(245) 937-0041</t>
  </si>
  <si>
    <t>(701) 532-7597</t>
  </si>
  <si>
    <t>(503) 697-2032</t>
  </si>
  <si>
    <t>(632) 222-8510</t>
  </si>
  <si>
    <t>(584) 739-9716</t>
  </si>
  <si>
    <t>(663) 805-7134</t>
  </si>
  <si>
    <t>(833) 885-2275</t>
  </si>
  <si>
    <t>(890) 386-3309</t>
  </si>
  <si>
    <t>(484) 727-8983</t>
  </si>
  <si>
    <t>(740) 555-9439</t>
  </si>
  <si>
    <t>(818) 532-0790</t>
  </si>
  <si>
    <t>(515) 266-5141</t>
  </si>
  <si>
    <t>(330) 579-6730</t>
  </si>
  <si>
    <t>(288) 803-5207</t>
  </si>
  <si>
    <t>(547) 618-4527</t>
  </si>
  <si>
    <t>(868) 530-3322</t>
  </si>
  <si>
    <t>(775) 849-4539</t>
  </si>
  <si>
    <t>(986) 793-4357</t>
  </si>
  <si>
    <t>(463) 662-6107</t>
  </si>
  <si>
    <t>(908) 796-8762</t>
  </si>
  <si>
    <t>(280) 622-6363</t>
  </si>
  <si>
    <t>(267) 613-8613</t>
  </si>
  <si>
    <t>(306) 859-1505</t>
  </si>
  <si>
    <t>(890) 434-6124</t>
  </si>
  <si>
    <t>(770) 996-1885</t>
  </si>
  <si>
    <t>(534) 235-9071</t>
  </si>
  <si>
    <t>(996) 410-9159</t>
  </si>
  <si>
    <t>(957) 496-0852</t>
  </si>
  <si>
    <t>(331) 278-5242</t>
  </si>
  <si>
    <t>(238) 642-4801</t>
  </si>
  <si>
    <t>(660) 965-6609</t>
  </si>
  <si>
    <t>(383) 492-8311</t>
  </si>
  <si>
    <t>(741) 803-0434</t>
  </si>
  <si>
    <t>(293) 469-1962</t>
  </si>
  <si>
    <t>(290) 775-7285</t>
  </si>
  <si>
    <t>(829) 809-4718</t>
  </si>
  <si>
    <t>(538) 922-3412</t>
  </si>
  <si>
    <t>(209) 732-7435</t>
  </si>
  <si>
    <t>(496) 580-9503</t>
  </si>
  <si>
    <t>(308) 813-2736</t>
  </si>
  <si>
    <t>(592) 235-7911</t>
  </si>
  <si>
    <t>(710) 759-3890</t>
  </si>
  <si>
    <t>(562) 317-5110</t>
  </si>
  <si>
    <t>(503) 492-1018</t>
  </si>
  <si>
    <t>(593) 699-5294</t>
  </si>
  <si>
    <t>(494) 338-7896</t>
  </si>
  <si>
    <t>(351) 615-4357</t>
  </si>
  <si>
    <t>(592) 649-2696</t>
  </si>
  <si>
    <t>(536) 857-5249</t>
  </si>
  <si>
    <t>(207) 824-3846</t>
  </si>
  <si>
    <t>(340) 347-9850</t>
  </si>
  <si>
    <t>(594) 944-2738</t>
  </si>
  <si>
    <t>(489) 898-9164</t>
  </si>
  <si>
    <t>(284) 312-4582</t>
  </si>
  <si>
    <t>(455) 474-0513</t>
  </si>
  <si>
    <t>(273) 389-4804</t>
  </si>
  <si>
    <t>(911) 828-5250</t>
  </si>
  <si>
    <t>(779) 401-3606</t>
  </si>
  <si>
    <t>(814) 773-0390</t>
  </si>
  <si>
    <t>(640) 303-2629</t>
  </si>
  <si>
    <t>(468) 316-3431</t>
  </si>
  <si>
    <t>(394) 957-0805</t>
  </si>
  <si>
    <t>(940) 452-5220</t>
  </si>
  <si>
    <t>(748) 375-3201</t>
  </si>
  <si>
    <t>(745) 203-6599</t>
  </si>
  <si>
    <t>(912) 902-2405</t>
  </si>
  <si>
    <t>(511) 323-6772</t>
  </si>
  <si>
    <t>(706) 219-9236</t>
  </si>
  <si>
    <t>(670) 359-0211</t>
  </si>
  <si>
    <t>(674) 515-5954</t>
  </si>
  <si>
    <t>(553) 332-6141</t>
  </si>
  <si>
    <t>(941) 425-9891</t>
  </si>
  <si>
    <t>(227) 453-2492</t>
  </si>
  <si>
    <t>(667) 540-4015</t>
  </si>
  <si>
    <t>(597) 641-1701</t>
  </si>
  <si>
    <t>(916) 472-9468</t>
  </si>
  <si>
    <t>(370) 424-7914</t>
  </si>
  <si>
    <t>(892) 440-9176</t>
  </si>
  <si>
    <t>(842) 319-7045</t>
  </si>
  <si>
    <t>(547) 992-0607</t>
  </si>
  <si>
    <t>(905) 213-8868</t>
  </si>
  <si>
    <t>(403) 940-7594</t>
  </si>
  <si>
    <t>(978) 818-9626</t>
  </si>
  <si>
    <t>(371) 738-9753</t>
  </si>
  <si>
    <t>(366) 561-0018</t>
  </si>
  <si>
    <t>(436) 202-2284</t>
  </si>
  <si>
    <t>(308) 898-6409</t>
  </si>
  <si>
    <t>(245) 477-6795</t>
  </si>
  <si>
    <t>(405) 569-8173</t>
  </si>
  <si>
    <t>(803) 546-7674</t>
  </si>
  <si>
    <t>(699) 716-9878</t>
  </si>
  <si>
    <t>(604) 700-8007</t>
  </si>
  <si>
    <t>(235) 878-0052</t>
  </si>
  <si>
    <t>(918) 832-8086</t>
  </si>
  <si>
    <t>(381) 488-1289</t>
  </si>
  <si>
    <t>(214) 474-1695</t>
  </si>
  <si>
    <t>(804) 936-6456</t>
  </si>
  <si>
    <t>(579) 461-0597</t>
  </si>
  <si>
    <t>(768) 861-6777</t>
  </si>
  <si>
    <t>(830) 731-7426</t>
  </si>
  <si>
    <t>(470) 328-5568</t>
  </si>
  <si>
    <t>(473) 245-4520</t>
  </si>
  <si>
    <t>(940) 754-1784</t>
  </si>
  <si>
    <t>(280) 807-7001</t>
  </si>
  <si>
    <t>(514) 505-4450</t>
  </si>
  <si>
    <t>(860) 664-7885</t>
  </si>
  <si>
    <t>(727) 702-1618</t>
  </si>
  <si>
    <t>(871) 370-2133</t>
  </si>
  <si>
    <t>(836) 215-3509</t>
  </si>
  <si>
    <t>(840) 962-1870</t>
  </si>
  <si>
    <t>(383) 291-5866</t>
  </si>
  <si>
    <t>(648) 913-4187</t>
  </si>
  <si>
    <t>(375) 244-3899</t>
  </si>
  <si>
    <t>(985) 481-7877</t>
  </si>
  <si>
    <t>(980) 463-2254</t>
  </si>
  <si>
    <t>(760) 644-7997</t>
  </si>
  <si>
    <t>(531) 815-1151</t>
  </si>
  <si>
    <t>(914) 720-0136</t>
  </si>
  <si>
    <t>(864) 913-4164</t>
  </si>
  <si>
    <t>(984) 626-1861</t>
  </si>
  <si>
    <t>(233) 441-6017</t>
  </si>
  <si>
    <t>(393) 668-4150</t>
  </si>
  <si>
    <t>(679) 282-7817</t>
  </si>
  <si>
    <t>(943) 737-3322</t>
  </si>
  <si>
    <t>(340) 833-4316</t>
  </si>
  <si>
    <t>(754) 917-2841</t>
  </si>
  <si>
    <t>(871) 634-5979</t>
  </si>
  <si>
    <t>(255) 735-0363</t>
  </si>
  <si>
    <t>(743) 547-1331</t>
  </si>
  <si>
    <t>(624) 874-7647</t>
  </si>
  <si>
    <t>(534) 558-4441</t>
  </si>
  <si>
    <t>(913) 528-2635</t>
  </si>
  <si>
    <t>(670) 433-7505</t>
  </si>
  <si>
    <t>(405) 270-3777</t>
  </si>
  <si>
    <t>(204) 571-0033</t>
  </si>
  <si>
    <t>(432) 713-0707</t>
  </si>
  <si>
    <t>(514) 599-9281</t>
  </si>
  <si>
    <t>(986) 394-6481</t>
  </si>
  <si>
    <t>(386) 612-2027</t>
  </si>
  <si>
    <t>(835) 678-6977</t>
  </si>
  <si>
    <t>(292) 292-4616</t>
  </si>
  <si>
    <t>(775) 733-8457</t>
  </si>
  <si>
    <t>(372) 347-8353</t>
  </si>
  <si>
    <t>(615) 778-2959</t>
  </si>
  <si>
    <t>(416) 245-3179</t>
  </si>
  <si>
    <t>(739) 948-0623</t>
  </si>
  <si>
    <t>(414) 340-8023</t>
  </si>
  <si>
    <t>(791) 355-4360</t>
  </si>
  <si>
    <t>(970) 709-5227</t>
  </si>
  <si>
    <t>(350) 767-0078</t>
  </si>
  <si>
    <t>(570) 624-3623</t>
  </si>
  <si>
    <t>(785) 593-7104</t>
  </si>
  <si>
    <t>(701) 725-6313</t>
  </si>
  <si>
    <t>(386) 336-0579</t>
  </si>
  <si>
    <t>(866) 748-0444</t>
  </si>
  <si>
    <t>(544) 213-4553</t>
  </si>
  <si>
    <t>(956) 587-5283</t>
  </si>
  <si>
    <t>(476) 955-4567</t>
  </si>
  <si>
    <t>(620) 774-4600</t>
  </si>
  <si>
    <t>(526) 671-7655</t>
  </si>
  <si>
    <t>(203) 926-5564</t>
  </si>
  <si>
    <t>(771) 764-7112</t>
  </si>
  <si>
    <t>(366) 582-6034</t>
  </si>
  <si>
    <t>(314) 749-4774</t>
  </si>
  <si>
    <t>(428) 578-4074</t>
  </si>
  <si>
    <t>(656) 216-4346</t>
  </si>
  <si>
    <t>(881) 452-6436</t>
  </si>
  <si>
    <t>(880) 330-4367</t>
  </si>
  <si>
    <t>(429) 720-3254</t>
  </si>
  <si>
    <t>(655) 684-6687</t>
  </si>
  <si>
    <t>(600) 501-2527</t>
  </si>
  <si>
    <t>(338) 301-2600</t>
  </si>
  <si>
    <t>(666) 419-9076</t>
  </si>
  <si>
    <t>(709) 470-7302</t>
  </si>
  <si>
    <t>(873) 234-7271</t>
  </si>
  <si>
    <t>(871) 296-7834</t>
  </si>
  <si>
    <t>(635) 321-1365</t>
  </si>
  <si>
    <t>(817) 468-2875</t>
  </si>
  <si>
    <t>(937) 415-9164</t>
  </si>
  <si>
    <t>(821) 976-7611</t>
  </si>
  <si>
    <t>(883) 728-6345</t>
  </si>
  <si>
    <t>(307) 852-6483</t>
  </si>
  <si>
    <t>(467) 295-3488</t>
  </si>
  <si>
    <t>(617) 413-7787</t>
  </si>
  <si>
    <t>(959) 319-5027</t>
  </si>
  <si>
    <t>(984) 436-1146</t>
  </si>
  <si>
    <t>(656) 814-0514</t>
  </si>
  <si>
    <t>(579) 446-8133</t>
  </si>
  <si>
    <t>(874) 564-7324</t>
  </si>
  <si>
    <t>(397) 510-8053</t>
  </si>
  <si>
    <t>(949) 386-4114</t>
  </si>
  <si>
    <t>(674) 632-3946</t>
  </si>
  <si>
    <t>(355) 310-0684</t>
  </si>
  <si>
    <t>(363) 527-8562</t>
  </si>
  <si>
    <t>(891) 323-0418</t>
  </si>
  <si>
    <t>(382) 692-8580</t>
  </si>
  <si>
    <t>(334) 235-3219</t>
  </si>
  <si>
    <t>(433) 569-6143</t>
  </si>
  <si>
    <t>(561) 989-6966</t>
  </si>
  <si>
    <t>(787) 860-6862</t>
  </si>
  <si>
    <t>(403) 728-9711</t>
  </si>
  <si>
    <t>(697) 851-5459</t>
  </si>
  <si>
    <t>(991) 797-3376</t>
  </si>
  <si>
    <t>(313) 944-3592</t>
  </si>
  <si>
    <t>(378) 904-3784</t>
  </si>
  <si>
    <t>(656) 295-8917</t>
  </si>
  <si>
    <t>(724) 696-0234</t>
  </si>
  <si>
    <t>(216) 357-0584</t>
  </si>
  <si>
    <t>(348) 893-2036</t>
  </si>
  <si>
    <t>(272) 487-7128</t>
  </si>
  <si>
    <t>(614) 434-5166</t>
  </si>
  <si>
    <t>(654) 381-9880</t>
  </si>
  <si>
    <t>(684) 703-7325</t>
  </si>
  <si>
    <t>(609) 359-0433</t>
  </si>
  <si>
    <t>(203) 856-2849</t>
  </si>
  <si>
    <t>(682) 350-8495</t>
  </si>
  <si>
    <t>(537) 673-1052</t>
  </si>
  <si>
    <t>(567) 349-8068</t>
  </si>
  <si>
    <t>(452) 613-6215</t>
  </si>
  <si>
    <t>(911) 332-4037</t>
  </si>
  <si>
    <t>(759) 523-1918</t>
  </si>
  <si>
    <t>(378) 599-3981</t>
  </si>
  <si>
    <t>(571) 700-8038</t>
  </si>
  <si>
    <t>(869) 514-3107</t>
  </si>
  <si>
    <t>(561) 840-0529</t>
  </si>
  <si>
    <t>(741) 565-0687</t>
  </si>
  <si>
    <t>(323) 410-9851</t>
  </si>
  <si>
    <t>(603) 376-1597</t>
  </si>
  <si>
    <t>(835) 472-7119</t>
  </si>
  <si>
    <t>(889) 670-8434</t>
  </si>
  <si>
    <t>(686) 629-1665</t>
  </si>
  <si>
    <t>(685) 627-4277</t>
  </si>
  <si>
    <t>(871) 754-1460</t>
  </si>
  <si>
    <t>(397) 447-9975</t>
  </si>
  <si>
    <t>(814) 429-2567</t>
  </si>
  <si>
    <t>(917) 707-7038</t>
  </si>
  <si>
    <t>(422) 564-7544</t>
  </si>
  <si>
    <t>(972) 833-6845</t>
  </si>
  <si>
    <t>(906) 742-5904</t>
  </si>
  <si>
    <t>(721) 948-2183</t>
  </si>
  <si>
    <t>(280) 829-1894</t>
  </si>
  <si>
    <t>(852) 210-4614</t>
  </si>
  <si>
    <t>(285) 253-9406</t>
  </si>
  <si>
    <t>(677) 831-7818</t>
  </si>
  <si>
    <t>(628) 745-9180</t>
  </si>
  <si>
    <t>(799) 964-5080</t>
  </si>
  <si>
    <t>(431) 296-6737</t>
  </si>
  <si>
    <t>(830) 227-9693</t>
  </si>
  <si>
    <t>(774) 703-4142</t>
  </si>
  <si>
    <t>(386) 909-2525</t>
  </si>
  <si>
    <t>(522) 458-6527</t>
  </si>
  <si>
    <t>(696) 377-6948</t>
  </si>
  <si>
    <t>(500) 627-0956</t>
  </si>
  <si>
    <t>(224) 693-4039</t>
  </si>
  <si>
    <t>(455) 204-3718</t>
  </si>
  <si>
    <t>(245) 591-6852</t>
  </si>
  <si>
    <t>(433) 212-3868</t>
  </si>
  <si>
    <t>(495) 275-4852</t>
  </si>
  <si>
    <t>(642) 295-3504</t>
  </si>
  <si>
    <t>(946) 962-4147</t>
  </si>
  <si>
    <t>(670) 984-0102</t>
  </si>
  <si>
    <t>(650) 489-1262</t>
  </si>
  <si>
    <t>(745) 515-7670</t>
  </si>
  <si>
    <t>(418) 982-2387</t>
  </si>
  <si>
    <t>(399) 276-0829</t>
  </si>
  <si>
    <t>(485) 996-8883</t>
  </si>
  <si>
    <t>(574) 612-7604</t>
  </si>
  <si>
    <t>(601) 737-8053</t>
  </si>
  <si>
    <t>(464) 792-1295</t>
  </si>
  <si>
    <t>(548) 720-8452</t>
  </si>
  <si>
    <t>(237) 353-4464</t>
  </si>
  <si>
    <t>(279) 927-3246</t>
  </si>
  <si>
    <t>(353) 908-6912</t>
  </si>
  <si>
    <t>(588) 264-0372</t>
  </si>
  <si>
    <t>(260) 867-3622</t>
  </si>
  <si>
    <t>(278) 902-7680</t>
  </si>
  <si>
    <t>(809) 353-3010</t>
  </si>
  <si>
    <t>(810) 209-1023</t>
  </si>
  <si>
    <t>(512) 430-3539</t>
  </si>
  <si>
    <t>(701) 838-3503</t>
  </si>
  <si>
    <t>(704) 249-1649</t>
  </si>
  <si>
    <t>(837) 653-8149</t>
  </si>
  <si>
    <t>(584) 982-6760</t>
  </si>
  <si>
    <t>(722) 473-2852</t>
  </si>
  <si>
    <t>(270) 845-9099</t>
  </si>
  <si>
    <t>(939) 623-3386</t>
  </si>
  <si>
    <t>(790) 765-6974</t>
  </si>
  <si>
    <t>(907) 941-1305</t>
  </si>
  <si>
    <t>(644) 823-3636</t>
  </si>
  <si>
    <t>(990) 222-4687</t>
  </si>
  <si>
    <t>(448) 264-8650</t>
  </si>
  <si>
    <t>(799) 916-0382</t>
  </si>
  <si>
    <t>(479) 201-0900</t>
  </si>
  <si>
    <t>(309) 916-0700</t>
  </si>
  <si>
    <t>(752) 943-5453</t>
  </si>
  <si>
    <t>(932) 523-5964</t>
  </si>
  <si>
    <t>(632) 567-0133</t>
  </si>
  <si>
    <t>(889) 255-3973</t>
  </si>
  <si>
    <t>(225) 605-0662</t>
  </si>
  <si>
    <t>(602) 351-2564</t>
  </si>
  <si>
    <t>(645) 933-2526</t>
  </si>
  <si>
    <t>(973) 758-1168</t>
  </si>
  <si>
    <t>(304) 287-5009</t>
  </si>
  <si>
    <t>(666) 411-1960</t>
  </si>
  <si>
    <t>(227) 227-0791</t>
  </si>
  <si>
    <t>(263) 679-4242</t>
  </si>
  <si>
    <t>(686) 485-2145</t>
  </si>
  <si>
    <t>(724) 320-3828</t>
  </si>
  <si>
    <t>(689) 468-1028</t>
  </si>
  <si>
    <t>(800) 589-1339</t>
  </si>
  <si>
    <t>(852) 954-4338</t>
  </si>
  <si>
    <t>(817) 589-6264</t>
  </si>
  <si>
    <t>(897) 384-1648</t>
  </si>
  <si>
    <t>(859) 804-1249</t>
  </si>
  <si>
    <t>(376) 936-4911</t>
  </si>
  <si>
    <t>(387) 440-8982</t>
  </si>
  <si>
    <t>(880) 352-9350</t>
  </si>
  <si>
    <t>(485) 294-4054</t>
  </si>
  <si>
    <t>(791) 605-2725</t>
  </si>
  <si>
    <t>(987) 837-1560</t>
  </si>
  <si>
    <t>(905) 829-7998</t>
  </si>
  <si>
    <t>(991) 660-9687</t>
  </si>
  <si>
    <t>(982) 244-1518</t>
  </si>
  <si>
    <t>(624) 497-0185</t>
  </si>
  <si>
    <t>(445) 750-1826</t>
  </si>
  <si>
    <t>(311) 232-8817</t>
  </si>
  <si>
    <t>(558) 372-0174</t>
  </si>
  <si>
    <t>(626) 677-5598</t>
  </si>
  <si>
    <t>(501) 272-7008</t>
  </si>
  <si>
    <t>(912) 710-3258</t>
  </si>
  <si>
    <t>(540) 819-0448</t>
  </si>
  <si>
    <t>(731) 654-1893</t>
  </si>
  <si>
    <t>(403) 866-6470</t>
  </si>
  <si>
    <t>(785) 212-3308</t>
  </si>
  <si>
    <t>(927) 558-1795</t>
  </si>
  <si>
    <t>(983) 470-5910</t>
  </si>
  <si>
    <t>(843) 518-0566</t>
  </si>
  <si>
    <t>(512) 604-0806</t>
  </si>
  <si>
    <t>(263) 756-4415</t>
  </si>
  <si>
    <t>(868) 436-1686</t>
  </si>
  <si>
    <t>(484) 896-1490</t>
  </si>
  <si>
    <t>(790) 702-9364</t>
  </si>
  <si>
    <t>(857) 452-4995</t>
  </si>
  <si>
    <t>(541) 613-1873</t>
  </si>
  <si>
    <t>(955) 721-8975</t>
  </si>
  <si>
    <t>(621) 478-0644</t>
  </si>
  <si>
    <t>(488) 569-4836</t>
  </si>
  <si>
    <t>(781) 743-7837</t>
  </si>
  <si>
    <t>(811) 777-4536</t>
  </si>
  <si>
    <t>(723) 467-3052</t>
  </si>
  <si>
    <t>(312) 536-7523</t>
  </si>
  <si>
    <t>(964) 794-4304</t>
  </si>
  <si>
    <t>(355) 304-5638</t>
  </si>
  <si>
    <t>(291) 223-0014</t>
  </si>
  <si>
    <t>(849) 843-5593</t>
  </si>
  <si>
    <t>(362) 558-4559</t>
  </si>
  <si>
    <t>(960) 493-7585</t>
  </si>
  <si>
    <t>(811) 757-4188</t>
  </si>
  <si>
    <t>(341) 470-3468</t>
  </si>
  <si>
    <t>(201) 915-6080</t>
  </si>
  <si>
    <t>(761) 458-2063</t>
  </si>
  <si>
    <t>(200) 651-4382</t>
  </si>
  <si>
    <t>(778) 610-8319</t>
  </si>
  <si>
    <t>(789) 984-8715</t>
  </si>
  <si>
    <t>(594) 787-2708</t>
  </si>
  <si>
    <t>(377) 372-3122</t>
  </si>
  <si>
    <t>(459) 844-6504</t>
  </si>
  <si>
    <t>(232) 890-3945</t>
  </si>
  <si>
    <t>(515) 462-4048</t>
  </si>
  <si>
    <t>(854) 269-0953</t>
  </si>
  <si>
    <t>(409) 900-7651</t>
  </si>
  <si>
    <t>(570) 285-0298</t>
  </si>
  <si>
    <t>(429) 290-3963</t>
  </si>
  <si>
    <t>(439) 234-2138</t>
  </si>
  <si>
    <t>(666) 532-5881</t>
  </si>
  <si>
    <t>(675) 770-6870</t>
  </si>
  <si>
    <t>(940) 385-0336</t>
  </si>
  <si>
    <t>(494) 349-0559</t>
  </si>
  <si>
    <t>(546) 756-3514</t>
  </si>
  <si>
    <t>(826) 835-5206</t>
  </si>
  <si>
    <t>(698) 959-4885</t>
  </si>
  <si>
    <t>(523) 385-7815</t>
  </si>
  <si>
    <t>(776) 886-0839</t>
  </si>
  <si>
    <t>(760) 226-0058</t>
  </si>
  <si>
    <t>(793) 605-8949</t>
  </si>
  <si>
    <t>(359) 852-7301</t>
  </si>
  <si>
    <t>(870) 260-9137</t>
  </si>
  <si>
    <t>(661) 540-5655</t>
  </si>
  <si>
    <t>(705) 559-1026</t>
  </si>
  <si>
    <t>(328) 391-4383</t>
  </si>
  <si>
    <t>(833) 427-2021</t>
  </si>
  <si>
    <t>(966) 903-0119</t>
  </si>
  <si>
    <t>(331) 737-6554</t>
  </si>
  <si>
    <t>(514) 430-8477</t>
  </si>
  <si>
    <t>(734) 741-4297</t>
  </si>
  <si>
    <t>(243) 506-8282</t>
  </si>
  <si>
    <t>(731) 570-4351</t>
  </si>
  <si>
    <t>(209) 922-4703</t>
  </si>
  <si>
    <t>(971) 863-9909</t>
  </si>
  <si>
    <t>(332) 928-3183</t>
  </si>
  <si>
    <t>(668) 800-1739</t>
  </si>
  <si>
    <t>(794) 945-8589</t>
  </si>
  <si>
    <t>(457) 717-4549</t>
  </si>
  <si>
    <t>(992) 904-9998</t>
  </si>
  <si>
    <t>(583) 971-5741</t>
  </si>
  <si>
    <t>(921) 965-9998</t>
  </si>
  <si>
    <t>(670) 816-5091</t>
  </si>
  <si>
    <t>(230) 771-4639</t>
  </si>
  <si>
    <t>(387) 803-4372</t>
  </si>
  <si>
    <t>(772) 814-2029</t>
  </si>
  <si>
    <t>(926) 375-8929</t>
  </si>
  <si>
    <t>(977) 980-8271</t>
  </si>
  <si>
    <t>(603) 824-4778</t>
  </si>
  <si>
    <t>(671) 485-8520</t>
  </si>
  <si>
    <t>(656) 307-7278</t>
  </si>
  <si>
    <t>(415) 583-9101</t>
  </si>
  <si>
    <t>(692) 768-7903</t>
  </si>
  <si>
    <t>(953) 922-6201</t>
  </si>
  <si>
    <t>(642) 558-6586</t>
  </si>
  <si>
    <t>(362) 941-6578</t>
  </si>
  <si>
    <t>(532) 391-8428</t>
  </si>
  <si>
    <t>(616) 531-6414</t>
  </si>
  <si>
    <t>(875) 974-3374</t>
  </si>
  <si>
    <t>(209) 382-8964</t>
  </si>
  <si>
    <t>(612) 865-5924</t>
  </si>
  <si>
    <t>(544) 527-8533</t>
  </si>
  <si>
    <t>(369) 942-3539</t>
  </si>
  <si>
    <t>(811) 350-3002</t>
  </si>
  <si>
    <t>(333) 321-9130</t>
  </si>
  <si>
    <t>(287) 811-5952</t>
  </si>
  <si>
    <t>(249) 289-5344</t>
  </si>
  <si>
    <t>(790) 466-3839</t>
  </si>
  <si>
    <t>(240) 557-7222</t>
  </si>
  <si>
    <t>(972) 335-8923</t>
  </si>
  <si>
    <t>(404) 309-6254</t>
  </si>
  <si>
    <t>(899) 628-1144</t>
  </si>
  <si>
    <t>(212) 369-0661</t>
  </si>
  <si>
    <t>(892) 894-0671</t>
  </si>
  <si>
    <t>(877) 882-8646</t>
  </si>
  <si>
    <t>(834) 243-8075</t>
  </si>
  <si>
    <t>(417) 962-0520</t>
  </si>
  <si>
    <t>(325) 903-8081</t>
  </si>
  <si>
    <t>(983) 782-8655</t>
  </si>
  <si>
    <t>(486) 311-8174</t>
  </si>
  <si>
    <t>(322) 961-9701</t>
  </si>
  <si>
    <t>(663) 632-3871</t>
  </si>
  <si>
    <t>(351) 219-7886</t>
  </si>
  <si>
    <t>(467) 439-6064</t>
  </si>
  <si>
    <t>(491) 701-5937</t>
  </si>
  <si>
    <t>(892) 525-1657</t>
  </si>
  <si>
    <t>(682) 961-8727</t>
  </si>
  <si>
    <t>(961) 476-4102</t>
  </si>
  <si>
    <t>(369) 944-1698</t>
  </si>
  <si>
    <t>(477) 311-4086</t>
  </si>
  <si>
    <t>(984) 929-2294</t>
  </si>
  <si>
    <t>(881) 418-9015</t>
  </si>
  <si>
    <t>(577) 892-9494</t>
  </si>
  <si>
    <t>(917) 921-0105</t>
  </si>
  <si>
    <t>(522) 651-9577</t>
  </si>
  <si>
    <t>(314) 827-4799</t>
  </si>
  <si>
    <t>(609) 403-2608</t>
  </si>
  <si>
    <t>(827) 583-0803</t>
  </si>
  <si>
    <t>(543) 855-9169</t>
  </si>
  <si>
    <t>(491) 737-9446</t>
  </si>
  <si>
    <t>(427) 734-7146</t>
  </si>
  <si>
    <t>(464) 753-5716</t>
  </si>
  <si>
    <t>(474) 633-1272</t>
  </si>
  <si>
    <t>(392) 759-6919</t>
  </si>
  <si>
    <t>(294) 503-8835</t>
  </si>
  <si>
    <t>(248) 392-3472</t>
  </si>
  <si>
    <t>(853) 740-8378</t>
  </si>
  <si>
    <t>(824) 278-8055</t>
  </si>
  <si>
    <t>(416) 821-7869</t>
  </si>
  <si>
    <t>(506) 870-0278</t>
  </si>
  <si>
    <t>(365) 253-9085</t>
  </si>
  <si>
    <t>(671) 566-4211</t>
  </si>
  <si>
    <t>(982) 429-1581</t>
  </si>
  <si>
    <t>(588) 638-5302</t>
  </si>
  <si>
    <t>(851) 361-6359</t>
  </si>
  <si>
    <t>(816) 568-5911</t>
  </si>
  <si>
    <t>(456) 843-7004</t>
  </si>
  <si>
    <t>(655) 690-1559</t>
  </si>
  <si>
    <t>(444) 586-0540</t>
  </si>
  <si>
    <t>(752) 359-9358</t>
  </si>
  <si>
    <t>(716) 835-7132</t>
  </si>
  <si>
    <t>Orman Art Furniture</t>
  </si>
  <si>
    <t>Aiswad</t>
  </si>
  <si>
    <t>City Of Lyon</t>
  </si>
  <si>
    <t>Master Key</t>
  </si>
  <si>
    <t>Ph5 Platform</t>
  </si>
  <si>
    <t>Cathexc</t>
  </si>
  <si>
    <t>Century Associates</t>
  </si>
  <si>
    <t>Deboovers</t>
  </si>
  <si>
    <t>Vitalwagens</t>
  </si>
  <si>
    <t>Shook 4 Kids</t>
  </si>
  <si>
    <t>Fercussir</t>
  </si>
  <si>
    <t>Key Technology</t>
  </si>
  <si>
    <t>Key Security</t>
  </si>
  <si>
    <t>Heate</t>
  </si>
  <si>
    <t>Alzheimers Solicitors</t>
  </si>
  <si>
    <t>Kingkenny Hire</t>
  </si>
  <si>
    <t>Bezahnli</t>
  </si>
  <si>
    <t>Xplentycom</t>
  </si>
  <si>
    <t>Superhome Fashions</t>
  </si>
  <si>
    <t>Everything Beddbfty</t>
  </si>
  <si>
    <t>Premier International</t>
  </si>
  <si>
    <t>Modern Clothesopolis</t>
  </si>
  <si>
    <t>Urban Furniture</t>
  </si>
  <si>
    <t>Cherrywood</t>
  </si>
  <si>
    <t>Woodside Rental</t>
  </si>
  <si>
    <t>World Of Matsuri</t>
  </si>
  <si>
    <t>Seems Furniture</t>
  </si>
  <si>
    <t>Brante Glass</t>
  </si>
  <si>
    <t>One Off Roll</t>
  </si>
  <si>
    <t>Saaanu</t>
  </si>
  <si>
    <t>Dc Furniture</t>
  </si>
  <si>
    <t>Furniture Cafe</t>
  </si>
  <si>
    <t>Maple Raguarta</t>
  </si>
  <si>
    <t>Frilly Pillows</t>
  </si>
  <si>
    <t>Goykay Builders</t>
  </si>
  <si>
    <t>Eyerainloop</t>
  </si>
  <si>
    <t>Atenastic Systems</t>
  </si>
  <si>
    <t>Bremco</t>
  </si>
  <si>
    <t>The Home It Service</t>
  </si>
  <si>
    <t>Limitless Science</t>
  </si>
  <si>
    <t>Goggynet</t>
  </si>
  <si>
    <t>Datapulse</t>
  </si>
  <si>
    <t>Ahiyo Development</t>
  </si>
  <si>
    <t>Working Loop</t>
  </si>
  <si>
    <t>Brimstone</t>
  </si>
  <si>
    <t>Chromatica</t>
  </si>
  <si>
    <t>Vannini House</t>
  </si>
  <si>
    <t>Lbdoocommerce</t>
  </si>
  <si>
    <t>Jam Factory Industrial</t>
  </si>
  <si>
    <t>Itchlo Digital</t>
  </si>
  <si>
    <t>Tambore Project</t>
  </si>
  <si>
    <t>Ais Efficient</t>
  </si>
  <si>
    <t>Joyance</t>
  </si>
  <si>
    <t>Manicuri Lee</t>
  </si>
  <si>
    <t>Banco Loop</t>
  </si>
  <si>
    <t>Big Backup Space</t>
  </si>
  <si>
    <t>Grokzeer</t>
  </si>
  <si>
    <t>Beethoven</t>
  </si>
  <si>
    <t>Dynamical Digital</t>
  </si>
  <si>
    <t>Infocus Digital</t>
  </si>
  <si>
    <t>Digital Tactics</t>
  </si>
  <si>
    <t>Buzz Digital</t>
  </si>
  <si>
    <t>Digital Newsframe</t>
  </si>
  <si>
    <t>Great Designs</t>
  </si>
  <si>
    <t>Smartworld Software</t>
  </si>
  <si>
    <t>Calibratorsmith</t>
  </si>
  <si>
    <t>Thinkit360</t>
  </si>
  <si>
    <t>Adview Designs</t>
  </si>
  <si>
    <t>Avantive</t>
  </si>
  <si>
    <t>Tecnologico Periazzo</t>
  </si>
  <si>
    <t>Cq It In Qatar</t>
  </si>
  <si>
    <t>Dv Consulting</t>
  </si>
  <si>
    <t>Outsource It Development</t>
  </si>
  <si>
    <t>Tellement Factif</t>
  </si>
  <si>
    <t>Contrôleur</t>
  </si>
  <si>
    <t>API Finance</t>
  </si>
  <si>
    <t>Biomotiver</t>
  </si>
  <si>
    <t>Route de la ville d'Abus</t>
  </si>
  <si>
    <t>Joueur</t>
  </si>
  <si>
    <t>Esports d'équipe</t>
  </si>
  <si>
    <t>Impact d'équipe</t>
  </si>
  <si>
    <t>Logiciel d'équipe</t>
  </si>
  <si>
    <t>Recherche de pub</t>
  </si>
  <si>
    <t>Entreprisereo</t>
  </si>
  <si>
    <t>En amont</t>
  </si>
  <si>
    <t>Solutions Zénitcom</t>
  </si>
  <si>
    <t>Fuji 2g</t>
  </si>
  <si>
    <t>Chaque bon bon après Logo</t>
  </si>
  <si>
    <t>Groupe Labora</t>
  </si>
  <si>
    <t>L'autre côté</t>
  </si>
  <si>
    <t>Myrgie</t>
  </si>
  <si>
    <t>Accueil Robotank</t>
  </si>
  <si>
    <t>Paie Phénix</t>
  </si>
  <si>
    <t>Logique d'optimisation</t>
  </si>
  <si>
    <t>Gestion Caron</t>
  </si>
  <si>
    <t>Aérovans</t>
  </si>
  <si>
    <t>Usine 2cv</t>
  </si>
  <si>
    <t>Nouvelle culture</t>
  </si>
  <si>
    <t>Forêt venteuse</t>
  </si>
  <si>
    <t>Le Rotary club</t>
  </si>
  <si>
    <t>Transport en ligne</t>
  </si>
  <si>
    <t>Bonne mobilité urbaine</t>
  </si>
  <si>
    <t>Bt Nord</t>
  </si>
  <si>
    <t>Ill Consulting</t>
  </si>
  <si>
    <t>Transport ferroviaire</t>
  </si>
  <si>
    <t>Perles aux yeux</t>
  </si>
  <si>
    <t>Laboratoires Saatchi</t>
  </si>
  <si>
    <t>Mars Outbre</t>
  </si>
  <si>
    <t>Ressources CSW</t>
  </si>
  <si>
    <t>Intercités</t>
  </si>
  <si>
    <t>Carrière par espace</t>
  </si>
  <si>
    <t>Dynamique Walna</t>
  </si>
  <si>
    <t>Trammys Australie</t>
  </si>
  <si>
    <t>Clarisse</t>
  </si>
  <si>
    <t>Routes Ez</t>
  </si>
  <si>
    <t>Balade intelligente</t>
  </si>
  <si>
    <t>Ingénieurs Lbr</t>
  </si>
  <si>
    <t>Réparation automobile Sabre</t>
  </si>
  <si>
    <t>Impacex de l'île</t>
  </si>
  <si>
    <t>Nous sommes à vous</t>
  </si>
  <si>
    <t>Anti-systèmes</t>
  </si>
  <si>
    <t>Start-up européenne</t>
  </si>
  <si>
    <t>Pièces d'auto Maverick</t>
  </si>
  <si>
    <t>Terrible herbe</t>
  </si>
  <si>
    <t>Ville de Revelstoke</t>
  </si>
  <si>
    <t>Services de garage</t>
  </si>
  <si>
    <t>Administrateurs</t>
  </si>
  <si>
    <t>Agence Abeille Auto</t>
  </si>
  <si>
    <t>Carrière</t>
  </si>
  <si>
    <t>Game Flip (systèmes d'atelier)</t>
  </si>
  <si>
    <t>Plan de talents</t>
  </si>
  <si>
    <t>Nouvelle réalité virtuelle</t>
  </si>
  <si>
    <t>Sports de vélo de route</t>
  </si>
  <si>
    <t>Iti technique</t>
  </si>
  <si>
    <t>Noyau</t>
  </si>
  <si>
    <t>Général</t>
  </si>
  <si>
    <t>Toombbit</t>
  </si>
  <si>
    <t>Recoder Global</t>
  </si>
  <si>
    <t>Systèmes IA</t>
  </si>
  <si>
    <t>Caméléon</t>
  </si>
  <si>
    <t>Systèmes de thon rouge</t>
  </si>
  <si>
    <t>Ingénierie psi</t>
  </si>
  <si>
    <t>Conseils Omp</t>
  </si>
  <si>
    <t>Logique</t>
  </si>
  <si>
    <t>Automatisation de la maison</t>
  </si>
  <si>
    <t>Entreprises Eilis</t>
  </si>
  <si>
    <t>Ai séquentielle</t>
  </si>
  <si>
    <t>Connect Lab</t>
  </si>
  <si>
    <t>Solution de base</t>
  </si>
  <si>
    <t>Systèmes Westwise</t>
  </si>
  <si>
    <t>Mobilier d'art d'Orman</t>
  </si>
  <si>
    <t>Aïswad</t>
  </si>
  <si>
    <t>Ville de Lyon</t>
  </si>
  <si>
    <t>Passe-partout</t>
  </si>
  <si>
    <t>Plateforme Ph5</t>
  </si>
  <si>
    <t>investissementc</t>
  </si>
  <si>
    <t>Associés du siècle</t>
  </si>
  <si>
    <t>A secoué 4 enfants</t>
  </si>
  <si>
    <t>Technologie clé</t>
  </si>
  <si>
    <t>Orrón</t>
  </si>
  <si>
    <t>Clé de sécurité</t>
  </si>
  <si>
    <t>Il a mangé</t>
  </si>
  <si>
    <t>Avocats Alzheimer</t>
  </si>
  <si>
    <t>Location Kingkenny</t>
  </si>
  <si>
    <t>Modes Superhome</t>
  </si>
  <si>
    <t>Tout Beddbfty</t>
  </si>
  <si>
    <t>Première Internationale</t>
  </si>
  <si>
    <t>Vêtements modernesopolis</t>
  </si>
  <si>
    <t>Mobilier Urbain</t>
  </si>
  <si>
    <t>Location de bois</t>
  </si>
  <si>
    <t>Monde de Matsuri</t>
  </si>
  <si>
    <t>Semble Meubles</t>
  </si>
  <si>
    <t>Verre Brante</t>
  </si>
  <si>
    <t>Un seul rouleau</t>
  </si>
  <si>
    <t>Meubles DC</t>
  </si>
  <si>
    <t>Meubles Café</t>
  </si>
  <si>
    <t>Raguarta à l'érable</t>
  </si>
  <si>
    <t>Oreillers à froufrous</t>
  </si>
  <si>
    <t>Constructeurs Goykay</t>
  </si>
  <si>
    <t>Systèmes aténastiques</t>
  </si>
  <si>
    <t>Le service informatique à domicile</t>
  </si>
  <si>
    <t>Science illimitée</t>
  </si>
  <si>
    <t>Impulsion de données</t>
  </si>
  <si>
    <t>Développement Ahiyo</t>
  </si>
  <si>
    <t>Boucle de travail</t>
  </si>
  <si>
    <t>Soufre</t>
  </si>
  <si>
    <t>Chromatique</t>
  </si>
  <si>
    <t>Maison Vanini</t>
  </si>
  <si>
    <t>Usine de Confiture Industrielle</t>
  </si>
  <si>
    <t>Itchlo numérique</t>
  </si>
  <si>
    <t>Projet Tamboré</t>
  </si>
  <si>
    <t>Ais Efficace</t>
  </si>
  <si>
    <t>Manucure Lee</t>
  </si>
  <si>
    <t>Boucle Banco</t>
  </si>
  <si>
    <t>Grand espace de sauvegarde</t>
  </si>
  <si>
    <t>Numérique dynamique</t>
  </si>
  <si>
    <t>Mise au point numérique</t>
  </si>
  <si>
    <t>Tactiques numériques</t>
  </si>
  <si>
    <t>Wappifier</t>
  </si>
  <si>
    <t>Buzz numérique</t>
  </si>
  <si>
    <t>Cadre d'actualité numérique</t>
  </si>
  <si>
    <t>Grands dessins</t>
  </si>
  <si>
    <t>Logiciel Smartworld</t>
  </si>
  <si>
    <t>Calibrateurforgeron</t>
  </si>
  <si>
    <t>Avantage</t>
  </si>
  <si>
    <t>Cq It Au Qatar</t>
  </si>
  <si>
    <t>Conseil DV</t>
  </si>
  <si>
    <t>Externaliser le développement informatique</t>
  </si>
  <si>
    <t>Also Faktiv</t>
  </si>
  <si>
    <t>Kontrolleur</t>
  </si>
  <si>
    <t>Finanz-API</t>
  </si>
  <si>
    <t>Biomotivieren</t>
  </si>
  <si>
    <t>Stadt Abus Road</t>
  </si>
  <si>
    <t>Spieler</t>
  </si>
  <si>
    <t>Team-Esport</t>
  </si>
  <si>
    <t>Team-Auswirkung</t>
  </si>
  <si>
    <t>Allianzstudios</t>
  </si>
  <si>
    <t>Team-Software</t>
  </si>
  <si>
    <t>Teknosysteme</t>
  </si>
  <si>
    <t>Firmareo</t>
  </si>
  <si>
    <t>Stromaufwärts</t>
  </si>
  <si>
    <t>Zenitcom-Lösungen</t>
  </si>
  <si>
    <t>2 g Fuji</t>
  </si>
  <si>
    <t>Wembo-Mobil</t>
  </si>
  <si>
    <t>Jedes gute gute nach dem Logo</t>
  </si>
  <si>
    <t>Die andere Seite</t>
  </si>
  <si>
    <t>Robotank nach Hause</t>
  </si>
  <si>
    <t>Phoenix Gehaltsabrechnung</t>
  </si>
  <si>
    <t>Optimierungslogik</t>
  </si>
  <si>
    <t>Caron-Management</t>
  </si>
  <si>
    <t>Kat</t>
  </si>
  <si>
    <t>2cv-Fabrik</t>
  </si>
  <si>
    <t>Neue Kultur</t>
  </si>
  <si>
    <t>Windiger Wald</t>
  </si>
  <si>
    <t>Der Rotary-Club</t>
  </si>
  <si>
    <t>Online-Transport</t>
  </si>
  <si>
    <t>Gute Stadtmobilität</t>
  </si>
  <si>
    <t>Schienenverkehr</t>
  </si>
  <si>
    <t>Carlo Carlo</t>
  </si>
  <si>
    <t>Perlen gemustert</t>
  </si>
  <si>
    <t>März Outbre</t>
  </si>
  <si>
    <t>Csw-Ressourcen</t>
  </si>
  <si>
    <t>Zwischenstädte</t>
  </si>
  <si>
    <t>Servicenetz</t>
  </si>
  <si>
    <t>Karriere durch Raum</t>
  </si>
  <si>
    <t>Walna Dynamik</t>
  </si>
  <si>
    <t>Trammys Australien</t>
  </si>
  <si>
    <t>Ez-Straßen</t>
  </si>
  <si>
    <t>Clevere Fahrt</t>
  </si>
  <si>
    <t>Lbr Ingenieure</t>
  </si>
  <si>
    <t>Säbel Autoreparatur</t>
  </si>
  <si>
    <t>Insel Impacex</t>
  </si>
  <si>
    <t>Wir gehören Ihnen</t>
  </si>
  <si>
    <t>Anti-Systeme</t>
  </si>
  <si>
    <t>Startup Europa</t>
  </si>
  <si>
    <t>Maxlight-Motorsport</t>
  </si>
  <si>
    <t>Maverick Autoteile</t>
  </si>
  <si>
    <t>Schrecklicher Herbst</t>
  </si>
  <si>
    <t>Blaugebohrt</t>
  </si>
  <si>
    <t>Stadt Revelstoke</t>
  </si>
  <si>
    <t>Garagendienste</t>
  </si>
  <si>
    <t>Mrzio-Management</t>
  </si>
  <si>
    <t>Biene Autoagentur</t>
  </si>
  <si>
    <t>Visionssport</t>
  </si>
  <si>
    <t>Stapel</t>
  </si>
  <si>
    <t>Neue VR</t>
  </si>
  <si>
    <t>Rennradsport</t>
  </si>
  <si>
    <t>Es ist technisch</t>
  </si>
  <si>
    <t>Denkverschiebung</t>
  </si>
  <si>
    <t>Kern</t>
  </si>
  <si>
    <t>Sicher</t>
  </si>
  <si>
    <t>Cross-Training</t>
  </si>
  <si>
    <t>Allgemein</t>
  </si>
  <si>
    <t>Tombit</t>
  </si>
  <si>
    <t>Global neu codieren</t>
  </si>
  <si>
    <t>KI-Systeme</t>
  </si>
  <si>
    <t>Chamäleon</t>
  </si>
  <si>
    <t>Übersetzen</t>
  </si>
  <si>
    <t>Ouma-Technologien</t>
  </si>
  <si>
    <t>Bluefin-Systeme</t>
  </si>
  <si>
    <t>Psi-Technik</t>
  </si>
  <si>
    <t>Omp-Beratung</t>
  </si>
  <si>
    <t>Logikba</t>
  </si>
  <si>
    <t>Heimautomatisierung</t>
  </si>
  <si>
    <t>Eilis Unternehmen</t>
  </si>
  <si>
    <t>Sequentielle Ai</t>
  </si>
  <si>
    <t>Kernlösung</t>
  </si>
  <si>
    <t>Westwise-Systeme</t>
  </si>
  <si>
    <t>Orman Kunstmöbel</t>
  </si>
  <si>
    <t>Srl</t>
  </si>
  <si>
    <t>Stadt Lyon</t>
  </si>
  <si>
    <t>Hauptschlüssel</t>
  </si>
  <si>
    <t>Ph5-Plattform</t>
  </si>
  <si>
    <t>Kath</t>
  </si>
  <si>
    <t>Jahrhundert Partner</t>
  </si>
  <si>
    <t>Debugger</t>
  </si>
  <si>
    <t>Vitalwagen</t>
  </si>
  <si>
    <t>4 Kinder geschüttelt</t>
  </si>
  <si>
    <t>Ferkussir</t>
  </si>
  <si>
    <t>Schlüsseltechnologie</t>
  </si>
  <si>
    <t>Schlüsselsicherheit</t>
  </si>
  <si>
    <t>Er aß</t>
  </si>
  <si>
    <t>Anwälte für Alzheimer</t>
  </si>
  <si>
    <t>Kingkenny mieten</t>
  </si>
  <si>
    <t>Superhome-Mode</t>
  </si>
  <si>
    <t>Alles Beddbfty</t>
  </si>
  <si>
    <t>Moderne Clothesopolis</t>
  </si>
  <si>
    <t>Städtische Möbel</t>
  </si>
  <si>
    <t>Kirschholz</t>
  </si>
  <si>
    <t>Woodside-Vermietung</t>
  </si>
  <si>
    <t>Welt von Matsuri</t>
  </si>
  <si>
    <t>Scheint Möbel</t>
  </si>
  <si>
    <t>Brante-Glas</t>
  </si>
  <si>
    <t>Einmalige Rolle</t>
  </si>
  <si>
    <t>DC-Möbel</t>
  </si>
  <si>
    <t>Café Möbel</t>
  </si>
  <si>
    <t>Ahorn-Raguarta</t>
  </si>
  <si>
    <t>Rüschenkissen</t>
  </si>
  <si>
    <t>Laborstuhl</t>
  </si>
  <si>
    <t>Goykay-Bauherren</t>
  </si>
  <si>
    <t>Augenregenschleife</t>
  </si>
  <si>
    <t>Atenastische Systeme</t>
  </si>
  <si>
    <t>Der Home-It-Service</t>
  </si>
  <si>
    <t>Grenzenlose Wissenschaft</t>
  </si>
  <si>
    <t>Datenpuls</t>
  </si>
  <si>
    <t>Ahiyo-Entwicklung</t>
  </si>
  <si>
    <t>Arbeitsschleife</t>
  </si>
  <si>
    <t>Schwefel</t>
  </si>
  <si>
    <t>Vannini-Haus</t>
  </si>
  <si>
    <t>Industrielle Marmeladenfabrik</t>
  </si>
  <si>
    <t>Tambore-Projekt</t>
  </si>
  <si>
    <t>Ais Effizient</t>
  </si>
  <si>
    <t>Freude</t>
  </si>
  <si>
    <t>Banco-Schleife</t>
  </si>
  <si>
    <t>Großer Backup-Speicherplatz</t>
  </si>
  <si>
    <t>Dynamisches Digital</t>
  </si>
  <si>
    <t>Digitale Taktik</t>
  </si>
  <si>
    <t>Summen Digital</t>
  </si>
  <si>
    <t>Digitaler Newsframe</t>
  </si>
  <si>
    <t>Tolle Designs</t>
  </si>
  <si>
    <t>Smartworld-Software</t>
  </si>
  <si>
    <t>Kalibratorschmied</t>
  </si>
  <si>
    <t>Adview-Designs</t>
  </si>
  <si>
    <t>Avantiv</t>
  </si>
  <si>
    <t>Cq es in Katar</t>
  </si>
  <si>
    <t>DV-Beratung</t>
  </si>
  <si>
    <t>Tun Sie dies</t>
  </si>
  <si>
    <t>IT-Entwicklung auslagern</t>
  </si>
  <si>
    <t>Tão Fativo</t>
  </si>
  <si>
    <t>Controlador</t>
  </si>
  <si>
    <t>API de finanças</t>
  </si>
  <si>
    <t>Biomotivar</t>
  </si>
  <si>
    <t>Metta Status_cru_lumarn</t>
  </si>
  <si>
    <t>Estrada Cidade de Abus</t>
  </si>
  <si>
    <t>Jogador</t>
  </si>
  <si>
    <t>Esportes de equipe</t>
  </si>
  <si>
    <t>Impacto da equipe</t>
  </si>
  <si>
    <t>Software da equipe</t>
  </si>
  <si>
    <t>Teknossistemas</t>
  </si>
  <si>
    <t>A montante</t>
  </si>
  <si>
    <t>Soluções Zenitcom</t>
  </si>
  <si>
    <t>2g de Fuji</t>
  </si>
  <si>
    <t>Todo Bom Bem Depois do Logo</t>
  </si>
  <si>
    <t>O outro lado</t>
  </si>
  <si>
    <t>Madri</t>
  </si>
  <si>
    <t>Folha de pagamento de Phoenix</t>
  </si>
  <si>
    <t>Laboratórios Generite</t>
  </si>
  <si>
    <t>Lógica de otimização</t>
  </si>
  <si>
    <t>Gestão Caron</t>
  </si>
  <si>
    <t>2cv Fábrica</t>
  </si>
  <si>
    <t>Nova Cultura</t>
  </si>
  <si>
    <t>Floresta dos Ventos</t>
  </si>
  <si>
    <t>O Rotary Clube</t>
  </si>
  <si>
    <t>Transporte on-line</t>
  </si>
  <si>
    <t>Boa mobilidade urbana</t>
  </si>
  <si>
    <t>Bt Norte</t>
  </si>
  <si>
    <t>Isll Consultoria</t>
  </si>
  <si>
    <t>Trânsito Ferroviário</t>
  </si>
  <si>
    <t>Olhos de miçangas</t>
  </si>
  <si>
    <t>Outbre de março</t>
  </si>
  <si>
    <t>Recursos Csw</t>
  </si>
  <si>
    <t>Intercidades</t>
  </si>
  <si>
    <t>Carreira por espaço</t>
  </si>
  <si>
    <t>Trammys Austrália</t>
  </si>
  <si>
    <t>Estradas de Ez</t>
  </si>
  <si>
    <t>Passeio inteligente</t>
  </si>
  <si>
    <t>Engenheiros Lbr</t>
  </si>
  <si>
    <t>Sabre Auto Reparação</t>
  </si>
  <si>
    <t>Ilha Impacex</t>
  </si>
  <si>
    <t>Nós somos seus</t>
  </si>
  <si>
    <t>Anti-Sistemas</t>
  </si>
  <si>
    <t>Autopeças Maverick</t>
  </si>
  <si>
    <t>Erva Terrível</t>
  </si>
  <si>
    <t>Perfurado</t>
  </si>
  <si>
    <t>Cidade de Revelstoke</t>
  </si>
  <si>
    <t>Serviços de garagem</t>
  </si>
  <si>
    <t>Administradores</t>
  </si>
  <si>
    <t>Bee Auto Agência</t>
  </si>
  <si>
    <t>Esportes de visão</t>
  </si>
  <si>
    <t>Lote</t>
  </si>
  <si>
    <t>Game Flip (sistemas de ateliê)</t>
  </si>
  <si>
    <t>Plano de talentos</t>
  </si>
  <si>
    <t>Nova realidade</t>
  </si>
  <si>
    <t>Esportes de bicicleta de estrada</t>
  </si>
  <si>
    <t>Técnico Iti</t>
  </si>
  <si>
    <t>Mudança de opinião</t>
  </si>
  <si>
    <t>Núcleo</t>
  </si>
  <si>
    <t>Treinamento cruzado</t>
  </si>
  <si>
    <t>Recodificar global</t>
  </si>
  <si>
    <t>Admitábi</t>
  </si>
  <si>
    <t>Sistemas AI</t>
  </si>
  <si>
    <t>Camaleão</t>
  </si>
  <si>
    <t>Transferir</t>
  </si>
  <si>
    <t>Tecnologias Ouma</t>
  </si>
  <si>
    <t>Sistemas Bluefin</t>
  </si>
  <si>
    <t>Engenharia Psi</t>
  </si>
  <si>
    <t>Consultoria Omp</t>
  </si>
  <si>
    <t>Automação residencial</t>
  </si>
  <si>
    <t>Ai Sequencial</t>
  </si>
  <si>
    <t>Solução principal</t>
  </si>
  <si>
    <t>Sistemas Westwise</t>
  </si>
  <si>
    <t>Móveis Artísticos Orman</t>
  </si>
  <si>
    <t>Cidade de Lyon</t>
  </si>
  <si>
    <t>Chave mestra</t>
  </si>
  <si>
    <t>Plataforma Ph5</t>
  </si>
  <si>
    <t>Catexc</t>
  </si>
  <si>
    <t>Associados do Século</t>
  </si>
  <si>
    <t>Abalou 4 crianças</t>
  </si>
  <si>
    <t>Tecnologia chave</t>
  </si>
  <si>
    <t>Segurança da chave</t>
  </si>
  <si>
    <t>Ele comeu</t>
  </si>
  <si>
    <t>Advogados de Alzheimer</t>
  </si>
  <si>
    <t>Aluguer de Kingkenny</t>
  </si>
  <si>
    <t>Supercasas de moda</t>
  </si>
  <si>
    <t>Tudo Bedbfty</t>
  </si>
  <si>
    <t>Premier Internacional</t>
  </si>
  <si>
    <t>Clothesópolis moderna</t>
  </si>
  <si>
    <t>Mobiliário Urbano</t>
  </si>
  <si>
    <t>Madeira de cerejeira</t>
  </si>
  <si>
    <t>Aluguel do Bosque</t>
  </si>
  <si>
    <t>Mundo de Matsuri</t>
  </si>
  <si>
    <t>Parece Móveis</t>
  </si>
  <si>
    <t>Vidro Brante</t>
  </si>
  <si>
    <t>Um Rolo</t>
  </si>
  <si>
    <t>Móveis DC</t>
  </si>
  <si>
    <t>Café Móveis</t>
  </si>
  <si>
    <t>Almofadas com babados</t>
  </si>
  <si>
    <t>Cadeira de laboratório</t>
  </si>
  <si>
    <t>Construtores de Goykay</t>
  </si>
  <si>
    <t>Sistemas Ateniticos</t>
  </si>
  <si>
    <t>O serviço de casa</t>
  </si>
  <si>
    <t>Ciência sem limites</t>
  </si>
  <si>
    <t>Desenvolvimento Ahiyo</t>
  </si>
  <si>
    <t>Ciclo de trabalho</t>
  </si>
  <si>
    <t>Enxofre</t>
  </si>
  <si>
    <t>Cromática</t>
  </si>
  <si>
    <t>Casa Vannini</t>
  </si>
  <si>
    <t>Fábrica de geleia industrial</t>
  </si>
  <si>
    <t>Projeto Tamboré</t>
  </si>
  <si>
    <t>Eficiente</t>
  </si>
  <si>
    <t>Alegria</t>
  </si>
  <si>
    <t>Grande espaço de backup</t>
  </si>
  <si>
    <t>Digital Dinâmico</t>
  </si>
  <si>
    <t>Digital em Foco</t>
  </si>
  <si>
    <t>Táticas Digitais</t>
  </si>
  <si>
    <t>Zumbido Digital</t>
  </si>
  <si>
    <t>Quadro de notícias digital</t>
  </si>
  <si>
    <t>Ótimos designs</t>
  </si>
  <si>
    <t>Software Smartworld</t>
  </si>
  <si>
    <t>ferreiro calibrador</t>
  </si>
  <si>
    <t>Pense 360</t>
  </si>
  <si>
    <t>Designs do Adview</t>
  </si>
  <si>
    <t>Avançada</t>
  </si>
  <si>
    <t>Tecnológico Periazzo</t>
  </si>
  <si>
    <t>Cq It No Catar</t>
  </si>
  <si>
    <t>Consultoria de desenvolvimento</t>
  </si>
  <si>
    <t>Faça isso</t>
  </si>
  <si>
    <t>Desenvolvimento de TI terceirizado</t>
  </si>
  <si>
    <t>Tan factiu</t>
  </si>
  <si>
    <t>Carretera Ciutat d'Abus</t>
  </si>
  <si>
    <t>Jugador</t>
  </si>
  <si>
    <t>Equip Esports</t>
  </si>
  <si>
    <t>Impacte de l'equip</t>
  </si>
  <si>
    <t>Programari d'equip</t>
  </si>
  <si>
    <t>Teknosistemes</t>
  </si>
  <si>
    <t>Riu amunt</t>
  </si>
  <si>
    <t>Solucions Zenitcom</t>
  </si>
  <si>
    <t>Fuji de 2 grams</t>
  </si>
  <si>
    <t>Myvitchco</t>
  </si>
  <si>
    <t>Tot el logotip de Good Good After</t>
  </si>
  <si>
    <t>Grup Labora</t>
  </si>
  <si>
    <t>L'altra banda</t>
  </si>
  <si>
    <t>Mirgia</t>
  </si>
  <si>
    <t>Casa Robotank</t>
  </si>
  <si>
    <t>Nómina Phoenix</t>
  </si>
  <si>
    <t>Lògica d'optimització</t>
  </si>
  <si>
    <t>Gestió Caron</t>
  </si>
  <si>
    <t>Fàbrica de 2cv</t>
  </si>
  <si>
    <t>Bosc Ventós</t>
  </si>
  <si>
    <t>El Rotary Club</t>
  </si>
  <si>
    <t>Transport en línia</t>
  </si>
  <si>
    <t>Bona mobilitat a la ciutat</t>
  </si>
  <si>
    <t>Trànsit ferroviari</t>
  </si>
  <si>
    <t>Laboratoris Saatchi</t>
  </si>
  <si>
    <t>Interciutats</t>
  </si>
  <si>
    <t>Carrera per espai</t>
  </si>
  <si>
    <t>Dinàmica Walna</t>
  </si>
  <si>
    <t>Trammys Austràlia</t>
  </si>
  <si>
    <t>Carrers Ez</t>
  </si>
  <si>
    <t>Passeig intel·ligent</t>
  </si>
  <si>
    <t>Lbr Enginyers</t>
  </si>
  <si>
    <t>Reparació d'automòbils Sabre</t>
  </si>
  <si>
    <t>Illa Impacex</t>
  </si>
  <si>
    <t>Som teus</t>
  </si>
  <si>
    <t>Antisistemes</t>
  </si>
  <si>
    <t>Peces d'automòbils Maverick</t>
  </si>
  <si>
    <t>Ciutat de Revelstoke</t>
  </si>
  <si>
    <t>Serveis de garatge</t>
  </si>
  <si>
    <t>Direcció Mrzio</t>
  </si>
  <si>
    <t>Administradors</t>
  </si>
  <si>
    <t>Agència Bee Auto</t>
  </si>
  <si>
    <t>Visió esportiva</t>
  </si>
  <si>
    <t>Nou Vr</t>
  </si>
  <si>
    <t>Esports amb bicicleta de carretera</t>
  </si>
  <si>
    <t>Iti Tècnic</t>
  </si>
  <si>
    <t>Canvi de pensament</t>
  </si>
  <si>
    <t>Nucli</t>
  </si>
  <si>
    <t>Entrenament creuat</t>
  </si>
  <si>
    <t>Sistemes Ai</t>
  </si>
  <si>
    <t>Camaleó</t>
  </si>
  <si>
    <t>Tecnologies Ouma</t>
  </si>
  <si>
    <t>Sistemes Bluefin</t>
  </si>
  <si>
    <t>Enginyeria Psi</t>
  </si>
  <si>
    <t>Lògica</t>
  </si>
  <si>
    <t>Domòtica</t>
  </si>
  <si>
    <t>Empreses Eilis</t>
  </si>
  <si>
    <t>Ai seqüencial</t>
  </si>
  <si>
    <t>Solució bàsica</t>
  </si>
  <si>
    <t>Sistemes Westwise</t>
  </si>
  <si>
    <t>Mobles d'art Orman</t>
  </si>
  <si>
    <t>Ciutat de Lió</t>
  </si>
  <si>
    <t>Clau mestra</t>
  </si>
  <si>
    <t>Associats del segle</t>
  </si>
  <si>
    <t>Tecnologia clau</t>
  </si>
  <si>
    <t>Seguretat de claus</t>
  </si>
  <si>
    <t>Menjava</t>
  </si>
  <si>
    <t>Advocats d'Alzheimer</t>
  </si>
  <si>
    <t>Tot Beddbfty</t>
  </si>
  <si>
    <t>Primera Internacional</t>
  </si>
  <si>
    <t>Roba Moderna</t>
  </si>
  <si>
    <t>Mobiliari Urbà</t>
  </si>
  <si>
    <t>Cirerer</t>
  </si>
  <si>
    <t>Lloguer de Woodside</t>
  </si>
  <si>
    <t>El món de Matsuri</t>
  </si>
  <si>
    <t>Sembla un moble</t>
  </si>
  <si>
    <t>Vidre Brante</t>
  </si>
  <si>
    <t>Dc Mobles</t>
  </si>
  <si>
    <t>Cafeteria Moble</t>
  </si>
  <si>
    <t>Raguarta d'auró</t>
  </si>
  <si>
    <t>Coixins amb volants</t>
  </si>
  <si>
    <t>Constructors Goykay</t>
  </si>
  <si>
    <t>Sistemes Atenàstics</t>
  </si>
  <si>
    <t>El Servei Home It</t>
  </si>
  <si>
    <t>Ciència il·limitada</t>
  </si>
  <si>
    <t>Desenvolupament Ahiyo</t>
  </si>
  <si>
    <t>Bucle de treball</t>
  </si>
  <si>
    <t>Sofre</t>
  </si>
  <si>
    <t>Cromàtica</t>
  </si>
  <si>
    <t>Fàbrica de melmelada industrial</t>
  </si>
  <si>
    <t>Projecte Tambore</t>
  </si>
  <si>
    <t>Ais eficient</t>
  </si>
  <si>
    <t>Banc Loop</t>
  </si>
  <si>
    <t>Gran espai de còpia de seguretat</t>
  </si>
  <si>
    <t>Dinàmica Digital</t>
  </si>
  <si>
    <t>Tàctiques digitals</t>
  </si>
  <si>
    <t>Notícies digitals</t>
  </si>
  <si>
    <t>Grans dissenys</t>
  </si>
  <si>
    <t>Programari Smartworld</t>
  </si>
  <si>
    <t>Calibrador</t>
  </si>
  <si>
    <t>Dissenys Adview</t>
  </si>
  <si>
    <t>Avantatge</t>
  </si>
  <si>
    <t>Tecnològic Periazzo</t>
  </si>
  <si>
    <t>Cq It A Qatar</t>
  </si>
  <si>
    <t>Consultoria DV</t>
  </si>
  <si>
    <t>Fes-ho</t>
  </si>
  <si>
    <t>Externalitzar el desenvolupament</t>
  </si>
  <si>
    <t>Così fazioso</t>
  </si>
  <si>
    <t>Controllore</t>
  </si>
  <si>
    <t>Finanza Api</t>
  </si>
  <si>
    <t>Biomotivare</t>
  </si>
  <si>
    <t>Città Di Abus Road</t>
  </si>
  <si>
    <t>Giocatore</t>
  </si>
  <si>
    <t>Esport di squadra</t>
  </si>
  <si>
    <t>Impatto di squadra</t>
  </si>
  <si>
    <t>Software di squadra</t>
  </si>
  <si>
    <t>Tecnosistemi</t>
  </si>
  <si>
    <t>A monte</t>
  </si>
  <si>
    <t>Soluzioni Zenitcom</t>
  </si>
  <si>
    <t>Fuji da 2 g</t>
  </si>
  <si>
    <t>Myvicco</t>
  </si>
  <si>
    <t>Ogni buono dopo il logo</t>
  </si>
  <si>
    <t>L'altra parte</t>
  </si>
  <si>
    <t>Casa Robot</t>
  </si>
  <si>
    <t>Il libro paga di Phoenix</t>
  </si>
  <si>
    <t>Laboratori generici</t>
  </si>
  <si>
    <t>Logica di ottimizzazione</t>
  </si>
  <si>
    <t>Gestione Caron</t>
  </si>
  <si>
    <t>Aerovan</t>
  </si>
  <si>
    <t>Fabbrica 2cv</t>
  </si>
  <si>
    <t>Nuova cultura</t>
  </si>
  <si>
    <t>Foresta ventosa</t>
  </si>
  <si>
    <t>Il Rotary Club</t>
  </si>
  <si>
    <t>Trasporto in linea</t>
  </si>
  <si>
    <t>Buona mobilità cittadina</t>
  </si>
  <si>
    <t>Isl Consulting</t>
  </si>
  <si>
    <t>Transito ferroviario</t>
  </si>
  <si>
    <t>Perline Eyed</t>
  </si>
  <si>
    <t>Laboratori Saatchi</t>
  </si>
  <si>
    <t>Marzo Outbre</t>
  </si>
  <si>
    <t>Risorse Csw</t>
  </si>
  <si>
    <t>Intercity</t>
  </si>
  <si>
    <t>Carriera per spazio</t>
  </si>
  <si>
    <t>Dinamica Walna</t>
  </si>
  <si>
    <t>Trammy Australia</t>
  </si>
  <si>
    <t>Ez Strade</t>
  </si>
  <si>
    <t>Corsa intelligente</t>
  </si>
  <si>
    <t>Lbr Ingegneri</t>
  </si>
  <si>
    <t>Riparazione auto Saber</t>
  </si>
  <si>
    <t>Isola Impacex</t>
  </si>
  <si>
    <t>Siamo tuoi</t>
  </si>
  <si>
    <t>Antisistemi</t>
  </si>
  <si>
    <t>Maxlight Motorsport</t>
  </si>
  <si>
    <t>Ricambi auto non conformisti</t>
  </si>
  <si>
    <t>Erborista terribile</t>
  </si>
  <si>
    <t>Città di Revelstoke</t>
  </si>
  <si>
    <t>Servizi di garage</t>
  </si>
  <si>
    <t>Amministratori</t>
  </si>
  <si>
    <t>Agenzia per l'auto delle api</t>
  </si>
  <si>
    <t>Vision Sport</t>
  </si>
  <si>
    <t>Lotto</t>
  </si>
  <si>
    <t>Gioco Flip (sistemi di ateler)</t>
  </si>
  <si>
    <t>Nuovo Vr</t>
  </si>
  <si>
    <t>Sport per bici da strada</t>
  </si>
  <si>
    <t>Iti tecnico</t>
  </si>
  <si>
    <t>Nucleo</t>
  </si>
  <si>
    <t>Nidifica</t>
  </si>
  <si>
    <t>Allenamento incrociato</t>
  </si>
  <si>
    <t>Ricodifica globale</t>
  </si>
  <si>
    <t>Ammetto</t>
  </si>
  <si>
    <t>Ai Sistemi</t>
  </si>
  <si>
    <t>Camaleonte</t>
  </si>
  <si>
    <t>Transgare</t>
  </si>
  <si>
    <t>Tecnologie Ouma</t>
  </si>
  <si>
    <t>Sistemi del tonno rosso</t>
  </si>
  <si>
    <t>Ingegneria Psi</t>
  </si>
  <si>
    <t>Consulenza Omp</t>
  </si>
  <si>
    <t>Logica</t>
  </si>
  <si>
    <t>Domotica</t>
  </si>
  <si>
    <t>Eilis Imprese</t>
  </si>
  <si>
    <t>Ai sequenziale</t>
  </si>
  <si>
    <t>Soluzione centrale</t>
  </si>
  <si>
    <t>Sistemi Westwise</t>
  </si>
  <si>
    <t>Mobili d'arte Orman</t>
  </si>
  <si>
    <t>Città Di Lione</t>
  </si>
  <si>
    <t>Chiave maestra</t>
  </si>
  <si>
    <t>Piattaforma Ph5</t>
  </si>
  <si>
    <t>Associati Secolo</t>
  </si>
  <si>
    <t>Deboover</t>
  </si>
  <si>
    <t>Ha scosso 4 bambini</t>
  </si>
  <si>
    <t>Tecnologia chiave</t>
  </si>
  <si>
    <t>Sicurezza chiave</t>
  </si>
  <si>
    <t>Ha mangiato</t>
  </si>
  <si>
    <t>Avvocati di Alzheimer</t>
  </si>
  <si>
    <t>Noleggio Kingkenny</t>
  </si>
  <si>
    <t>Xplenticom</t>
  </si>
  <si>
    <t>Moda Supercasa</t>
  </si>
  <si>
    <t>Tutto Beddbfty</t>
  </si>
  <si>
    <t>Premier Internazionale</t>
  </si>
  <si>
    <t>La moderna Clothesopolis</t>
  </si>
  <si>
    <t>Arredi urbani</t>
  </si>
  <si>
    <t>Legno di ciliegio</t>
  </si>
  <si>
    <t>Affitto Woodside</t>
  </si>
  <si>
    <t>Il mondo di Matsuri</t>
  </si>
  <si>
    <t>Sembra Mobili</t>
  </si>
  <si>
    <t>Brante vetro</t>
  </si>
  <si>
    <t>Una tantum</t>
  </si>
  <si>
    <t>Mobili Dc</t>
  </si>
  <si>
    <t>Arredamento Cafè</t>
  </si>
  <si>
    <t>Raguarta d'acero</t>
  </si>
  <si>
    <t>Cuscini Frilly</t>
  </si>
  <si>
    <t>Sedia da lavoro</t>
  </si>
  <si>
    <t>Costruttori di Goykay</t>
  </si>
  <si>
    <t>Occhiello</t>
  </si>
  <si>
    <t>Sistemi atanastici</t>
  </si>
  <si>
    <t>Il servizio a domicilio</t>
  </si>
  <si>
    <t>Scienza senza limiti</t>
  </si>
  <si>
    <t>Sviluppo Ahiyo</t>
  </si>
  <si>
    <t>Ciclo di lavoro</t>
  </si>
  <si>
    <t>Zolfo</t>
  </si>
  <si>
    <t>cromatica</t>
  </si>
  <si>
    <t>Fabbrica di marmellata industriale</t>
  </si>
  <si>
    <t>Itchlo digitale</t>
  </si>
  <si>
    <t>Progetto Tambore</t>
  </si>
  <si>
    <t>Ai è efficiente</t>
  </si>
  <si>
    <t>Gioia</t>
  </si>
  <si>
    <t>Grande spazio di backup</t>
  </si>
  <si>
    <t>Digitale Dinamico</t>
  </si>
  <si>
    <t>A fuoco digitale</t>
  </si>
  <si>
    <t>Tattiche digitali</t>
  </si>
  <si>
    <t>Buzz digitale</t>
  </si>
  <si>
    <t>Newsframe digitale</t>
  </si>
  <si>
    <t>Grandi disegni</t>
  </si>
  <si>
    <t>Calibratore</t>
  </si>
  <si>
    <t>Disegni di Adview</t>
  </si>
  <si>
    <t>Consulenza Dv</t>
  </si>
  <si>
    <t>Fare così</t>
  </si>
  <si>
    <t>Esternalizzare lo sviluppo</t>
  </si>
  <si>
    <t>City Of Guilmet</t>
  </si>
  <si>
    <t>Cat51</t>
  </si>
  <si>
    <t>Pt2 Services</t>
  </si>
  <si>
    <t>Auk Myanmar</t>
  </si>
  <si>
    <t>Homeco Industries</t>
  </si>
  <si>
    <t>Nola Studio</t>
  </si>
  <si>
    <t>Onesevenwest</t>
  </si>
  <si>
    <t>Kent Packaging</t>
  </si>
  <si>
    <t>Zentwall</t>
  </si>
  <si>
    <t>Creative Solution</t>
  </si>
  <si>
    <t>Just Simple Insurance</t>
  </si>
  <si>
    <t>Sol Accounting</t>
  </si>
  <si>
    <t>Infineramic</t>
  </si>
  <si>
    <t>Engage Art Productions</t>
  </si>
  <si>
    <t>Digdens Ice Cream</t>
  </si>
  <si>
    <t>North Shore Fusia</t>
  </si>
  <si>
    <t>Vittee</t>
  </si>
  <si>
    <t>Victorias Bakery</t>
  </si>
  <si>
    <t>Sonar Of Roma Spa</t>
  </si>
  <si>
    <t>Big Pktt Cnc</t>
  </si>
  <si>
    <t>Shackle Clocks</t>
  </si>
  <si>
    <t>Simple Machines</t>
  </si>
  <si>
    <t>Axis Varsity</t>
  </si>
  <si>
    <t>Millwood Wind Prolific</t>
  </si>
  <si>
    <t>Orsola Oysterbar</t>
  </si>
  <si>
    <t>Inca</t>
  </si>
  <si>
    <t>Transworld House</t>
  </si>
  <si>
    <t>Riteway</t>
  </si>
  <si>
    <t>Lemdevic</t>
  </si>
  <si>
    <t>Impalafactory</t>
  </si>
  <si>
    <t>Bk Fencing Club</t>
  </si>
  <si>
    <t>Magentrapt Islands</t>
  </si>
  <si>
    <t>Aiki It Support</t>
  </si>
  <si>
    <t>Multilynx</t>
  </si>
  <si>
    <t>Koncept Usa</t>
  </si>
  <si>
    <t>Inccan</t>
  </si>
  <si>
    <t>Team Solutions</t>
  </si>
  <si>
    <t>Brandovento</t>
  </si>
  <si>
    <t>Alegra Dynamics</t>
  </si>
  <si>
    <t>Diamond Wine And Spirits</t>
  </si>
  <si>
    <t>Videocast</t>
  </si>
  <si>
    <t>Digital Mantra</t>
  </si>
  <si>
    <t>E2recordscom</t>
  </si>
  <si>
    <t>Pt Teknikasi Study</t>
  </si>
  <si>
    <t>Opentis</t>
  </si>
  <si>
    <t>Hypergraph</t>
  </si>
  <si>
    <t>Red Wheel</t>
  </si>
  <si>
    <t>Emu Edum</t>
  </si>
  <si>
    <t>Sitefusion</t>
  </si>
  <si>
    <t>Miranda Digitale</t>
  </si>
  <si>
    <t>Hyperlocalis</t>
  </si>
  <si>
    <t>Firebase</t>
  </si>
  <si>
    <t>Selagine Digital</t>
  </si>
  <si>
    <t>Madcat</t>
  </si>
  <si>
    <t>Marisa</t>
  </si>
  <si>
    <t>I3i Software</t>
  </si>
  <si>
    <t>Gfr Consultands</t>
  </si>
  <si>
    <t>Zillion</t>
  </si>
  <si>
    <t>Stace Digital</t>
  </si>
  <si>
    <t>It Analytics Team</t>
  </si>
  <si>
    <t>Servizi Pt2</t>
  </si>
  <si>
    <t>Industrie Homeco</t>
  </si>
  <si>
    <t>Studio Nola</t>
  </si>
  <si>
    <t>Imballaggio Kent</t>
  </si>
  <si>
    <t>Soluzione creativa</t>
  </si>
  <si>
    <t>Solo semplice assicurazione</t>
  </si>
  <si>
    <t>Contabilità Sol</t>
  </si>
  <si>
    <t>Infineramico</t>
  </si>
  <si>
    <t>Coinvolgi le produzioni artistiche</t>
  </si>
  <si>
    <t>Gelato Digdens</t>
  </si>
  <si>
    <t>Fusia della sponda settentrionale</t>
  </si>
  <si>
    <t>Vitteo</t>
  </si>
  <si>
    <t>Panetteria Vittoria</t>
  </si>
  <si>
    <t>Sonar Di Roma Terme</t>
  </si>
  <si>
    <t>Orologi a catena</t>
  </si>
  <si>
    <t>Macchine semplici</t>
  </si>
  <si>
    <t>Università dell'Asse</t>
  </si>
  <si>
    <t>Millwood vento prolifico</t>
  </si>
  <si>
    <t>Orsola Ostrica</t>
  </si>
  <si>
    <t>Casa del Transmondo</t>
  </si>
  <si>
    <t>Rituale</t>
  </si>
  <si>
    <t>Impalafabbrica</t>
  </si>
  <si>
    <t>Club di scherma Bk</t>
  </si>
  <si>
    <t>Isole Magentrapt</t>
  </si>
  <si>
    <t>Multilince</t>
  </si>
  <si>
    <t>Soluzioni di squadra</t>
  </si>
  <si>
    <t>Dinamica Alegra</t>
  </si>
  <si>
    <t>Vino e liquori di diamante</t>
  </si>
  <si>
    <t>Mantra digitale</t>
  </si>
  <si>
    <t>Studio Pt Teknikasi</t>
  </si>
  <si>
    <t>Ipergrafo</t>
  </si>
  <si>
    <t>Ruota Rossa</t>
  </si>
  <si>
    <t>Emù Edum</t>
  </si>
  <si>
    <t>Iperlocali</t>
  </si>
  <si>
    <t>Base di fuoco</t>
  </si>
  <si>
    <t>Selagine digitale</t>
  </si>
  <si>
    <t>Gatto pazzo</t>
  </si>
  <si>
    <t>Software I3i</t>
  </si>
  <si>
    <t>Consulenti Gfr</t>
  </si>
  <si>
    <t>Stazio Digitale</t>
  </si>
  <si>
    <t>Team di analisi</t>
  </si>
  <si>
    <t>Kat51</t>
  </si>
  <si>
    <t>Pt2-Dienste</t>
  </si>
  <si>
    <t>Homeco-Industrien</t>
  </si>
  <si>
    <t>Nola-Studio</t>
  </si>
  <si>
    <t>Einssiebenwesten</t>
  </si>
  <si>
    <t>Kent-Verpackung</t>
  </si>
  <si>
    <t>Kreative Lösung</t>
  </si>
  <si>
    <t>Nur einfache Versicherung</t>
  </si>
  <si>
    <t>Sol-Buchhaltung</t>
  </si>
  <si>
    <t>Infineramisch</t>
  </si>
  <si>
    <t>Beauftragen Sie Kunstproduktionen</t>
  </si>
  <si>
    <t>Digdens-Eis</t>
  </si>
  <si>
    <t>Victorias Bäckerei</t>
  </si>
  <si>
    <t>Sonar von Roma Spa</t>
  </si>
  <si>
    <t>Bügeluhren</t>
  </si>
  <si>
    <t>Einfache Maschinen</t>
  </si>
  <si>
    <t>Achse Varsity</t>
  </si>
  <si>
    <t>Millwood Wind Fruchtbar</t>
  </si>
  <si>
    <t>Orsola Austernbar</t>
  </si>
  <si>
    <t>Inka</t>
  </si>
  <si>
    <t>Transworld-Haus</t>
  </si>
  <si>
    <t>Impalafabrik</t>
  </si>
  <si>
    <t>Bk Fechtverein</t>
  </si>
  <si>
    <t>Magenfallen-Inseln</t>
  </si>
  <si>
    <t>Aiki It-Unterstützung</t>
  </si>
  <si>
    <t>Multiluchs</t>
  </si>
  <si>
    <t>Konzept USA</t>
  </si>
  <si>
    <t>Inckan</t>
  </si>
  <si>
    <t>Teamlösungen</t>
  </si>
  <si>
    <t>Alegra Dynamik</t>
  </si>
  <si>
    <t>Diamond Wein und Spirituosen</t>
  </si>
  <si>
    <t>Digitales Mantra</t>
  </si>
  <si>
    <t>Pt Teknikasi-Studie</t>
  </si>
  <si>
    <t>Rotes Rad</t>
  </si>
  <si>
    <t>Standortfusion</t>
  </si>
  <si>
    <t>Hyperlokalis</t>
  </si>
  <si>
    <t>Selagin Digital</t>
  </si>
  <si>
    <t>Botta Think</t>
  </si>
  <si>
    <t>Devops</t>
  </si>
  <si>
    <t>2h Studio</t>
  </si>
  <si>
    <t>Webstar</t>
  </si>
  <si>
    <t>Veasit</t>
  </si>
  <si>
    <t>Vivid Design</t>
  </si>
  <si>
    <t>Digiitera</t>
  </si>
  <si>
    <t>Codigraphics</t>
  </si>
  <si>
    <t>Actenet</t>
  </si>
  <si>
    <t>Datawrite</t>
  </si>
  <si>
    <t>Echo Digital</t>
  </si>
  <si>
    <t>Meussicz</t>
  </si>
  <si>
    <t>Learnig</t>
  </si>
  <si>
    <t>Proveedor</t>
  </si>
  <si>
    <t>ID</t>
  </si>
  <si>
    <t>Contacto comercial</t>
  </si>
  <si>
    <t>Teléfono</t>
  </si>
  <si>
    <t>Email</t>
  </si>
  <si>
    <t>Fecha de última compra</t>
  </si>
  <si>
    <t>fluffy@verizon.net</t>
  </si>
  <si>
    <t>fraterk@me.com</t>
  </si>
  <si>
    <t>animats@mac.com</t>
  </si>
  <si>
    <t>tbeck@icloud.com</t>
  </si>
  <si>
    <t>mallanmba@yahoo.ca</t>
  </si>
  <si>
    <t>kosact@sbcglobal.net</t>
  </si>
  <si>
    <t>bastian@aol.com</t>
  </si>
  <si>
    <t>lukka@mac.com</t>
  </si>
  <si>
    <t>sjava@yahoo.com</t>
  </si>
  <si>
    <t>shawnce@me.com</t>
  </si>
  <si>
    <t>moinefou@hotmail.com</t>
  </si>
  <si>
    <t>bebing@att.net</t>
  </si>
  <si>
    <t>afifi@yahoo.com</t>
  </si>
  <si>
    <t>zavadsky@gmail.com</t>
  </si>
  <si>
    <t>neonatus@yahoo.ca</t>
  </si>
  <si>
    <t>nichoj@yahoo.com</t>
  </si>
  <si>
    <t>kwilliams@icloud.com</t>
  </si>
  <si>
    <t>presoff@aol.com</t>
  </si>
  <si>
    <t>samavati@yahoo.com</t>
  </si>
  <si>
    <t>philen@verizon.net</t>
  </si>
  <si>
    <t>seano@hotmail.com</t>
  </si>
  <si>
    <t>fudrucker@aol.com</t>
  </si>
  <si>
    <t>burns@aol.com</t>
  </si>
  <si>
    <t>jdhedden@live.com</t>
  </si>
  <si>
    <t>maratb@att.net</t>
  </si>
  <si>
    <t>darin@hotmail.com</t>
  </si>
  <si>
    <t>alastair@verizon.net</t>
  </si>
  <si>
    <t>dunstan@verizon.net</t>
  </si>
  <si>
    <t>bhtower@msn.com</t>
  </si>
  <si>
    <t>yenya@aol.com</t>
  </si>
  <si>
    <t>guialbu@me.com</t>
  </si>
  <si>
    <t>adamk@live.com</t>
  </si>
  <si>
    <t>temmink@gmail.com</t>
  </si>
  <si>
    <t>mavilar@msn.com</t>
  </si>
  <si>
    <t>ajohnson@yahoo.ca</t>
  </si>
  <si>
    <t>jkegl@icloud.com</t>
  </si>
  <si>
    <t>hakim@yahoo.com</t>
  </si>
  <si>
    <t>mlewan@mac.com</t>
  </si>
  <si>
    <t>dhwon@verizon.net</t>
  </si>
  <si>
    <t>themer@me.com</t>
  </si>
  <si>
    <t>jaffe@hotmail.com</t>
  </si>
  <si>
    <t>bachmann@comcast.net</t>
  </si>
  <si>
    <t>frode@mac.com</t>
  </si>
  <si>
    <t>hyper@optonline.net</t>
  </si>
  <si>
    <t>martyloo@optonline.net</t>
  </si>
  <si>
    <t>anicolao@aol.com</t>
  </si>
  <si>
    <t>ralamosm@me.com</t>
  </si>
  <si>
    <t>khris@me.com</t>
  </si>
  <si>
    <t>preneel@verizon.net</t>
  </si>
  <si>
    <t>slanglois@yahoo.com</t>
  </si>
  <si>
    <t>fudrucker@mac.com</t>
  </si>
  <si>
    <t>jbarta@comcast.net</t>
  </si>
  <si>
    <t>jbearp@comcast.net</t>
  </si>
  <si>
    <t>matthijs@gmail.com</t>
  </si>
  <si>
    <t>mglee@hotmail.com</t>
  </si>
  <si>
    <t>chaikin@optonline.net</t>
  </si>
  <si>
    <t>ateniese@hotmail.com</t>
  </si>
  <si>
    <t>snunez@me.com</t>
  </si>
  <si>
    <t>yzheng@mac.com</t>
  </si>
  <si>
    <t>madler@gmail.com</t>
  </si>
  <si>
    <t>sravani@me.com</t>
  </si>
  <si>
    <t>sacraver@outlook.com</t>
  </si>
  <si>
    <t>emmanuel@icloud.com</t>
  </si>
  <si>
    <t>csilvers@optonline.net</t>
  </si>
  <si>
    <t>wildfire@comcast.net</t>
  </si>
  <si>
    <t>darin@live.com</t>
  </si>
  <si>
    <t>enintend@comcast.net</t>
  </si>
  <si>
    <t>duchamp@optonline.net</t>
  </si>
  <si>
    <t>bjoern@msn.com</t>
  </si>
  <si>
    <t>carroll@yahoo.ca</t>
  </si>
  <si>
    <t>roamer@verizon.net</t>
  </si>
  <si>
    <t>reeds@me.com</t>
  </si>
  <si>
    <t>boein@msn.com</t>
  </si>
  <si>
    <t>drhyde@aol.com</t>
  </si>
  <si>
    <t>jkegl@live.com</t>
  </si>
  <si>
    <t>madler@comcast.net</t>
  </si>
  <si>
    <t>gommix@comcast.net</t>
  </si>
  <si>
    <t>jigsaw@outlook.com</t>
  </si>
  <si>
    <t>kosact@gmail.com</t>
  </si>
  <si>
    <t>juliano@att.net</t>
  </si>
  <si>
    <t>raides@yahoo.com</t>
  </si>
  <si>
    <t>baveja@outlook.com</t>
  </si>
  <si>
    <t>gboss@me.com</t>
  </si>
  <si>
    <t>sinkou@me.com</t>
  </si>
  <si>
    <t>okroeger@sbcglobal.net</t>
  </si>
  <si>
    <t>matsn@optonline.net</t>
  </si>
  <si>
    <t>kourai@gmail.com</t>
  </si>
  <si>
    <t>boftx@me.com</t>
  </si>
  <si>
    <t>erynf@sbcglobal.net</t>
  </si>
  <si>
    <t>mwandel@hotmail.com</t>
  </si>
  <si>
    <t>chinthaka@att.net</t>
  </si>
  <si>
    <t>gfxguy@outlook.com</t>
  </si>
  <si>
    <t>gknauss@mac.com</t>
  </si>
  <si>
    <t>microfab@live.com</t>
  </si>
  <si>
    <t>tsuruta@verizon.net</t>
  </si>
  <si>
    <t>heroine@live.com</t>
  </si>
  <si>
    <t>curly@icloud.com</t>
  </si>
  <si>
    <t>duchamp@sbcglobal.net</t>
  </si>
  <si>
    <t>dbrobins@hotmail.com</t>
  </si>
  <si>
    <t>madanm@comcast.net</t>
  </si>
  <si>
    <t>gozer@outlook.com</t>
  </si>
  <si>
    <t>jguyer@hotmail.com</t>
  </si>
  <si>
    <t>samavati@verizon.net</t>
  </si>
  <si>
    <t>jandrese@yahoo.com</t>
  </si>
  <si>
    <t>seano@me.com</t>
  </si>
  <si>
    <t>studyabr@live.com</t>
  </si>
  <si>
    <t>adillon@icloud.com</t>
  </si>
  <si>
    <t>sassen@outlook.com</t>
  </si>
  <si>
    <t>hahsler@sbcglobal.net</t>
  </si>
  <si>
    <t>pappp@comcast.net</t>
  </si>
  <si>
    <t>carroll@live.com</t>
  </si>
  <si>
    <t>munson@gmail.com</t>
  </si>
  <si>
    <t>murty@verizon.net</t>
  </si>
  <si>
    <t>barnett@sbcglobal.net</t>
  </si>
  <si>
    <t>bartak@att.net</t>
  </si>
  <si>
    <t>nelson@me.com</t>
  </si>
  <si>
    <t>markjugg@comcast.net</t>
  </si>
  <si>
    <t>mirod@live.com</t>
  </si>
  <si>
    <t>chronos@msn.com</t>
  </si>
  <si>
    <t>treit@comcast.net</t>
  </si>
  <si>
    <t>drolsky@hotmail.com</t>
  </si>
  <si>
    <t>ralamosm@msn.com</t>
  </si>
  <si>
    <t>yruan@yahoo.ca</t>
  </si>
  <si>
    <t>dimensio@optonline.net</t>
  </si>
  <si>
    <t>scitext@msn.com</t>
  </si>
  <si>
    <t>uraeus@gmail.com</t>
  </si>
  <si>
    <t>jmorris@outlook.com</t>
  </si>
  <si>
    <t>matloff@hotmail.com</t>
  </si>
  <si>
    <t>jschauma@outlook.com</t>
  </si>
  <si>
    <t>firstpr@att.net</t>
  </si>
  <si>
    <t>parrt@optonline.net</t>
  </si>
  <si>
    <t>andersbr@icloud.com</t>
  </si>
  <si>
    <t>linuxhack@att.net</t>
  </si>
  <si>
    <t>msherr@me.com</t>
  </si>
  <si>
    <t>bryanw@hotmail.com</t>
  </si>
  <si>
    <t>mugwump@verizon.net</t>
  </si>
  <si>
    <t>pjacklam@live.com</t>
  </si>
  <si>
    <t>paulv@verizon.net</t>
  </si>
  <si>
    <t>simone@att.net</t>
  </si>
  <si>
    <t>kosact@hotmail.com</t>
  </si>
  <si>
    <t>codex@mac.com</t>
  </si>
  <si>
    <t>madanm@mac.com</t>
  </si>
  <si>
    <t>jimmichie@hotmail.com</t>
  </si>
  <si>
    <t>adhere@verizon.net</t>
  </si>
  <si>
    <t>sinkou@optonline.net</t>
  </si>
  <si>
    <t>rhialto@hotmail.com</t>
  </si>
  <si>
    <t>bjoern@aol.com</t>
  </si>
  <si>
    <t>horrocks@sbcglobal.net</t>
  </si>
  <si>
    <t>michiel@icloud.com</t>
  </si>
  <si>
    <t>geeber@hotmail.com</t>
  </si>
  <si>
    <t>citadel@gmail.com</t>
  </si>
  <si>
    <t>scottlee@icloud.com</t>
  </si>
  <si>
    <t>mjewell@mac.com</t>
  </si>
  <si>
    <t>sartak@comcast.net</t>
  </si>
  <si>
    <t>valdez@me.com</t>
  </si>
  <si>
    <t>ehood@msn.com</t>
  </si>
  <si>
    <t>msusa@outlook.com</t>
  </si>
  <si>
    <t>agolomsh@me.com</t>
  </si>
  <si>
    <t>naoya@mac.com</t>
  </si>
  <si>
    <t>atmarks@outlook.com</t>
  </si>
  <si>
    <t>kronvold@aol.com</t>
  </si>
  <si>
    <t>bryam@icloud.com</t>
  </si>
  <si>
    <t>shrapnull@optonline.net</t>
  </si>
  <si>
    <t>enintend@att.net</t>
  </si>
  <si>
    <t>eabrown@mac.com</t>
  </si>
  <si>
    <t>fudrucker@live.com</t>
  </si>
  <si>
    <t>druschel@optonline.net</t>
  </si>
  <si>
    <t>tattooman@icloud.com</t>
  </si>
  <si>
    <t>jfriedl@outlook.com</t>
  </si>
  <si>
    <t>chrwin@yahoo.com</t>
  </si>
  <si>
    <t>neuffer@optonline.net</t>
  </si>
  <si>
    <t>gward@me.com</t>
  </si>
  <si>
    <t>eabrown@comcast.net</t>
  </si>
  <si>
    <t>forsberg@yahoo.ca</t>
  </si>
  <si>
    <t>jorgb@aol.com</t>
  </si>
  <si>
    <t>carmena@hotmail.com</t>
  </si>
  <si>
    <t>codex@yahoo.ca</t>
  </si>
  <si>
    <t>zeller@msn.com</t>
  </si>
  <si>
    <t>ilial@gmail.com</t>
  </si>
  <si>
    <t>ccohen@yahoo.com</t>
  </si>
  <si>
    <t>grady@mac.com</t>
  </si>
  <si>
    <t>mallanmba@me.com</t>
  </si>
  <si>
    <t>farber@comcast.net</t>
  </si>
  <si>
    <t>eidac@aol.com</t>
  </si>
  <si>
    <t>rasca@mac.com</t>
  </si>
  <si>
    <t>overbom@icloud.com</t>
  </si>
  <si>
    <t>ranasta@aol.com</t>
  </si>
  <si>
    <t>pontipak@aol.com</t>
  </si>
  <si>
    <t>wmszeliga@mac.com</t>
  </si>
  <si>
    <t>kosact@live.com</t>
  </si>
  <si>
    <t>keijser@me.com</t>
  </si>
  <si>
    <t>rnewman@gmail.com</t>
  </si>
  <si>
    <t>sarahs@verizon.net</t>
  </si>
  <si>
    <t>miltchev@live.com</t>
  </si>
  <si>
    <t>kwilliams@gmail.com</t>
  </si>
  <si>
    <t>petersen@comcast.net</t>
  </si>
  <si>
    <t>morain@comcast.net</t>
  </si>
  <si>
    <t>pizza@gmail.com</t>
  </si>
  <si>
    <t>bmorrow@icloud.com</t>
  </si>
  <si>
    <t>thassine@icloud.com</t>
  </si>
  <si>
    <t>ahuillet@msn.com</t>
  </si>
  <si>
    <t>mglee@gmail.com</t>
  </si>
  <si>
    <t>lamky@optonline.net</t>
  </si>
  <si>
    <t>ebassi@msn.com</t>
  </si>
  <si>
    <t>jeteve@outlook.com</t>
  </si>
  <si>
    <t>scottzed@aol.com</t>
  </si>
  <si>
    <t>amcuri@yahoo.com</t>
  </si>
  <si>
    <t>ilyaz@verizon.net</t>
  </si>
  <si>
    <t>sfoskett@aol.com</t>
  </si>
  <si>
    <t>dsowsy@live.com</t>
  </si>
  <si>
    <t>gknauss@icloud.com</t>
  </si>
  <si>
    <t>pkplex@gmail.com</t>
  </si>
  <si>
    <t>stomv@outlook.com</t>
  </si>
  <si>
    <t>boftx@outlook.com</t>
  </si>
  <si>
    <t>gward@msn.com</t>
  </si>
  <si>
    <t>mbswan@msn.com</t>
  </si>
  <si>
    <t>aprakash@outlook.com</t>
  </si>
  <si>
    <t>dkeeler@comcast.net</t>
  </si>
  <si>
    <t>dburrows@verizon.net</t>
  </si>
  <si>
    <t>salesgeek@mac.com</t>
  </si>
  <si>
    <t>jgmyers@yahoo.com</t>
  </si>
  <si>
    <t>temmink@att.net</t>
  </si>
  <si>
    <t>philb@mac.com</t>
  </si>
  <si>
    <t>policies@yahoo.com</t>
  </si>
  <si>
    <t>timlinux@icloud.com</t>
  </si>
  <si>
    <t>moinefou@yahoo.ca</t>
  </si>
  <si>
    <t>offthelip@outlook.com</t>
  </si>
  <si>
    <t>weidai@icloud.com</t>
  </si>
  <si>
    <t>kramulous@optonline.net</t>
  </si>
  <si>
    <t>tezbo@aol.com</t>
  </si>
  <si>
    <t>jmmuller@gmail.com</t>
  </si>
  <si>
    <t>jrkorson@comcast.net</t>
  </si>
  <si>
    <t>greear@att.net</t>
  </si>
  <si>
    <t>bjornk@hotmail.com</t>
  </si>
  <si>
    <t>sekiya@yahoo.com</t>
  </si>
  <si>
    <t>flavell@sbcglobal.net</t>
  </si>
  <si>
    <t>eabrown@sbcglobal.net</t>
  </si>
  <si>
    <t>mugwump@outlook.com</t>
  </si>
  <si>
    <t>mugwump@aol.com</t>
  </si>
  <si>
    <t>fglock@gmail.com</t>
  </si>
  <si>
    <t>moinefou@gmail.com</t>
  </si>
  <si>
    <t>scarolan@yahoo.ca</t>
  </si>
  <si>
    <t>ijackson@comcast.net</t>
  </si>
  <si>
    <t>tezbo@sbcglobal.net</t>
  </si>
  <si>
    <t>ebassi@yahoo.com</t>
  </si>
  <si>
    <t>xtang@sbcglobal.net</t>
  </si>
  <si>
    <t>noticias@hotmail.com</t>
  </si>
  <si>
    <t>wonderkid@optonline.net</t>
  </si>
  <si>
    <t>mhoffman@comcast.net</t>
  </si>
  <si>
    <t>frode@optonline.net</t>
  </si>
  <si>
    <t>keutzer@sbcglobal.net</t>
  </si>
  <si>
    <t>lridener@me.com</t>
  </si>
  <si>
    <t>catalog@optonline.net</t>
  </si>
  <si>
    <t>munge@outlook.com</t>
  </si>
  <si>
    <t>biglou@yahoo.com</t>
  </si>
  <si>
    <t>bulletin@mac.com</t>
  </si>
  <si>
    <t>rohitm@live.com</t>
  </si>
  <si>
    <t>webinc@aol.com</t>
  </si>
  <si>
    <t>evans@yahoo.com</t>
  </si>
  <si>
    <t>scottzed@hotmail.com</t>
  </si>
  <si>
    <t>rmcfarla@att.net</t>
  </si>
  <si>
    <t>dkeeler@yahoo.com</t>
  </si>
  <si>
    <t>greear@me.com</t>
  </si>
  <si>
    <t>druschel@live.com</t>
  </si>
  <si>
    <t>martink@sbcglobal.net</t>
  </si>
  <si>
    <t>hstiles@optonline.net</t>
  </si>
  <si>
    <t>seanq@hotmail.com</t>
  </si>
  <si>
    <t>bmorrow@hotmail.com</t>
  </si>
  <si>
    <t>rande@live.com</t>
  </si>
  <si>
    <t>dwendlan@sbcglobal.net</t>
  </si>
  <si>
    <t>lstaf@comcast.net</t>
  </si>
  <si>
    <t>josephw@mac.com</t>
  </si>
  <si>
    <t>druschel@comcast.net</t>
  </si>
  <si>
    <t>gward@icloud.com</t>
  </si>
  <si>
    <t>syrinx@icloud.com</t>
  </si>
  <si>
    <t>mddallara@optonline.net</t>
  </si>
  <si>
    <t>presoff@mac.com</t>
  </si>
  <si>
    <t>hampton@yahoo.ca</t>
  </si>
  <si>
    <t>ntegrity@gmail.com</t>
  </si>
  <si>
    <t>rohitm@gmail.com</t>
  </si>
  <si>
    <t>wildfire@msn.com</t>
  </si>
  <si>
    <t>kingma@hotmail.com</t>
  </si>
  <si>
    <t>smcnabb@live.com</t>
  </si>
  <si>
    <t>brickbat@live.com</t>
  </si>
  <si>
    <t>clkao@aol.com</t>
  </si>
  <si>
    <t>wsnyder@yahoo.ca</t>
  </si>
  <si>
    <t>bader@me.com</t>
  </si>
  <si>
    <t>eidac@mac.com</t>
  </si>
  <si>
    <t>gator@yahoo.ca</t>
  </si>
  <si>
    <t>dialworld@mac.com</t>
  </si>
  <si>
    <t>hllam@aol.com</t>
  </si>
  <si>
    <t>johnh@msn.com</t>
  </si>
  <si>
    <t>rfisher@outlook.com</t>
  </si>
  <si>
    <t>tsuruta@optonline.net</t>
  </si>
  <si>
    <t>wetter@verizon.net</t>
  </si>
  <si>
    <t>pspoole@yahoo.ca</t>
  </si>
  <si>
    <t>godeke@aol.com</t>
  </si>
  <si>
    <t>grady@optonline.net</t>
  </si>
  <si>
    <t>cgarcia@gmail.com</t>
  </si>
  <si>
    <t>jyoliver@me.com</t>
  </si>
  <si>
    <t>hampton@att.net</t>
  </si>
  <si>
    <t>satishr@sbcglobal.net</t>
  </si>
  <si>
    <t>frikazoyd@aol.com</t>
  </si>
  <si>
    <t>geeber@aol.com</t>
  </si>
  <si>
    <t>subir@aol.com</t>
  </si>
  <si>
    <t>andersbr@yahoo.com</t>
  </si>
  <si>
    <t>dvdotnet@comcast.net</t>
  </si>
  <si>
    <t>rkobes@gmail.com</t>
  </si>
  <si>
    <t>shazow@mac.com</t>
  </si>
  <si>
    <t>dhwon@outlook.com</t>
  </si>
  <si>
    <t>lcheng@att.net</t>
  </si>
  <si>
    <t>tsuruta@yahoo.com</t>
  </si>
  <si>
    <t>mfburgo@hotmail.com</t>
  </si>
  <si>
    <t>zyghom@aol.com</t>
  </si>
  <si>
    <t>ullman@me.com</t>
  </si>
  <si>
    <t>vertigo@icloud.com</t>
  </si>
  <si>
    <t>jelmer@me.com</t>
  </si>
  <si>
    <t>tjensen@hotmail.com</t>
  </si>
  <si>
    <t>grdschl@sbcglobal.net</t>
  </si>
  <si>
    <t>duncand@optonline.net</t>
  </si>
  <si>
    <t>dprice@verizon.net</t>
  </si>
  <si>
    <t>drhyde@live.com</t>
  </si>
  <si>
    <t>atmarks@verizon.net</t>
  </si>
  <si>
    <t>mthurn@comcast.net</t>
  </si>
  <si>
    <t>bmidd@sbcglobal.net</t>
  </si>
  <si>
    <t>seasweb@icloud.com</t>
  </si>
  <si>
    <t>jgoerzen@me.com</t>
  </si>
  <si>
    <t>delpino@hotmail.com</t>
  </si>
  <si>
    <t>pjacklam@verizon.net</t>
  </si>
  <si>
    <t>raides@outlook.com</t>
  </si>
  <si>
    <t>jgmyers@verizon.net</t>
  </si>
  <si>
    <t>eminence@sbcglobal.net</t>
  </si>
  <si>
    <t>ajlitt@outlook.com</t>
  </si>
  <si>
    <t>ribet@icloud.com</t>
  </si>
  <si>
    <t>cumarana@yahoo.com</t>
  </si>
  <si>
    <t>flakeg@gmail.com</t>
  </si>
  <si>
    <t>eimear@me.com</t>
  </si>
  <si>
    <t>cderoove@comcast.net</t>
  </si>
  <si>
    <t>eegsa@optonline.net</t>
  </si>
  <si>
    <t>matty@aol.com</t>
  </si>
  <si>
    <t>hikoza@gmail.com</t>
  </si>
  <si>
    <t>tangsh@live.com</t>
  </si>
  <si>
    <t>wikinerd@msn.com</t>
  </si>
  <si>
    <t>ismail@gmail.com</t>
  </si>
  <si>
    <t>nicktrig@verizon.net</t>
  </si>
  <si>
    <t>brickbat@optonline.net</t>
  </si>
  <si>
    <t>floxy@verizon.net</t>
  </si>
  <si>
    <t>aracne@hotmail.com</t>
  </si>
  <si>
    <t>bester@live.com</t>
  </si>
  <si>
    <t>boser@yahoo.ca</t>
  </si>
  <si>
    <t>harpes@mac.com</t>
  </si>
  <si>
    <t>hellfire@verizon.net</t>
  </si>
  <si>
    <t>ubergeeb@att.net</t>
  </si>
  <si>
    <t>mrobshaw@mac.com</t>
  </si>
  <si>
    <t>barnett@comcast.net</t>
  </si>
  <si>
    <t>feamster@yahoo.com</t>
  </si>
  <si>
    <t>danzigism@mac.com</t>
  </si>
  <si>
    <t>wojciech@hotmail.com</t>
  </si>
  <si>
    <t>cmdrgravy@comcast.net</t>
  </si>
  <si>
    <t>zavadsky@msn.com</t>
  </si>
  <si>
    <t>isotopian@yahoo.ca</t>
  </si>
  <si>
    <t>ardagna@sbcglobal.net</t>
  </si>
  <si>
    <t>parrt@gmail.com</t>
  </si>
  <si>
    <t>forsberg@yahoo.com</t>
  </si>
  <si>
    <t>stakasa@optonline.net</t>
  </si>
  <si>
    <t>oneiros@me.com</t>
  </si>
  <si>
    <t>benits@gmail.com</t>
  </si>
  <si>
    <t>kramulous@live.com</t>
  </si>
  <si>
    <t>monkeydo@comcast.net</t>
  </si>
  <si>
    <t>makarow@yahoo.com</t>
  </si>
  <si>
    <t>munge@mac.com</t>
  </si>
  <si>
    <t>jimmichie@aol.com</t>
  </si>
  <si>
    <t>raides@att.net</t>
  </si>
  <si>
    <t>rgarton@comcast.net</t>
  </si>
  <si>
    <t>kildjean@live.com</t>
  </si>
  <si>
    <t>parrt@msn.com</t>
  </si>
  <si>
    <t>kmiller@icloud.com</t>
  </si>
  <si>
    <t>graham@att.net</t>
  </si>
  <si>
    <t>jorgb@hotmail.com</t>
  </si>
  <si>
    <t>yfreund@me.com</t>
  </si>
  <si>
    <t>martink@outlook.com</t>
  </si>
  <si>
    <t>quantaman@icloud.com</t>
  </si>
  <si>
    <t>thomasj@att.net</t>
  </si>
  <si>
    <t>mahbub@yahoo.ca</t>
  </si>
  <si>
    <t>wainwrig@yahoo.com</t>
  </si>
  <si>
    <t>uncle@comcast.net</t>
  </si>
  <si>
    <t>budinger@att.net</t>
  </si>
  <si>
    <t>improv@msn.com</t>
  </si>
  <si>
    <t>notaprguy@comcast.net</t>
  </si>
  <si>
    <t>martyloo@aol.com</t>
  </si>
  <si>
    <t>eminence@msn.com</t>
  </si>
  <si>
    <t>smpeters@icloud.com</t>
  </si>
  <si>
    <t>johnh@verizon.net</t>
  </si>
  <si>
    <t>arandal@icloud.com</t>
  </si>
  <si>
    <t>sbmrjbr@live.com</t>
  </si>
  <si>
    <t>kjetilk@me.com</t>
  </si>
  <si>
    <t>gfxguy@hotmail.com</t>
  </si>
  <si>
    <t>yamla@optonline.net</t>
  </si>
  <si>
    <t>chunzi@optonline.net</t>
  </si>
  <si>
    <t>duchamp@icloud.com</t>
  </si>
  <si>
    <t>kildjean@hotmail.com</t>
  </si>
  <si>
    <t>cantu@comcast.net</t>
  </si>
  <si>
    <t>wenzlaff@comcast.net</t>
  </si>
  <si>
    <t>nogin@live.com</t>
  </si>
  <si>
    <t>pkplex@yahoo.ca</t>
  </si>
  <si>
    <t>dobey@live.com</t>
  </si>
  <si>
    <t>klaudon@yahoo.com</t>
  </si>
  <si>
    <t>thowell@aol.com</t>
  </si>
  <si>
    <t>william@mac.com</t>
  </si>
  <si>
    <t>wonderkid@icloud.com</t>
  </si>
  <si>
    <t>maikelnai@outlook.com</t>
  </si>
  <si>
    <t>hikoza@yahoo.com</t>
  </si>
  <si>
    <t>mcnihil@live.com</t>
  </si>
  <si>
    <t>ninenine@live.com</t>
  </si>
  <si>
    <t>pavel@sbcglobal.net</t>
  </si>
  <si>
    <t>denism@icloud.com</t>
  </si>
  <si>
    <t>eurohack@live.com</t>
  </si>
  <si>
    <t>skippy@optonline.net</t>
  </si>
  <si>
    <t>trygstad@comcast.net</t>
  </si>
  <si>
    <t>fmerges@msn.com</t>
  </si>
  <si>
    <t>koudas@att.net</t>
  </si>
  <si>
    <t>szymansk@icloud.com</t>
  </si>
  <si>
    <t>gknauss@comcast.net</t>
  </si>
  <si>
    <t>rfisher@me.com</t>
  </si>
  <si>
    <t>smartfart@optonline.net</t>
  </si>
  <si>
    <t>iapetus@verizon.net</t>
  </si>
  <si>
    <t>fairbank@hotmail.com</t>
  </si>
  <si>
    <t>wainwrig@aol.com</t>
  </si>
  <si>
    <t>smcnabb@aol.com</t>
  </si>
  <si>
    <t>chrisk@msn.com</t>
  </si>
  <si>
    <t>lydia@outlook.com</t>
  </si>
  <si>
    <t>tezbo@me.com</t>
  </si>
  <si>
    <t>ducasse@verizon.net</t>
  </si>
  <si>
    <t>dkeeler@icloud.com</t>
  </si>
  <si>
    <t>ghaviv@mac.com</t>
  </si>
  <si>
    <t>psichel@comcast.net</t>
  </si>
  <si>
    <t>miyop@verizon.net</t>
  </si>
  <si>
    <t>zyghom@comcast.net</t>
  </si>
  <si>
    <t>oster@hotmail.com</t>
  </si>
  <si>
    <t>philb@optonline.net</t>
  </si>
  <si>
    <t>kannan@yahoo.com</t>
  </si>
  <si>
    <t>iamcal@gmail.com</t>
  </si>
  <si>
    <t>crimsane@att.net</t>
  </si>
  <si>
    <t>kenja@aol.com</t>
  </si>
  <si>
    <t>msherr@verizon.net</t>
  </si>
  <si>
    <t>sarahs@mac.com</t>
  </si>
  <si>
    <t>gbacon@gmail.com</t>
  </si>
  <si>
    <t>dpitts@live.com</t>
  </si>
  <si>
    <t>eidac@live.com</t>
  </si>
  <si>
    <t>agolomsh@verizon.net</t>
  </si>
  <si>
    <t>camenisch@hotmail.com</t>
  </si>
  <si>
    <t>vlefevre@outlook.com</t>
  </si>
  <si>
    <t>wbarker@hotmail.com</t>
  </si>
  <si>
    <t>mugwump@att.net</t>
  </si>
  <si>
    <t>crowl@mac.com</t>
  </si>
  <si>
    <t>moxfulder@me.com</t>
  </si>
  <si>
    <t>ribet@hotmail.com</t>
  </si>
  <si>
    <t>sisyphus@aol.com</t>
  </si>
  <si>
    <t>corrada@gmail.com</t>
  </si>
  <si>
    <t>jadavis@aol.com</t>
  </si>
  <si>
    <t>aaribaud@mac.com</t>
  </si>
  <si>
    <t>teverett@me.com</t>
  </si>
  <si>
    <t>rwelty@att.net</t>
  </si>
  <si>
    <t>richard@me.com</t>
  </si>
  <si>
    <t>makarow@hotmail.com</t>
  </si>
  <si>
    <t>caidaperl@yahoo.com</t>
  </si>
  <si>
    <t>meinkej@gmail.com</t>
  </si>
  <si>
    <t>bdthomas@mac.com</t>
  </si>
  <si>
    <t>kludge@mac.com</t>
  </si>
  <si>
    <t>rafasgj@verizon.net</t>
  </si>
  <si>
    <t>grdschl@gmail.com</t>
  </si>
  <si>
    <t>marin@icloud.com</t>
  </si>
  <si>
    <t>oracle@msn.com</t>
  </si>
  <si>
    <t>damian@mac.com</t>
  </si>
  <si>
    <t>josem@hotmail.com</t>
  </si>
  <si>
    <t>jkegl@aol.com</t>
  </si>
  <si>
    <t>parsimony@live.com</t>
  </si>
  <si>
    <t>gamma@aol.com</t>
  </si>
  <si>
    <t>fairbank@gmail.com</t>
  </si>
  <si>
    <t>danneng@gmail.com</t>
  </si>
  <si>
    <t>ubergeeb@sbcglobal.net</t>
  </si>
  <si>
    <t>amcuri@msn.com</t>
  </si>
  <si>
    <t>skythe@comcast.net</t>
  </si>
  <si>
    <t>sekiya@outlook.com</t>
  </si>
  <si>
    <t>salesgeek@sbcglobal.net</t>
  </si>
  <si>
    <t>mddallara@sbcglobal.net</t>
  </si>
  <si>
    <t>satch@sbcglobal.net</t>
  </si>
  <si>
    <t>grothoff@me.com</t>
  </si>
  <si>
    <t>msherr@yahoo.com</t>
  </si>
  <si>
    <t>carreras@icloud.com</t>
  </si>
  <si>
    <t>danneng@aol.com</t>
  </si>
  <si>
    <t>matty@yahoo.ca</t>
  </si>
  <si>
    <t>chinthaka@comcast.net</t>
  </si>
  <si>
    <t>noticias@me.com</t>
  </si>
  <si>
    <t>bjoern@att.net</t>
  </si>
  <si>
    <t>seano@optonline.net</t>
  </si>
  <si>
    <t>crobles@yahoo.ca</t>
  </si>
  <si>
    <t>zavadsky@me.com</t>
  </si>
  <si>
    <t>tmaek@yahoo.com</t>
  </si>
  <si>
    <t>marin@aol.com</t>
  </si>
  <si>
    <t>scato@icloud.com</t>
  </si>
  <si>
    <t>carcus@yahoo.ca</t>
  </si>
  <si>
    <t>druschel@outlook.com</t>
  </si>
  <si>
    <t>gamma@live.com</t>
  </si>
  <si>
    <t>bdbrown@me.com</t>
  </si>
  <si>
    <t>kramulous@yahoo.com</t>
  </si>
  <si>
    <t>harpes@verizon.net</t>
  </si>
  <si>
    <t>mkearl@gmail.com</t>
  </si>
  <si>
    <t>devphil@me.com</t>
  </si>
  <si>
    <t>bmidd@verizon.net</t>
  </si>
  <si>
    <t>lridener@live.com</t>
  </si>
  <si>
    <t>crowemojo@me.com</t>
  </si>
  <si>
    <t>aaribaud@optonline.net</t>
  </si>
  <si>
    <t>blixem@verizon.net</t>
  </si>
  <si>
    <t>jbailie@msn.com</t>
  </si>
  <si>
    <t>emmanuel@yahoo.com</t>
  </si>
  <si>
    <t>staffelb@sbcglobal.net</t>
  </si>
  <si>
    <t>flavell@outlook.com</t>
  </si>
  <si>
    <t>oechslin@att.net</t>
  </si>
  <si>
    <t>kewley@yahoo.com</t>
  </si>
  <si>
    <t>satch@verizon.net</t>
  </si>
  <si>
    <t>bastian@att.net</t>
  </si>
  <si>
    <t>andrewik@gmail.com</t>
  </si>
  <si>
    <t>fhirsch@hotmail.com</t>
  </si>
  <si>
    <t>bonmots@verizon.net</t>
  </si>
  <si>
    <t>kalpol@outlook.com</t>
  </si>
  <si>
    <t>dawnsong@verizon.net</t>
  </si>
  <si>
    <t>stakasa@gmail.com</t>
  </si>
  <si>
    <t>onestab@att.net</t>
  </si>
  <si>
    <t>jfmulder@verizon.net</t>
  </si>
  <si>
    <t>codex@yahoo.com</t>
  </si>
  <si>
    <t>munjal@icloud.com</t>
  </si>
  <si>
    <t>jipsen@mac.com</t>
  </si>
  <si>
    <t>kjetilk@comcast.net</t>
  </si>
  <si>
    <t>barnett@mac.com</t>
  </si>
  <si>
    <t>marin@live.com</t>
  </si>
  <si>
    <t>wiseb@att.net</t>
  </si>
  <si>
    <t>wagnerch@me.com</t>
  </si>
  <si>
    <t>pjacklam@me.com</t>
  </si>
  <si>
    <t>fwiles@msn.com</t>
  </si>
  <si>
    <t>rcwil@optonline.net</t>
  </si>
  <si>
    <t>lpalmer@mac.com</t>
  </si>
  <si>
    <t>wojciech@outlook.com</t>
  </si>
  <si>
    <t>khris@outlook.com</t>
  </si>
  <si>
    <t>kronvold@gmail.com</t>
  </si>
  <si>
    <t>noahb@verizon.net</t>
  </si>
  <si>
    <t>inico@yahoo.ca</t>
  </si>
  <si>
    <t>amimojo@optonline.net</t>
  </si>
  <si>
    <t>wayward@verizon.net</t>
  </si>
  <si>
    <t>jramio@comcast.net</t>
  </si>
  <si>
    <t>specprog@aol.com</t>
  </si>
  <si>
    <t>feamster@icloud.com</t>
  </si>
  <si>
    <t>tromey@yahoo.ca</t>
  </si>
  <si>
    <t>gboss@gmail.com</t>
  </si>
  <si>
    <t>chrisj@mac.com</t>
  </si>
  <si>
    <t>keijser@yahoo.ca</t>
  </si>
  <si>
    <t>uraeus@comcast.net</t>
  </si>
  <si>
    <t>kjetilk@aol.com</t>
  </si>
  <si>
    <t>zyghom@optonline.net</t>
  </si>
  <si>
    <t>floxy@yahoo.com</t>
  </si>
  <si>
    <t>pontipak@icloud.com</t>
  </si>
  <si>
    <t>treit@optonline.net</t>
  </si>
  <si>
    <t>rddesign@sbcglobal.net</t>
  </si>
  <si>
    <t>yfreund@aol.com</t>
  </si>
  <si>
    <t>haddawy@att.net</t>
  </si>
  <si>
    <t>wayward@sbcglobal.net</t>
  </si>
  <si>
    <t>multiplx@att.net</t>
  </si>
  <si>
    <t>kmiller@outlook.com</t>
  </si>
  <si>
    <t>uraeus@hotmail.com</t>
  </si>
  <si>
    <t>mbrown@sbcglobal.net</t>
  </si>
  <si>
    <t>microfab@comcast.net</t>
  </si>
  <si>
    <t>tellis@gmail.com</t>
  </si>
  <si>
    <t>facet@hotmail.com</t>
  </si>
  <si>
    <t>danny@outlook.com</t>
  </si>
  <si>
    <t>raides@verizon.net</t>
  </si>
  <si>
    <t>richard@sbcglobal.net</t>
  </si>
  <si>
    <t>goldberg@yahoo.com</t>
  </si>
  <si>
    <t>kwilliams@yahoo.com</t>
  </si>
  <si>
    <t>yfreund@msn.com</t>
  </si>
  <si>
    <t>stevelim@sbcglobal.net</t>
  </si>
  <si>
    <t>lahvak@live.com</t>
  </si>
  <si>
    <t>mavilar@mac.com</t>
  </si>
  <si>
    <t>earmstro@att.net</t>
  </si>
  <si>
    <t>nachbaur@verizon.net</t>
  </si>
  <si>
    <t>webinc@outlook.com</t>
  </si>
  <si>
    <t>killmenow@yahoo.ca</t>
  </si>
  <si>
    <t>jguyer@live.com</t>
  </si>
  <si>
    <t>druschel@yahoo.com</t>
  </si>
  <si>
    <t>joglo@me.com</t>
  </si>
  <si>
    <t>jwarren@hotmail.com</t>
  </si>
  <si>
    <t>hling@yahoo.com</t>
  </si>
  <si>
    <t>dunstan@att.net</t>
  </si>
  <si>
    <t>jgoerzen@gmail.com</t>
  </si>
  <si>
    <t>munge@msn.com</t>
  </si>
  <si>
    <t>phish@me.com</t>
  </si>
  <si>
    <t>tromey@optonline.net</t>
  </si>
  <si>
    <t>mlewan@outlook.com</t>
  </si>
  <si>
    <t>mailarc@yahoo.ca</t>
  </si>
  <si>
    <t>tedrlord@live.com</t>
  </si>
  <si>
    <t>tbmaddux@sbcglobal.net</t>
  </si>
  <si>
    <t>avalon@outlook.com</t>
  </si>
  <si>
    <t>pappp@live.com</t>
  </si>
  <si>
    <t>starstuff@aol.com</t>
  </si>
  <si>
    <t>fmtbebuck@outlook.com</t>
  </si>
  <si>
    <t>rattenbt@att.net</t>
  </si>
  <si>
    <t>stewwy@mac.com</t>
  </si>
  <si>
    <t>gemmell@msn.com</t>
  </si>
  <si>
    <t>rcwil@sbcglobal.net</t>
  </si>
  <si>
    <t>noahb@icloud.com</t>
  </si>
  <si>
    <t>odlyzko@gmail.com</t>
  </si>
  <si>
    <t>caidaperl@verizon.net</t>
  </si>
  <si>
    <t>adillon@gmail.com</t>
  </si>
  <si>
    <t>evilopie@gmail.com</t>
  </si>
  <si>
    <t>odlyzko@live.com</t>
  </si>
  <si>
    <t>jfinke@verizon.net</t>
  </si>
  <si>
    <t>scato@comcast.net</t>
  </si>
  <si>
    <t>rkobes@me.com</t>
  </si>
  <si>
    <t>makarow@verizon.net</t>
  </si>
  <si>
    <t>dhwon@icloud.com</t>
  </si>
  <si>
    <t>tfinniga@me.com</t>
  </si>
  <si>
    <t>intlprog@yahoo.com</t>
  </si>
  <si>
    <t>rnelson@live.com</t>
  </si>
  <si>
    <t>danneng@yahoo.ca</t>
  </si>
  <si>
    <t>stefano@sbcglobal.net</t>
  </si>
  <si>
    <t>fukuchi@yahoo.com</t>
  </si>
  <si>
    <t>konst@yahoo.com</t>
  </si>
  <si>
    <t>jshirley@verizon.net</t>
  </si>
  <si>
    <t>nanop@hotmail.com</t>
  </si>
  <si>
    <t>raides@me.com</t>
  </si>
  <si>
    <t>jtorkbob@optonline.net</t>
  </si>
  <si>
    <t>skoch@verizon.net</t>
  </si>
  <si>
    <t>skaufman@optonline.net</t>
  </si>
  <si>
    <t>jamuir@hotmail.com</t>
  </si>
  <si>
    <t>ramollin@msn.com</t>
  </si>
  <si>
    <t>mirod@att.net</t>
  </si>
  <si>
    <t>catalog@hotmail.com</t>
  </si>
  <si>
    <t>geekgrl@hotmail.com</t>
  </si>
  <si>
    <t>kingjoshi@verizon.net</t>
  </si>
  <si>
    <t>yfreund@sbcglobal.net</t>
  </si>
  <si>
    <t>jfreedma@comcast.net</t>
  </si>
  <si>
    <t>leocharre@mac.com</t>
  </si>
  <si>
    <t>formis@live.com</t>
  </si>
  <si>
    <t>ntegrity@hotmail.com</t>
  </si>
  <si>
    <t>bbirth@verizon.net</t>
  </si>
  <si>
    <t>rsteiner@outlook.com</t>
  </si>
  <si>
    <t>bebing@yahoo.ca</t>
  </si>
  <si>
    <t>onestab@msn.com</t>
  </si>
  <si>
    <t>eimear@msn.com</t>
  </si>
  <si>
    <t>purvis@yahoo.ca</t>
  </si>
  <si>
    <t>stecoop@att.net</t>
  </si>
  <si>
    <t>drhyde@comcast.net</t>
  </si>
  <si>
    <t>jgmyers@comcast.net</t>
  </si>
  <si>
    <t>ninenine@comcast.net</t>
  </si>
  <si>
    <t>uraeus@mac.com</t>
  </si>
  <si>
    <t>sakusha@yahoo.com</t>
  </si>
  <si>
    <t>mcmillan@yahoo.ca</t>
  </si>
  <si>
    <t>fairbank@outlook.com</t>
  </si>
  <si>
    <t>ghost@msn.com</t>
  </si>
  <si>
    <t>sriha@verizon.net</t>
  </si>
  <si>
    <t>teverett@gmail.com</t>
  </si>
  <si>
    <t>dbanarse@sbcglobal.net</t>
  </si>
  <si>
    <t>tattooman@mac.com</t>
  </si>
  <si>
    <t>matty@yahoo.com</t>
  </si>
  <si>
    <t>hwestiii@yahoo.com</t>
  </si>
  <si>
    <t>cisugrad@comcast.net</t>
  </si>
  <si>
    <t>parksh@att.net</t>
  </si>
  <si>
    <t>chrisj@outlook.com</t>
  </si>
  <si>
    <t>burniske@sbcglobal.net</t>
  </si>
  <si>
    <t>ranasta@att.net</t>
  </si>
  <si>
    <t>jshirley@outlook.com</t>
  </si>
  <si>
    <t>evilopie@mac.com</t>
  </si>
  <si>
    <t>catalog@aol.com</t>
  </si>
  <si>
    <t>kjetilk@att.net</t>
  </si>
  <si>
    <t>report@msn.com</t>
  </si>
  <si>
    <t>druschel@msn.com</t>
  </si>
  <si>
    <t>gknauss@me.com</t>
  </si>
  <si>
    <t>munjal@mac.com</t>
  </si>
  <si>
    <t>mhassel@att.net</t>
  </si>
  <si>
    <t>rcwil@outlook.com</t>
  </si>
  <si>
    <t>fairbank@me.com</t>
  </si>
  <si>
    <t>luebke@aol.com</t>
  </si>
  <si>
    <t>jcholewa@hotmail.com</t>
  </si>
  <si>
    <t>crusader@yahoo.ca</t>
  </si>
  <si>
    <t>djupedal@gmail.com</t>
  </si>
  <si>
    <t>dcoppit@sbcglobal.net</t>
  </si>
  <si>
    <t>netsfr@verizon.net</t>
  </si>
  <si>
    <t>gfxguy@icloud.com</t>
  </si>
  <si>
    <t>teverett@mac.com</t>
  </si>
  <si>
    <t>hedwig@outlook.com</t>
  </si>
  <si>
    <t>dgatwood@comcast.net</t>
  </si>
  <si>
    <t>mjewell@optonline.net</t>
  </si>
  <si>
    <t>jmcnamara@icloud.com</t>
  </si>
  <si>
    <t>eurohack@yahoo.ca</t>
  </si>
  <si>
    <t>lauronen@outlook.com</t>
  </si>
  <si>
    <t>webteam@yahoo.com</t>
  </si>
  <si>
    <t>timlinux@verizon.net</t>
  </si>
  <si>
    <t>magusnet@icloud.com</t>
  </si>
  <si>
    <t>aegreene@att.net</t>
  </si>
  <si>
    <t>miturria@comcast.net</t>
  </si>
  <si>
    <t>mavilar@yahoo.ca</t>
  </si>
  <si>
    <t>pizza@aol.com</t>
  </si>
  <si>
    <t>pajas@msn.com</t>
  </si>
  <si>
    <t>wortmanj@icloud.com</t>
  </si>
  <si>
    <t>msusa@optonline.net</t>
  </si>
  <si>
    <t>drezet@yahoo.com</t>
  </si>
  <si>
    <t>steve@me.com</t>
  </si>
  <si>
    <t>natepuri@hotmail.com</t>
  </si>
  <si>
    <t>teverett@optonline.net</t>
  </si>
  <si>
    <t>neuffer@comcast.net</t>
  </si>
  <si>
    <t>ylchang@verizon.net</t>
  </si>
  <si>
    <t>xnormal@live.com</t>
  </si>
  <si>
    <t>jrkorson@icloud.com</t>
  </si>
  <si>
    <t>dpitts@verizon.net</t>
  </si>
  <si>
    <t>grady@comcast.net</t>
  </si>
  <si>
    <t>hllam@outlook.com</t>
  </si>
  <si>
    <t>torgox@verizon.net</t>
  </si>
  <si>
    <t>munson@mac.com</t>
  </si>
  <si>
    <t>twoflower@verizon.net</t>
  </si>
  <si>
    <t>fudrucker@yahoo.com</t>
  </si>
  <si>
    <t>boein@sbcglobal.net</t>
  </si>
  <si>
    <t>hling@sbcglobal.net</t>
  </si>
  <si>
    <t>scotfl@sbcglobal.net</t>
  </si>
  <si>
    <t>whimsy@msn.com</t>
  </si>
  <si>
    <t>codex@optonline.net</t>
  </si>
  <si>
    <t>wbarker@sbcglobal.net</t>
  </si>
  <si>
    <t>miami@msn.com</t>
  </si>
  <si>
    <t>dalamb@optonline.net</t>
  </si>
  <si>
    <t>damian@live.com</t>
  </si>
  <si>
    <t>mnemonic@yahoo.ca</t>
  </si>
  <si>
    <t>ideguy@yahoo.com</t>
  </si>
  <si>
    <t>lbaxter@att.net</t>
  </si>
  <si>
    <t>moxfulder@aol.com</t>
  </si>
  <si>
    <t>osrin@me.com</t>
  </si>
  <si>
    <t>pgottsch@optonline.net</t>
  </si>
  <si>
    <t>rohitm@sbcglobal.net</t>
  </si>
  <si>
    <t>plover@comcast.net</t>
  </si>
  <si>
    <t>melnik@me.com</t>
  </si>
  <si>
    <t>isotopian@hotmail.com</t>
  </si>
  <si>
    <t>mdielmann@msn.com</t>
  </si>
  <si>
    <t>draper@optonline.net</t>
  </si>
  <si>
    <t>plover@yahoo.com</t>
  </si>
  <si>
    <t>odlyzko@me.com</t>
  </si>
  <si>
    <t>brainless@aol.com</t>
  </si>
  <si>
    <t>bogjobber@verizon.net</t>
  </si>
  <si>
    <t>pthomsen@yahoo.com</t>
  </si>
  <si>
    <t>fukuchi@me.com</t>
  </si>
  <si>
    <t>starstuff@icloud.com</t>
  </si>
  <si>
    <t>phyruxus@gmail.com</t>
  </si>
  <si>
    <t>seasweb@att.net</t>
  </si>
  <si>
    <t>crobles@hotmail.com</t>
  </si>
  <si>
    <t>augusto@live.com</t>
  </si>
  <si>
    <t>debest@mac.com</t>
  </si>
  <si>
    <t>klaudon@verizon.net</t>
  </si>
  <si>
    <t>arnold@me.com</t>
  </si>
  <si>
    <t>hager@live.com</t>
  </si>
  <si>
    <t>ozawa@me.com</t>
  </si>
  <si>
    <t>pajas@yahoo.com</t>
  </si>
  <si>
    <t>ilyaz@yahoo.com</t>
  </si>
  <si>
    <t>cosimo@msn.com</t>
  </si>
  <si>
    <t>weazelman@hotmail.com</t>
  </si>
  <si>
    <t>tangsh@me.com</t>
  </si>
  <si>
    <t>esbeck@icloud.com</t>
  </si>
  <si>
    <t>andrei@yahoo.ca</t>
  </si>
  <si>
    <t>tsuruta@sbcglobal.net</t>
  </si>
  <si>
    <t>biglou@comcast.net</t>
  </si>
  <si>
    <t>muadip@msn.com</t>
  </si>
  <si>
    <t>dwsauder@sbcglobal.net</t>
  </si>
  <si>
    <t>jfreedma@verizon.net</t>
  </si>
  <si>
    <t>tubajon@sbcglobal.net</t>
  </si>
  <si>
    <t>noahb@gmail.com</t>
  </si>
  <si>
    <t>rgiersig@aol.com</t>
  </si>
  <si>
    <t>jguyer@gmail.com</t>
  </si>
  <si>
    <t>dvdotnet@msn.com</t>
  </si>
  <si>
    <t>leviathan@msn.com</t>
  </si>
  <si>
    <t>metzzo@icloud.com</t>
  </si>
  <si>
    <t>kassiesa@comcast.net</t>
  </si>
  <si>
    <t>jsbach@optonline.net</t>
  </si>
  <si>
    <t>aglassis@yahoo.ca</t>
  </si>
  <si>
    <t>balchen@gmail.com</t>
  </si>
  <si>
    <t>jsnover@att.net</t>
  </si>
  <si>
    <t>dwendlan@verizon.net</t>
  </si>
  <si>
    <t>telbij@att.net</t>
  </si>
  <si>
    <t>chaikin@icloud.com</t>
  </si>
  <si>
    <t>jigsaw@msn.com</t>
  </si>
  <si>
    <t>mbrown@msn.com</t>
  </si>
  <si>
    <t>dialworld@sbcglobal.net</t>
  </si>
  <si>
    <t>benanov@verizon.net</t>
  </si>
  <si>
    <t>jnolan@optonline.net</t>
  </si>
  <si>
    <t>sassen@icloud.com</t>
  </si>
  <si>
    <t>wbarker@yahoo.ca</t>
  </si>
  <si>
    <t>tellis@hotmail.com</t>
  </si>
  <si>
    <t>gozer@sbcglobal.net</t>
  </si>
  <si>
    <t>portele@live.com</t>
  </si>
  <si>
    <t>pgottsch@live.com</t>
  </si>
  <si>
    <t>crandall@gmail.com</t>
  </si>
  <si>
    <t>noneme@optonline.net</t>
  </si>
  <si>
    <t>phizntrg@outlook.com</t>
  </si>
  <si>
    <t>bmidd@hotmail.com</t>
  </si>
  <si>
    <t>godeke@yahoo.ca</t>
  </si>
  <si>
    <t>smartfart@msn.com</t>
  </si>
  <si>
    <t>report@optonline.net</t>
  </si>
  <si>
    <t>stellaau@hotmail.com</t>
  </si>
  <si>
    <t>cparis@verizon.net</t>
  </si>
  <si>
    <t>muzzy@yahoo.com</t>
  </si>
  <si>
    <t>jlbaumga@icloud.com</t>
  </si>
  <si>
    <t>murty@msn.com</t>
  </si>
  <si>
    <t>jusdisgi@icloud.com</t>
  </si>
  <si>
    <t>gfxguy@yahoo.com</t>
  </si>
  <si>
    <t>hellfire@comcast.net</t>
  </si>
  <si>
    <t>gozer@yahoo.ca</t>
  </si>
  <si>
    <t>haddawy@sbcglobal.net</t>
  </si>
  <si>
    <t>sartak@outlook.com</t>
  </si>
  <si>
    <t>caronni@optonline.net</t>
  </si>
  <si>
    <t>aglassis@msn.com</t>
  </si>
  <si>
    <t>uncle@yahoo.com</t>
  </si>
  <si>
    <t>emmanuel@me.com</t>
  </si>
  <si>
    <t>joelw@outlook.com</t>
  </si>
  <si>
    <t>pemungkah@gmail.com</t>
  </si>
  <si>
    <t>bader@outlook.com</t>
  </si>
  <si>
    <t>kaiser@comcast.net</t>
  </si>
  <si>
    <t>thaljef@hotmail.com</t>
  </si>
  <si>
    <t>grolschie@outlook.com</t>
  </si>
  <si>
    <t>dkrishna@msn.com</t>
  </si>
  <si>
    <t>gtewari@sbcglobal.net</t>
  </si>
  <si>
    <t>pereinar@live.com</t>
  </si>
  <si>
    <t>chance@outlook.com</t>
  </si>
  <si>
    <t>report@gmail.com</t>
  </si>
  <si>
    <t>bigmauler@optonline.net</t>
  </si>
  <si>
    <t>nighthawk@att.net</t>
  </si>
  <si>
    <t>elmer@live.com</t>
  </si>
  <si>
    <t>arathi@gmail.com</t>
  </si>
  <si>
    <t>ngedmond@mac.com</t>
  </si>
  <si>
    <t>noneme@mac.com</t>
  </si>
  <si>
    <t>nullchar@me.com</t>
  </si>
  <si>
    <t>jdray@outlook.com</t>
  </si>
  <si>
    <t>carcus@me.com</t>
  </si>
  <si>
    <t>kosact@att.net</t>
  </si>
  <si>
    <t>bahwi@icloud.com</t>
  </si>
  <si>
    <t>jfmulder@live.com</t>
  </si>
  <si>
    <t>garland@verizon.net</t>
  </si>
  <si>
    <t>fwitness@verizon.net</t>
  </si>
  <si>
    <t>seebs@outlook.com</t>
  </si>
  <si>
    <t>dodong@verizon.net</t>
  </si>
  <si>
    <t>caronni@msn.com</t>
  </si>
  <si>
    <t>kramulous@hotmail.com</t>
  </si>
  <si>
    <t>gbacon@mac.com</t>
  </si>
  <si>
    <t>hoangle@verizon.net</t>
  </si>
  <si>
    <t>crypt@comcast.net</t>
  </si>
  <si>
    <t>daveed@gmail.com</t>
  </si>
  <si>
    <t>frode@me.com</t>
  </si>
  <si>
    <t>bbirth@optonline.net</t>
  </si>
  <si>
    <t>mailarc@comcast.net</t>
  </si>
  <si>
    <t>dpitts@msn.com</t>
  </si>
  <si>
    <t>boomzilla@att.net</t>
  </si>
  <si>
    <t>caidaperl@yahoo.ca</t>
  </si>
  <si>
    <t>wilsonpm@verizon.net</t>
  </si>
  <si>
    <t>manuals@msn.com</t>
  </si>
  <si>
    <t>jbuchana@yahoo.ca</t>
  </si>
  <si>
    <t>scarolan@mac.com</t>
  </si>
  <si>
    <t>hager@sbcglobal.net</t>
  </si>
  <si>
    <t>drezet@aol.com</t>
  </si>
  <si>
    <t>goldberg@comcast.net</t>
  </si>
  <si>
    <t>agolomsh@outlook.com</t>
  </si>
  <si>
    <t>rddesign@icloud.com</t>
  </si>
  <si>
    <t>dsugal@icloud.com</t>
  </si>
  <si>
    <t>ralamosm@verizon.net</t>
  </si>
  <si>
    <t>grossman@msn.com</t>
  </si>
  <si>
    <t>twoflower@outlook.com</t>
  </si>
  <si>
    <t>rbarreira@live.com</t>
  </si>
  <si>
    <t>mbrown@att.net</t>
  </si>
  <si>
    <t>shazow@aol.com</t>
  </si>
  <si>
    <t>amcuri@icloud.com</t>
  </si>
  <si>
    <t>kostas@yahoo.ca</t>
  </si>
  <si>
    <t>jespley@yahoo.com</t>
  </si>
  <si>
    <t>knorr@icloud.com</t>
  </si>
  <si>
    <t>wildixon@comcast.net</t>
  </si>
  <si>
    <t>ganter@icloud.com</t>
  </si>
  <si>
    <t>schumer@optonline.net</t>
  </si>
  <si>
    <t>rcwil@verizon.net</t>
  </si>
  <si>
    <t>uraeus@yahoo.ca</t>
  </si>
  <si>
    <t>sartak@me.com</t>
  </si>
  <si>
    <t>cosimo@live.com</t>
  </si>
  <si>
    <t>loscar@live.com</t>
  </si>
  <si>
    <t>netsfr@hotmail.com</t>
  </si>
  <si>
    <t>wonderkid@verizon.net</t>
  </si>
  <si>
    <t>dogdude@hotmail.com</t>
  </si>
  <si>
    <t>goldberg@aol.com</t>
  </si>
  <si>
    <t>bastian@me.com</t>
  </si>
  <si>
    <t>animats@optonline.net</t>
  </si>
  <si>
    <t>claesjac@icloud.com</t>
  </si>
  <si>
    <t>esokullu@optonline.net</t>
  </si>
  <si>
    <t>nacho@yahoo.ca</t>
  </si>
  <si>
    <t>blixem@att.net</t>
  </si>
  <si>
    <t>agolomsh@gmail.com</t>
  </si>
  <si>
    <t>ryanvm@me.com</t>
  </si>
  <si>
    <t>timlinux@yahoo.ca</t>
  </si>
  <si>
    <t>chinthaka@me.com</t>
  </si>
  <si>
    <t>stern@comcast.net</t>
  </si>
  <si>
    <t>attwood@comcast.net</t>
  </si>
  <si>
    <t>sharon@gmail.com</t>
  </si>
  <si>
    <t>aardo@mac.com</t>
  </si>
  <si>
    <t>dexter@sbcglobal.net</t>
  </si>
  <si>
    <t>kawasaki@mac.com</t>
  </si>
  <si>
    <t>xtang@mac.com</t>
  </si>
  <si>
    <t>skythe@att.net</t>
  </si>
  <si>
    <t>bowmanbs@hotmail.com</t>
  </si>
  <si>
    <t>bockelboy@mac.com</t>
  </si>
  <si>
    <t>overbom@mac.com</t>
  </si>
  <si>
    <t>tokuhirom@msn.com</t>
  </si>
  <si>
    <t>thrymm@optonline.net</t>
  </si>
  <si>
    <t>wilsonpm@gmail.com</t>
  </si>
  <si>
    <t>bhtower@icloud.com</t>
  </si>
  <si>
    <t>adhere@me.com</t>
  </si>
  <si>
    <t>jguyer@yahoo.ca</t>
  </si>
  <si>
    <t>muzzy@verizon.net</t>
  </si>
  <si>
    <t>knorr@yahoo.com</t>
  </si>
  <si>
    <t>grossman@yahoo.ca</t>
  </si>
  <si>
    <t>empathy@msn.com</t>
  </si>
  <si>
    <t>rogerspl@msn.com</t>
  </si>
  <si>
    <t>kmself@yahoo.ca</t>
  </si>
  <si>
    <t>enintend@verizon.net</t>
  </si>
  <si>
    <t>carmena@me.com</t>
  </si>
  <si>
    <t>hutton@hotmail.com</t>
  </si>
  <si>
    <t>shang@hotmail.com</t>
  </si>
  <si>
    <t>firstpr@gmail.com</t>
  </si>
  <si>
    <t>cyrus@yahoo.com</t>
  </si>
  <si>
    <t>choset@me.com</t>
  </si>
  <si>
    <t>blixem@aol.com</t>
  </si>
  <si>
    <t>kourai@verizon.net</t>
  </si>
  <si>
    <t>catalog@mac.com</t>
  </si>
  <si>
    <t>wortmanj@yahoo.com</t>
  </si>
  <si>
    <t>wikinerd@yahoo.ca</t>
  </si>
  <si>
    <t>munson@live.com</t>
  </si>
  <si>
    <t>stomv@me.com</t>
  </si>
  <si>
    <t>jimxugle@mac.com</t>
  </si>
  <si>
    <t>roesch@gmail.com</t>
  </si>
  <si>
    <t>kronvold@icloud.com</t>
  </si>
  <si>
    <t>drhyde@mac.com</t>
  </si>
  <si>
    <t>sburke@live.com</t>
  </si>
  <si>
    <t>arathi@sbcglobal.net</t>
  </si>
  <si>
    <t>munge@yahoo.ca</t>
  </si>
  <si>
    <t>jmcnamara@mac.com</t>
  </si>
  <si>
    <t>noahb@hotmail.com</t>
  </si>
  <si>
    <t>kudra@msn.com</t>
  </si>
  <si>
    <t>jelmer@verizon.net</t>
  </si>
  <si>
    <t>joelw@me.com</t>
  </si>
  <si>
    <t>tangsh@verizon.net</t>
  </si>
  <si>
    <t>lukka@sbcglobal.net</t>
  </si>
  <si>
    <t>telbij@yahoo.com</t>
  </si>
  <si>
    <t>payned@mac.com</t>
  </si>
  <si>
    <t>chrwin@live.com</t>
  </si>
  <si>
    <t>stellaau@me.com</t>
  </si>
  <si>
    <t>elmer@verizon.net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</si>
  <si>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</si>
  <si>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</si>
  <si>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</si>
  <si>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</si>
  <si>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</si>
  <si>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</si>
  <si>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</si>
  <si>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</si>
  <si>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</si>
  <si>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</si>
  <si>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</si>
  <si>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</si>
  <si>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</si>
  <si>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</si>
  <si>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</si>
  <si>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</si>
  <si>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</si>
  <si>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</si>
  <si>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</si>
  <si>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</si>
  <si>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</si>
  <si>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</si>
  <si>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</si>
  <si>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</si>
  <si>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</si>
  <si>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</si>
  <si>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</si>
  <si>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</si>
  <si>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</si>
  <si>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</si>
  <si>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</si>
  <si>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</si>
  <si>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</si>
  <si>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</si>
  <si>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</si>
  <si>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</si>
  <si>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</si>
  <si>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</si>
  <si>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</si>
  <si>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</si>
  <si>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</si>
  <si>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</si>
  <si>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</si>
  <si>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</si>
  <si>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</si>
  <si>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</si>
  <si>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</si>
  <si>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</si>
  <si>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</si>
  <si>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</si>
  <si>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</si>
  <si>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</si>
  <si>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</si>
  <si>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</si>
  <si>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</si>
  <si>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</si>
  <si>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</si>
  <si>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</si>
  <si>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</si>
  <si>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</si>
  <si>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</si>
  <si>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</si>
  <si>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</si>
  <si>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</si>
  <si>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</si>
  <si>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</si>
  <si>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</si>
  <si>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</si>
  <si>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</si>
  <si>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</si>
  <si>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</si>
  <si>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</si>
  <si>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</si>
  <si>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</si>
  <si>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</si>
  <si>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</si>
  <si>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</si>
  <si>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</si>
  <si>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</si>
  <si>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</si>
  <si>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</si>
  <si>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</si>
  <si>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</si>
  <si>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</si>
  <si>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</si>
  <si>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</si>
  <si>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</si>
  <si>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</si>
  <si>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</si>
  <si>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</si>
  <si>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</si>
  <si>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</si>
  <si>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</si>
  <si>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</si>
  <si>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</si>
  <si>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</si>
  <si>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</si>
  <si>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</si>
  <si>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</si>
  <si>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</si>
  <si>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</si>
  <si>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</si>
  <si>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</si>
  <si>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</si>
  <si>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</si>
  <si>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</si>
  <si>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</si>
  <si>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</si>
  <si>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</si>
  <si>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</si>
  <si>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</si>
  <si>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</si>
  <si>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</si>
  <si>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</si>
  <si>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</si>
  <si>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</si>
  <si>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</si>
  <si>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</si>
  <si>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</si>
  <si>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</si>
  <si>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</si>
  <si>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</si>
  <si>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</si>
  <si>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</si>
  <si>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</si>
  <si>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</si>
  <si>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</si>
  <si>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</si>
  <si>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</si>
  <si>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</si>
  <si>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</si>
  <si>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</si>
  <si>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</si>
  <si>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</si>
  <si>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</si>
  <si>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</si>
  <si>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</si>
  <si>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</si>
  <si>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</si>
  <si>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</si>
  <si>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</si>
  <si>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</si>
  <si>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</si>
  <si>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</si>
  <si>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</si>
  <si>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</si>
  <si>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</si>
  <si>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</si>
  <si>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</si>
  <si>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</si>
  <si>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</si>
  <si>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</si>
  <si>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</si>
  <si>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</si>
  <si>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</si>
  <si>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</si>
  <si>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</si>
  <si>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</si>
  <si>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</si>
  <si>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</si>
  <si>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</si>
  <si>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</si>
  <si>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</si>
  <si>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</si>
  <si>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</si>
  <si>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</si>
  <si>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</si>
  <si>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</si>
  <si>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</si>
  <si>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</si>
  <si>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</si>
  <si>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</si>
  <si>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</si>
  <si>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</si>
  <si>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</si>
  <si>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</si>
  <si>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</si>
  <si>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</si>
  <si>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</si>
  <si>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</si>
  <si>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</si>
  <si>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</si>
  <si>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</si>
  <si>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</si>
  <si>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</si>
  <si>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</si>
  <si>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</si>
  <si>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</si>
  <si>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</si>
  <si>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</si>
  <si>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</si>
  <si>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</si>
  <si>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</si>
  <si>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</si>
  <si>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</si>
  <si>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</si>
  <si>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</si>
  <si>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</si>
  <si>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</si>
  <si>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</si>
  <si>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</si>
  <si>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</si>
  <si>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</si>
  <si>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</si>
  <si>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</si>
  <si>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</si>
  <si>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</si>
  <si>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</si>
  <si>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</si>
  <si>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</si>
  <si>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</si>
  <si>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</si>
  <si>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</si>
  <si>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</si>
  <si>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</si>
  <si>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</si>
  <si>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</si>
  <si>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</si>
  <si>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</si>
  <si>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</si>
  <si>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</si>
  <si>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</si>
  <si>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</si>
  <si>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</si>
  <si>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</si>
  <si>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</si>
  <si>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</si>
  <si>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</si>
  <si>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</si>
  <si>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</si>
  <si>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</si>
  <si>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</si>
  <si>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</si>
  <si>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</si>
  <si>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</si>
  <si>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</si>
  <si>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</si>
  <si>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</si>
  <si>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</si>
  <si>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</si>
  <si>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</si>
  <si>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</si>
  <si>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</si>
  <si>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</si>
  <si>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</si>
  <si>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</si>
  <si>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</si>
  <si>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</si>
  <si>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</si>
  <si>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</si>
  <si>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</si>
  <si>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</si>
  <si>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</si>
  <si>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</si>
  <si>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</si>
  <si>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</si>
  <si>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</si>
  <si>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</si>
  <si>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</si>
  <si>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</si>
  <si>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</si>
  <si>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</si>
  <si>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</si>
  <si>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</si>
  <si>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</si>
  <si>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</si>
  <si>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</si>
  <si>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</si>
  <si>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</si>
  <si>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</si>
  <si>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</si>
  <si>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</si>
  <si>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</si>
  <si>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</si>
  <si>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</si>
  <si>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</si>
  <si>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</si>
  <si>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</si>
  <si>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</si>
  <si>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</si>
  <si>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</si>
  <si>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</si>
  <si>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</si>
  <si>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</si>
  <si>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</si>
  <si>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</si>
  <si>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</si>
  <si>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</si>
  <si>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</si>
  <si>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</si>
  <si>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</si>
  <si>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</si>
  <si>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</si>
  <si>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</si>
  <si>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</si>
  <si>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</si>
  <si>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</si>
  <si>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</si>
  <si>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</si>
  <si>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</si>
  <si>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</si>
  <si>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</si>
  <si>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</si>
  <si>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</si>
  <si>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</si>
  <si>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</si>
  <si>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</si>
  <si>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</si>
  <si>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</si>
  <si>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</si>
  <si>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</si>
  <si>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</si>
  <si>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</si>
  <si>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</si>
  <si>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</si>
  <si>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</si>
  <si>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</si>
  <si>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</si>
  <si>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</si>
  <si>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</si>
  <si>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</si>
  <si>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</si>
  <si>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</si>
  <si>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</si>
  <si>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</si>
  <si>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</si>
  <si>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</si>
  <si>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</si>
  <si>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</si>
  <si>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</si>
  <si>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</si>
  <si>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</si>
  <si>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</si>
  <si>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</si>
  <si>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</si>
  <si>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</si>
  <si>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</si>
  <si>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</si>
  <si>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</si>
  <si>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</si>
  <si>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</si>
  <si>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</si>
  <si>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</si>
  <si>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</si>
  <si>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</si>
  <si>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</si>
  <si>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</si>
  <si>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</si>
  <si>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</si>
  <si>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</si>
  <si>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</si>
  <si>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</si>
  <si>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</si>
  <si>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</si>
  <si>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</si>
  <si>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</si>
  <si>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</si>
  <si>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</si>
  <si>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</si>
  <si>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</si>
  <si>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</si>
  <si>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</si>
  <si>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</si>
  <si>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</si>
  <si>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</si>
  <si>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</si>
  <si>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</si>
  <si>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</si>
  <si>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</si>
  <si>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</si>
  <si>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</si>
  <si>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</si>
  <si>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</si>
  <si>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</si>
  <si>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</si>
  <si>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</si>
  <si>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</si>
  <si>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</si>
  <si>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</si>
  <si>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</si>
  <si>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</si>
  <si>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</si>
  <si>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</si>
  <si>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</si>
  <si>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</si>
  <si>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</si>
  <si>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</si>
  <si>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</si>
  <si>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</si>
  <si>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</si>
  <si>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</si>
  <si>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</si>
  <si>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</si>
  <si>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</si>
  <si>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</si>
  <si>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</si>
  <si>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</si>
  <si>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</si>
  <si>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</si>
  <si>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</si>
  <si>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</si>
  <si>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</si>
  <si>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</si>
  <si>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</si>
  <si>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</si>
  <si>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</si>
  <si>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</si>
  <si>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</si>
  <si>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</si>
  <si>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</si>
  <si>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</si>
  <si>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</si>
  <si>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</si>
  <si>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</si>
  <si>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</si>
  <si>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</si>
  <si>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</si>
  <si>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</si>
  <si>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</si>
  <si>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</si>
  <si>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</si>
  <si>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</si>
  <si>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</si>
  <si>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</si>
  <si>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</si>
  <si>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</si>
  <si>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</si>
  <si>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</si>
  <si>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</si>
  <si>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</si>
  <si>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</si>
  <si>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</si>
  <si>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</si>
  <si>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</si>
  <si>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</si>
  <si>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</si>
  <si>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</si>
  <si>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</si>
  <si>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</si>
  <si>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</si>
  <si>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</si>
  <si>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</si>
  <si>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</si>
  <si>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</si>
  <si>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</si>
  <si>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</si>
  <si>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</si>
  <si>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</si>
  <si>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</si>
  <si>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</si>
  <si>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</si>
  <si>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</si>
  <si>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</si>
  <si>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</si>
  <si>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</si>
  <si>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</si>
  <si>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</si>
  <si>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</si>
  <si>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</si>
  <si>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</si>
  <si>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</si>
  <si>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</si>
  <si>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</si>
  <si>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</si>
  <si>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</si>
  <si>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</si>
  <si>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</si>
  <si>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</si>
  <si>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</si>
  <si>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</si>
  <si>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</si>
  <si>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</si>
  <si>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</si>
  <si>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</si>
  <si>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</si>
  <si>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</si>
  <si>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</si>
  <si>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</si>
  <si>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</si>
  <si>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</si>
  <si>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</si>
  <si>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</si>
  <si>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</si>
  <si>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</si>
  <si>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</si>
  <si>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</si>
  <si>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</si>
  <si>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</si>
  <si>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</si>
  <si>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</si>
  <si>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</si>
  <si>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</si>
  <si>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</si>
  <si>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</si>
  <si>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</si>
  <si>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</si>
  <si>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</si>
  <si>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</si>
  <si>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</si>
  <si>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</si>
  <si>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</si>
  <si>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</si>
  <si>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</si>
  <si>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</si>
  <si>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</si>
  <si>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</si>
  <si>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</si>
  <si>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</si>
  <si>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</si>
  <si>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</si>
  <si>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</si>
  <si>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</si>
  <si>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</si>
  <si>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</si>
  <si>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</si>
  <si>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</si>
  <si>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</si>
  <si>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</si>
  <si>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</si>
  <si>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</si>
  <si>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</si>
  <si>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</si>
  <si>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</si>
  <si>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</si>
  <si>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</si>
  <si>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</si>
  <si>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</si>
  <si>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</si>
  <si>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</si>
  <si>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</si>
  <si>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</si>
  <si>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</si>
  <si>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</si>
  <si>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</si>
  <si>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</si>
  <si>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</si>
  <si>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</si>
  <si>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</si>
  <si>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</si>
  <si>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</si>
  <si>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</si>
  <si>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</si>
  <si>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</si>
  <si>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</si>
  <si>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</si>
  <si>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</si>
  <si>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</si>
  <si>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</si>
  <si>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</si>
  <si>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</si>
  <si>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</si>
  <si>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</si>
  <si>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</si>
  <si>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</si>
  <si>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</si>
  <si>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</si>
  <si>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</si>
  <si>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</si>
  <si>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</si>
  <si>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</si>
  <si>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</si>
  <si>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</si>
  <si>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</si>
  <si>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</si>
  <si>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</si>
  <si>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</si>
  <si>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</si>
  <si>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</si>
  <si>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</si>
  <si>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</si>
  <si>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</si>
  <si>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</si>
  <si>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</si>
  <si>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</si>
  <si>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</si>
  <si>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</si>
  <si>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</si>
  <si>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</si>
  <si>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</si>
  <si>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</si>
  <si>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</si>
  <si>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</si>
  <si>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</si>
  <si>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</si>
  <si>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</si>
  <si>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</si>
  <si>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</si>
  <si>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</si>
  <si>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</si>
  <si>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</si>
  <si>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</si>
  <si>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</si>
  <si>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</si>
  <si>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</si>
  <si>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</si>
  <si>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</si>
  <si>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</si>
  <si>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</si>
  <si>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</si>
  <si>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</si>
  <si>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</si>
  <si>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</si>
  <si>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</si>
  <si>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</si>
  <si>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</si>
  <si>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</si>
  <si>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</si>
  <si>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</si>
  <si>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</si>
  <si>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</si>
  <si>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</si>
  <si>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</si>
  <si>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</si>
  <si>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</si>
  <si>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</si>
  <si>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</si>
  <si>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</si>
  <si>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</si>
  <si>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</si>
  <si>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</si>
  <si>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</si>
  <si>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</si>
  <si>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</si>
  <si>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</si>
  <si>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</si>
  <si>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</si>
  <si>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</si>
  <si>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</si>
  <si>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</si>
  <si>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</si>
  <si>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</si>
  <si>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</si>
  <si>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</si>
  <si>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</si>
  <si>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</si>
  <si>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</si>
  <si>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</si>
  <si>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</si>
  <si>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</si>
  <si>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</si>
  <si>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</si>
  <si>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</si>
  <si>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</si>
  <si>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</si>
  <si>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</si>
  <si>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</si>
  <si>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</si>
  <si>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</si>
  <si>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</si>
  <si>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</si>
  <si>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</si>
  <si>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</si>
  <si>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</si>
  <si>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</si>
  <si>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</si>
  <si>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</si>
  <si>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</si>
  <si>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</si>
  <si>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</si>
  <si>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</si>
  <si>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</si>
  <si>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</si>
  <si>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</si>
  <si>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</si>
  <si>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</si>
  <si>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</si>
  <si>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</si>
  <si>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</si>
  <si>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</si>
  <si>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</si>
  <si>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</si>
  <si>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</si>
  <si>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</si>
  <si>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</si>
  <si>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</si>
  <si>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</si>
  <si>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</si>
  <si>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</si>
  <si>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</si>
  <si>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</si>
  <si>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</si>
  <si>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</si>
  <si>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</si>
  <si>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</si>
  <si>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</si>
  <si>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</si>
  <si>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</si>
  <si>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</si>
  <si>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</si>
  <si>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</si>
  <si>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</si>
  <si>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</si>
  <si>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</si>
  <si>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</si>
  <si>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</si>
  <si>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</si>
  <si>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</si>
  <si>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</si>
  <si>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</si>
  <si>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</si>
  <si>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</si>
  <si>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</si>
  <si>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</si>
  <si>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</si>
  <si>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</si>
  <si>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</si>
  <si>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</si>
  <si>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</si>
  <si>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</si>
  <si>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</si>
  <si>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</si>
  <si>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</si>
  <si>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</si>
  <si>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</si>
  <si>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</si>
  <si>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</si>
  <si>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</si>
  <si>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</si>
  <si>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</si>
  <si>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</si>
  <si>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</si>
  <si>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</si>
  <si>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</si>
  <si>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</si>
  <si>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</si>
  <si>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</si>
  <si>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</si>
  <si>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</si>
  <si>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</si>
  <si>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</si>
  <si>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</si>
  <si>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</si>
  <si>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</si>
  <si>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</si>
  <si>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</si>
  <si>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</si>
  <si>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</si>
  <si>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</si>
  <si>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</si>
  <si>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</si>
  <si>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</si>
  <si>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</si>
  <si>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</si>
  <si>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</si>
  <si>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</si>
  <si>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</si>
  <si>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</si>
  <si>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</si>
  <si>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</si>
  <si>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</si>
  <si>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</si>
  <si>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</si>
  <si>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</si>
  <si>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</si>
  <si>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</si>
  <si>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</si>
  <si>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</si>
  <si>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</si>
  <si>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</si>
  <si>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</si>
  <si>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</si>
  <si>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</si>
  <si>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</si>
  <si>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</si>
  <si>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</si>
  <si>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</si>
  <si>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</si>
  <si>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</si>
  <si>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</si>
  <si>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</si>
  <si>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</si>
  <si>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</si>
  <si>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</si>
  <si>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</si>
  <si>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</si>
  <si>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</si>
  <si>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</si>
  <si>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</si>
  <si>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</si>
  <si>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</si>
  <si>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</si>
  <si>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</si>
  <si>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</si>
  <si>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</si>
  <si>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</si>
  <si>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</si>
  <si>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</si>
  <si>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</si>
  <si>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</si>
  <si>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</si>
  <si>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</si>
  <si>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</si>
  <si>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</si>
  <si>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</si>
  <si>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</si>
  <si>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</si>
  <si>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</si>
  <si>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</si>
  <si>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</si>
  <si>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</si>
  <si>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</si>
  <si>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</si>
  <si>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</si>
  <si>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</si>
  <si>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</si>
  <si>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</si>
  <si>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</si>
  <si>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</si>
  <si>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</si>
  <si>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</si>
  <si>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</si>
  <si>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</si>
  <si>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</si>
  <si>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</si>
  <si>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</si>
  <si>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</si>
  <si>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</si>
  <si>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</si>
  <si>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</si>
  <si>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</si>
  <si>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</si>
  <si>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</si>
  <si>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</si>
  <si>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</si>
  <si>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</si>
  <si>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</si>
  <si>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</si>
  <si>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</si>
  <si>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</si>
  <si>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</si>
  <si>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</si>
  <si>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</si>
  <si>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</si>
  <si>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</si>
  <si>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</si>
  <si>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</si>
  <si>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</si>
  <si>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</si>
  <si>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</si>
  <si>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</si>
  <si>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</si>
  <si>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</si>
  <si>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</si>
  <si>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</si>
  <si>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</si>
  <si>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</si>
  <si>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</si>
  <si>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</si>
  <si>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</si>
  <si>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</si>
  <si>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</si>
  <si>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</si>
  <si>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</si>
  <si>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</si>
  <si>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</si>
  <si>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</si>
  <si>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</si>
  <si>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</si>
  <si>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</si>
  <si>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</si>
  <si>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</si>
  <si>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</si>
  <si>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</si>
  <si>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</si>
  <si>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</si>
  <si>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</si>
  <si>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</si>
  <si>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</si>
  <si>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</si>
  <si>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</si>
  <si>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</si>
  <si>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</si>
  <si>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</si>
  <si>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</si>
  <si>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</si>
  <si>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</si>
  <si>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</si>
  <si>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</si>
  <si>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</si>
  <si>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</si>
  <si>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</si>
  <si>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</si>
  <si>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</si>
  <si>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</si>
  <si>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</si>
  <si>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</si>
  <si>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</si>
  <si>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</si>
  <si>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</si>
  <si>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</si>
  <si>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</si>
  <si>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</si>
  <si>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</si>
  <si>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</si>
  <si>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</si>
  <si>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</si>
  <si>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</si>
  <si>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</si>
  <si>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</si>
  <si>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</si>
  <si>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</si>
  <si>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</si>
  <si>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</si>
  <si>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</si>
  <si>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</si>
  <si>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</si>
  <si>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</si>
  <si>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</si>
  <si>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</si>
  <si>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</si>
  <si>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</si>
  <si>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</si>
  <si>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</si>
  <si>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</si>
  <si>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</si>
  <si>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</si>
  <si>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</si>
  <si>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</si>
  <si>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</si>
  <si>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</si>
  <si>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</si>
  <si>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</si>
  <si>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</si>
  <si>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</si>
  <si>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</si>
  <si>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</si>
  <si>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</si>
  <si>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</si>
  <si>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</si>
  <si>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</si>
  <si>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</si>
  <si>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</si>
  <si>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</si>
  <si>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</si>
  <si>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</si>
  <si>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</si>
  <si>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</si>
  <si>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</si>
  <si>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</si>
  <si>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</si>
  <si>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</si>
  <si>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</si>
  <si>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</si>
  <si>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</si>
  <si>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</si>
  <si>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</si>
  <si>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</si>
  <si>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</si>
  <si>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</si>
  <si>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</si>
  <si>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</si>
  <si>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</si>
  <si>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</si>
  <si>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</si>
  <si>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</si>
  <si>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</si>
  <si>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</si>
  <si>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</si>
  <si>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</si>
  <si>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</si>
  <si>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</si>
  <si>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</si>
  <si>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</si>
  <si>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</si>
  <si>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</si>
  <si>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</si>
  <si>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</si>
  <si>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</si>
  <si>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</si>
  <si>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</si>
  <si>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</si>
  <si>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</si>
  <si>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</si>
  <si>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</si>
  <si>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</si>
  <si>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</si>
  <si>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</si>
  <si>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</si>
  <si>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</si>
  <si>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</si>
  <si>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</si>
  <si>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</si>
  <si>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</si>
  <si>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</si>
  <si>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</si>
  <si>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</si>
  <si>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</si>
  <si>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</si>
  <si>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</si>
  <si>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</si>
  <si>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</si>
  <si>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</si>
  <si>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</si>
  <si>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</si>
  <si>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</si>
  <si>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</si>
  <si>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</si>
  <si>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</si>
  <si>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</si>
  <si>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Saldo pendiente en dólares</t>
  </si>
  <si>
    <t>WEBBI</t>
  </si>
  <si>
    <t>LOGICBA</t>
  </si>
  <si>
    <t>SRLAN</t>
  </si>
  <si>
    <t>NCUBE</t>
  </si>
  <si>
    <t>ORRON</t>
  </si>
  <si>
    <t>CLAPBON</t>
  </si>
  <si>
    <t>LABOCHAIR</t>
  </si>
  <si>
    <t>WAPPIFY</t>
  </si>
  <si>
    <t>JOUEUR</t>
  </si>
  <si>
    <t>DOSO</t>
  </si>
  <si>
    <t>TOYTA</t>
  </si>
  <si>
    <t>LOT</t>
  </si>
  <si>
    <t>MERISIER</t>
  </si>
  <si>
    <t>JOIE</t>
  </si>
  <si>
    <t>aegreene@yahoo,com</t>
  </si>
  <si>
    <t>jrkorson@hotmail,com</t>
  </si>
  <si>
    <t>scarolan@yahoo,ca</t>
  </si>
  <si>
    <t>jaesenjAyahoo.ca</t>
  </si>
  <si>
    <t>jmorris@mac-com</t>
  </si>
  <si>
    <t>sacraver@aol,com</t>
  </si>
  <si>
    <t>bmidd@yahoo,ca</t>
  </si>
  <si>
    <t>mleary@sbcglobal;net</t>
  </si>
  <si>
    <t>agolomsh@live;com</t>
  </si>
  <si>
    <t>(714) 385-99</t>
  </si>
  <si>
    <t>(990) 448-264</t>
  </si>
  <si>
    <t>(548) 526-518</t>
  </si>
  <si>
    <t>(262) 502-89</t>
  </si>
  <si>
    <t>(848) 433-546</t>
  </si>
  <si>
    <t>(683) 987-46</t>
  </si>
  <si>
    <t>(305) 465-543411</t>
  </si>
  <si>
    <t>(802) 464-31751</t>
  </si>
  <si>
    <t>(203) 537-440</t>
  </si>
  <si>
    <t>(411) 331-683</t>
  </si>
  <si>
    <t>(723) 568-305</t>
  </si>
  <si>
    <t>(873) 402-53425</t>
  </si>
  <si>
    <t>(522) 620-096822</t>
  </si>
  <si>
    <t>(355) 486-54831</t>
  </si>
  <si>
    <t>6a585</t>
  </si>
  <si>
    <t>183d3</t>
  </si>
  <si>
    <t>73c72</t>
  </si>
  <si>
    <t>67s3</t>
  </si>
  <si>
    <t>52s0</t>
  </si>
  <si>
    <t>5b56</t>
  </si>
  <si>
    <t>Nombre</t>
  </si>
  <si>
    <t>Correo</t>
  </si>
  <si>
    <t>En blanco</t>
  </si>
  <si>
    <t>Telefono</t>
  </si>
  <si>
    <t>Concatenar</t>
  </si>
  <si>
    <t>Fecha</t>
  </si>
  <si>
    <t>Formula Imputacion Nombre</t>
  </si>
  <si>
    <t>Formula Imputacion Fecha</t>
  </si>
  <si>
    <t>Saldo (ABS)</t>
  </si>
  <si>
    <t>Saldo (Es Numero)</t>
  </si>
  <si>
    <t>Saldo (Limpiar)</t>
  </si>
  <si>
    <t>Correo (Limpiar)</t>
  </si>
  <si>
    <t>Identficacion de 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</si>
</sst>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0" fillId="0" borderId="0" xfId="43" applyFont="1"/>
    <xf numFmtId="0" fontId="18" fillId="0" borderId="0" xfId="43"/>
    <xf numFmtId="14" fontId="16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1" fillId="0" borderId="0" xfId="0" applyFont="1"/>
    <xf numFmtId="0" fontId="22" fillId="0" borderId="0" xfId="0" applyFon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2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olomsh@live;com" TargetMode="External"/><Relationship Id="rId3" Type="http://schemas.openxmlformats.org/officeDocument/2006/relationships/hyperlink" Target="mailto:scarolan@yahoo,ca" TargetMode="External"/><Relationship Id="rId7" Type="http://schemas.openxmlformats.org/officeDocument/2006/relationships/hyperlink" Target="mailto:mleary@sbcglobal;net" TargetMode="External"/><Relationship Id="rId2" Type="http://schemas.openxmlformats.org/officeDocument/2006/relationships/hyperlink" Target="mailto:jrkorson@hotmail,com" TargetMode="External"/><Relationship Id="rId1" Type="http://schemas.openxmlformats.org/officeDocument/2006/relationships/hyperlink" Target="mailto:aegreene@yahoo,com" TargetMode="External"/><Relationship Id="rId6" Type="http://schemas.openxmlformats.org/officeDocument/2006/relationships/hyperlink" Target="mailto:bmidd@yahoo,ca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mailto:sacraver@aol,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morris@mac-com" TargetMode="External"/><Relationship Id="rId9" Type="http://schemas.openxmlformats.org/officeDocument/2006/relationships/hyperlink" Target="mailto:fluffy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6"/>
  <sheetViews>
    <sheetView tabSelected="1" topLeftCell="I1" zoomScale="130" zoomScaleNormal="130" workbookViewId="0">
      <selection activeCell="M1" sqref="M1"/>
    </sheetView>
  </sheetViews>
  <sheetFormatPr baseColWidth="10" defaultRowHeight="15" x14ac:dyDescent="0.25"/>
  <cols>
    <col min="1" max="1" width="6.140625" bestFit="1" customWidth="1"/>
    <col min="2" max="2" width="41.28515625" bestFit="1" customWidth="1"/>
    <col min="3" max="3" width="37.28515625" bestFit="1" customWidth="1"/>
    <col min="4" max="4" width="26.42578125" style="4" customWidth="1"/>
    <col min="5" max="5" width="23.7109375" customWidth="1"/>
    <col min="6" max="6" width="24.7109375" style="12" customWidth="1"/>
    <col min="7" max="7" width="22.28515625" style="10" bestFit="1" customWidth="1"/>
    <col min="8" max="8" width="45.28515625" bestFit="1" customWidth="1"/>
    <col min="11" max="11" width="23.42578125" bestFit="1" customWidth="1"/>
    <col min="13" max="13" width="16.42578125" style="15" bestFit="1" customWidth="1"/>
    <col min="14" max="14" width="16.42578125" customWidth="1"/>
    <col min="15" max="15" width="16.42578125" style="10" customWidth="1"/>
    <col min="16" max="16" width="19.5703125" bestFit="1" customWidth="1"/>
    <col min="17" max="17" width="19.5703125" style="10" customWidth="1"/>
    <col min="18" max="18" width="36.140625" bestFit="1" customWidth="1"/>
    <col min="19" max="19" width="25.85546875" style="8" bestFit="1" customWidth="1"/>
    <col min="20" max="20" width="24.28515625" bestFit="1" customWidth="1"/>
  </cols>
  <sheetData>
    <row r="1" spans="1:20" s="1" customFormat="1" x14ac:dyDescent="0.25">
      <c r="A1" s="1" t="s">
        <v>2971</v>
      </c>
      <c r="B1" s="1" t="s">
        <v>2970</v>
      </c>
      <c r="C1" s="1" t="s">
        <v>2972</v>
      </c>
      <c r="D1" s="3" t="s">
        <v>2974</v>
      </c>
      <c r="E1" s="1" t="s">
        <v>2973</v>
      </c>
      <c r="F1" s="11" t="s">
        <v>4928</v>
      </c>
      <c r="G1" s="9" t="s">
        <v>2975</v>
      </c>
      <c r="H1" s="1" t="s">
        <v>4972</v>
      </c>
      <c r="I1" s="1" t="s">
        <v>4974</v>
      </c>
      <c r="J1" s="1" t="s">
        <v>4973</v>
      </c>
      <c r="K1" s="1" t="s">
        <v>4983</v>
      </c>
      <c r="L1" s="1" t="s">
        <v>4975</v>
      </c>
      <c r="M1" s="14" t="s">
        <v>4976</v>
      </c>
      <c r="N1" s="1" t="s">
        <v>4977</v>
      </c>
      <c r="O1" s="9" t="s">
        <v>4980</v>
      </c>
      <c r="P1" s="1" t="s">
        <v>4981</v>
      </c>
      <c r="Q1" s="9" t="s">
        <v>4982</v>
      </c>
      <c r="R1" s="1" t="s">
        <v>4978</v>
      </c>
      <c r="S1" s="7" t="s">
        <v>4979</v>
      </c>
      <c r="T1" s="1" t="s">
        <v>4984</v>
      </c>
    </row>
    <row r="2" spans="1:20" x14ac:dyDescent="0.25">
      <c r="A2" t="s">
        <v>3929</v>
      </c>
      <c r="B2" t="s">
        <v>999</v>
      </c>
      <c r="C2" t="s">
        <v>521</v>
      </c>
      <c r="D2" s="6" t="s">
        <v>2976</v>
      </c>
      <c r="E2" t="s">
        <v>1117</v>
      </c>
      <c r="F2" s="12">
        <v>63</v>
      </c>
      <c r="G2" s="13">
        <v>43347</v>
      </c>
      <c r="H2" s="2" t="str">
        <f>+UPPER(B2)</f>
        <v>SO FACTIVE</v>
      </c>
      <c r="I2" t="b">
        <v>0</v>
      </c>
      <c r="J2" t="b">
        <f>AND(ISNUMBER(SEARCH("@",D2)), ISNUMBER(SEARCH(".",D2)), SEARCH("@",D2)&lt;SEARCH(".",D2))</f>
        <v>1</v>
      </c>
      <c r="K2" t="str">
        <f>+IF(J2="#¡VALOR!","",D2)</f>
        <v>fluffy@verizon.net</v>
      </c>
      <c r="L2">
        <f>+LEN(E2)</f>
        <v>14</v>
      </c>
      <c r="M2" s="15" t="str">
        <f>+CONCATENATE("+",E2)</f>
        <v>+(394) 406-8708</v>
      </c>
      <c r="N2" t="b">
        <f>+ISNUMBER(G2)</f>
        <v>1</v>
      </c>
      <c r="O2" s="10">
        <f>+ABS(F2)</f>
        <v>63</v>
      </c>
      <c r="P2" t="b">
        <f>+ISNUMBER(F2)</f>
        <v>1</v>
      </c>
      <c r="Q2" s="10">
        <f>+IF(ISNUMBER(F2),F2,"")</f>
        <v>63</v>
      </c>
      <c r="R2" t="str">
        <f>+IF(ISBLANK(C2),#REF!,C2)</f>
        <v>Lorenzo Cantón Galan</v>
      </c>
      <c r="S2" s="8">
        <f>IF(ISBLANK(G2),#REF!,G2)</f>
        <v>43347</v>
      </c>
      <c r="T2">
        <f t="shared" ref="T2:T65" si="0">+COUNTIF(A:A,A2)</f>
        <v>1</v>
      </c>
    </row>
    <row r="3" spans="1:20" x14ac:dyDescent="0.25">
      <c r="A3" t="s">
        <v>3930</v>
      </c>
      <c r="B3" t="s">
        <v>1000</v>
      </c>
      <c r="C3" t="s">
        <v>0</v>
      </c>
      <c r="D3" s="4" t="s">
        <v>2977</v>
      </c>
      <c r="E3" t="s">
        <v>1118</v>
      </c>
      <c r="F3" s="12">
        <v>4250</v>
      </c>
      <c r="G3" s="13">
        <v>41068</v>
      </c>
      <c r="H3" s="2" t="str">
        <f t="shared" ref="H3:H66" si="1">+UPPER(B3)</f>
        <v>KONTROLLER</v>
      </c>
      <c r="I3" t="b">
        <v>0</v>
      </c>
      <c r="J3" t="b">
        <f t="shared" ref="J3:J66" si="2">AND(ISNUMBER(SEARCH("@",D3)), ISNUMBER(SEARCH(".",D3)), SEARCH("@",D3)&lt;SEARCH(".",D3))</f>
        <v>1</v>
      </c>
      <c r="K3" t="str">
        <f t="shared" ref="K3:K66" si="3">+IF(J3="#¡VALOR!","",D3)</f>
        <v>fraterk@me.com</v>
      </c>
      <c r="L3">
        <f t="shared" ref="L3:L66" si="4">+LEN(E3)</f>
        <v>14</v>
      </c>
      <c r="M3" s="15" t="str">
        <f t="shared" ref="M3:M66" si="5">+CONCATENATE("+",E3)</f>
        <v>+(923) 207-3871</v>
      </c>
      <c r="N3" t="b">
        <f t="shared" ref="N3:N66" si="6">+ISNUMBER(G3)</f>
        <v>1</v>
      </c>
      <c r="O3" s="10">
        <f t="shared" ref="O3:O66" si="7">+ABS(F3)</f>
        <v>4250</v>
      </c>
      <c r="P3" t="b">
        <f t="shared" ref="P3:P66" si="8">+ISNUMBER(F3)</f>
        <v>1</v>
      </c>
      <c r="Q3" s="10">
        <f t="shared" ref="Q3:Q66" si="9">+IF(ISNUMBER(F3),F3,"")</f>
        <v>4250</v>
      </c>
      <c r="R3" t="str">
        <f>+IF(ISBLANK(C3),#REF!,C3)</f>
        <v>Adelina Valls Canet</v>
      </c>
      <c r="S3" s="8">
        <f>IF(ISBLANK(G3),#REF!,G3)</f>
        <v>41068</v>
      </c>
      <c r="T3">
        <f t="shared" si="0"/>
        <v>1</v>
      </c>
    </row>
    <row r="4" spans="1:20" x14ac:dyDescent="0.25">
      <c r="A4" t="s">
        <v>3931</v>
      </c>
      <c r="B4" t="s">
        <v>1001</v>
      </c>
      <c r="C4" t="s">
        <v>1</v>
      </c>
      <c r="D4" s="4" t="s">
        <v>2978</v>
      </c>
      <c r="E4" t="s">
        <v>1119</v>
      </c>
      <c r="F4" s="12">
        <v>-2412</v>
      </c>
      <c r="G4" s="13">
        <v>42953</v>
      </c>
      <c r="H4" s="2" t="str">
        <f t="shared" si="1"/>
        <v>FINANCE API</v>
      </c>
      <c r="I4" t="b">
        <v>0</v>
      </c>
      <c r="J4" t="b">
        <f t="shared" si="2"/>
        <v>1</v>
      </c>
      <c r="K4" t="str">
        <f t="shared" si="3"/>
        <v>animats@mac.com</v>
      </c>
      <c r="L4">
        <f t="shared" si="4"/>
        <v>14</v>
      </c>
      <c r="M4" s="15" t="str">
        <f t="shared" si="5"/>
        <v>+(904) 363-2261</v>
      </c>
      <c r="N4" t="b">
        <f t="shared" si="6"/>
        <v>1</v>
      </c>
      <c r="O4" s="10">
        <f t="shared" si="7"/>
        <v>2412</v>
      </c>
      <c r="P4" t="b">
        <f t="shared" si="8"/>
        <v>1</v>
      </c>
      <c r="Q4" s="10">
        <f t="shared" si="9"/>
        <v>-2412</v>
      </c>
      <c r="R4" t="str">
        <f>+IF(ISBLANK(C4),#REF!,C4)</f>
        <v>Eulalia del Galindo</v>
      </c>
      <c r="S4" s="8">
        <f>IF(ISBLANK(G4),#REF!,G4)</f>
        <v>42953</v>
      </c>
      <c r="T4">
        <f t="shared" si="0"/>
        <v>1</v>
      </c>
    </row>
    <row r="5" spans="1:20" x14ac:dyDescent="0.25">
      <c r="A5" t="s">
        <v>3932</v>
      </c>
      <c r="B5" t="s">
        <v>1002</v>
      </c>
      <c r="C5" t="s">
        <v>522</v>
      </c>
      <c r="D5" s="4" t="s">
        <v>2979</v>
      </c>
      <c r="E5" t="s">
        <v>1120</v>
      </c>
      <c r="F5" s="12">
        <v>3348</v>
      </c>
      <c r="G5" s="13">
        <v>42877</v>
      </c>
      <c r="H5" s="2" t="str">
        <f t="shared" si="1"/>
        <v>BIOMOTIVATE</v>
      </c>
      <c r="I5" t="b">
        <v>0</v>
      </c>
      <c r="J5" t="b">
        <f t="shared" si="2"/>
        <v>1</v>
      </c>
      <c r="K5" t="str">
        <f t="shared" si="3"/>
        <v>tbeck@icloud.com</v>
      </c>
      <c r="L5">
        <f t="shared" si="4"/>
        <v>14</v>
      </c>
      <c r="M5" s="15" t="str">
        <f t="shared" si="5"/>
        <v>+(923) 671-4117</v>
      </c>
      <c r="N5" t="b">
        <f t="shared" si="6"/>
        <v>1</v>
      </c>
      <c r="O5" s="10">
        <f t="shared" si="7"/>
        <v>3348</v>
      </c>
      <c r="P5" t="b">
        <f t="shared" si="8"/>
        <v>1</v>
      </c>
      <c r="Q5" s="10">
        <f t="shared" si="9"/>
        <v>3348</v>
      </c>
      <c r="R5" t="str">
        <f>+IF(ISBLANK(C5),#REF!,C5)</f>
        <v>Tania Catalán Galván</v>
      </c>
      <c r="S5" s="8">
        <f>IF(ISBLANK(G5),#REF!,G5)</f>
        <v>42877</v>
      </c>
      <c r="T5">
        <f t="shared" si="0"/>
        <v>1</v>
      </c>
    </row>
    <row r="6" spans="1:20" x14ac:dyDescent="0.25">
      <c r="A6" t="s">
        <v>3933</v>
      </c>
      <c r="B6" t="s">
        <v>1003</v>
      </c>
      <c r="C6" t="s">
        <v>523</v>
      </c>
      <c r="D6" s="4" t="s">
        <v>2980</v>
      </c>
      <c r="E6" t="s">
        <v>1121</v>
      </c>
      <c r="F6" s="12">
        <v>570</v>
      </c>
      <c r="G6" s="13">
        <v>44578</v>
      </c>
      <c r="H6" s="2" t="str">
        <f t="shared" si="1"/>
        <v>DELTAVITA</v>
      </c>
      <c r="I6" t="b">
        <v>0</v>
      </c>
      <c r="J6" t="b">
        <f t="shared" si="2"/>
        <v>1</v>
      </c>
      <c r="K6" t="str">
        <f t="shared" si="3"/>
        <v>mallanmba@yahoo.ca</v>
      </c>
      <c r="L6">
        <f t="shared" si="4"/>
        <v>14</v>
      </c>
      <c r="M6" s="15" t="str">
        <f t="shared" si="5"/>
        <v>+(841) 798-8943</v>
      </c>
      <c r="N6" t="b">
        <f t="shared" si="6"/>
        <v>1</v>
      </c>
      <c r="O6" s="10">
        <f t="shared" si="7"/>
        <v>570</v>
      </c>
      <c r="P6" t="b">
        <f t="shared" si="8"/>
        <v>1</v>
      </c>
      <c r="Q6" s="10">
        <f t="shared" si="9"/>
        <v>570</v>
      </c>
      <c r="R6" t="str">
        <f>+IF(ISBLANK(C6),#REF!,C6)</f>
        <v>Abraham Girón-Soler</v>
      </c>
      <c r="S6" s="8">
        <f>IF(ISBLANK(G6),#REF!,G6)</f>
        <v>44578</v>
      </c>
      <c r="T6">
        <f t="shared" si="0"/>
        <v>2</v>
      </c>
    </row>
    <row r="7" spans="1:20" x14ac:dyDescent="0.25">
      <c r="A7" t="s">
        <v>3934</v>
      </c>
      <c r="B7" t="s">
        <v>1004</v>
      </c>
      <c r="C7" t="s">
        <v>2</v>
      </c>
      <c r="D7" s="4" t="s">
        <v>2981</v>
      </c>
      <c r="E7" t="s">
        <v>1122</v>
      </c>
      <c r="F7" s="12">
        <v>261</v>
      </c>
      <c r="G7" s="13">
        <v>41884</v>
      </c>
      <c r="H7" s="2" t="str">
        <f t="shared" si="1"/>
        <v>METTA STATU_CRU_LUMARN</v>
      </c>
      <c r="I7" t="b">
        <v>0</v>
      </c>
      <c r="J7" t="b">
        <f t="shared" si="2"/>
        <v>1</v>
      </c>
      <c r="K7" t="str">
        <f t="shared" si="3"/>
        <v>kosact@sbcglobal.net</v>
      </c>
      <c r="L7">
        <f t="shared" si="4"/>
        <v>14</v>
      </c>
      <c r="M7" s="15" t="str">
        <f t="shared" si="5"/>
        <v>+(559) 515-6369</v>
      </c>
      <c r="N7" t="b">
        <f t="shared" si="6"/>
        <v>1</v>
      </c>
      <c r="O7" s="10">
        <f t="shared" si="7"/>
        <v>261</v>
      </c>
      <c r="P7" t="b">
        <f t="shared" si="8"/>
        <v>1</v>
      </c>
      <c r="Q7" s="10">
        <f t="shared" si="9"/>
        <v>261</v>
      </c>
      <c r="R7" t="str">
        <f>+IF(ISBLANK(C7),#REF!,C7)</f>
        <v>Erasmo Gibert Quevedo</v>
      </c>
      <c r="S7" s="8">
        <f>IF(ISBLANK(G7),#REF!,G7)</f>
        <v>41884</v>
      </c>
      <c r="T7">
        <f t="shared" si="0"/>
        <v>1</v>
      </c>
    </row>
    <row r="8" spans="1:20" x14ac:dyDescent="0.25">
      <c r="A8" t="s">
        <v>3935</v>
      </c>
      <c r="B8" t="s">
        <v>1005</v>
      </c>
      <c r="C8" t="s">
        <v>524</v>
      </c>
      <c r="D8" s="4" t="s">
        <v>2982</v>
      </c>
      <c r="E8" t="s">
        <v>1123</v>
      </c>
      <c r="F8" s="12">
        <v>4733</v>
      </c>
      <c r="G8" s="13">
        <v>44253</v>
      </c>
      <c r="H8" s="2" t="str">
        <f t="shared" si="1"/>
        <v>TOWN OF ABUS ROAD</v>
      </c>
      <c r="I8" t="b">
        <v>0</v>
      </c>
      <c r="J8" t="b">
        <f t="shared" si="2"/>
        <v>1</v>
      </c>
      <c r="K8" t="str">
        <f t="shared" si="3"/>
        <v>bastian@aol.com</v>
      </c>
      <c r="L8">
        <f t="shared" si="4"/>
        <v>14</v>
      </c>
      <c r="M8" s="15" t="str">
        <f t="shared" si="5"/>
        <v>+(715) 328-4811</v>
      </c>
      <c r="N8" t="b">
        <f t="shared" si="6"/>
        <v>1</v>
      </c>
      <c r="O8" s="10">
        <f t="shared" si="7"/>
        <v>4733</v>
      </c>
      <c r="P8" t="b">
        <f t="shared" si="8"/>
        <v>1</v>
      </c>
      <c r="Q8" s="10">
        <f t="shared" si="9"/>
        <v>4733</v>
      </c>
      <c r="R8" t="str">
        <f>+IF(ISBLANK(C8),#REF!,C8)</f>
        <v>Ana Belén Mayo Correa</v>
      </c>
      <c r="S8" s="8">
        <f>IF(ISBLANK(G8),#REF!,G8)</f>
        <v>44253</v>
      </c>
      <c r="T8">
        <f t="shared" si="0"/>
        <v>1</v>
      </c>
    </row>
    <row r="9" spans="1:20" x14ac:dyDescent="0.25">
      <c r="A9" t="s">
        <v>3936</v>
      </c>
      <c r="B9" t="s">
        <v>1006</v>
      </c>
      <c r="C9" t="s">
        <v>525</v>
      </c>
      <c r="D9" s="4" t="s">
        <v>2983</v>
      </c>
      <c r="E9" t="s">
        <v>1124</v>
      </c>
      <c r="F9" s="12">
        <v>18254</v>
      </c>
      <c r="G9" s="13">
        <v>43471</v>
      </c>
      <c r="H9" s="2" t="str">
        <f t="shared" si="1"/>
        <v>PLAYER</v>
      </c>
      <c r="I9" t="b">
        <v>0</v>
      </c>
      <c r="J9" t="b">
        <f t="shared" si="2"/>
        <v>1</v>
      </c>
      <c r="K9" t="str">
        <f t="shared" si="3"/>
        <v>lukka@mac.com</v>
      </c>
      <c r="L9">
        <f t="shared" si="4"/>
        <v>14</v>
      </c>
      <c r="M9" s="15" t="str">
        <f t="shared" si="5"/>
        <v>+(953) 242-4312</v>
      </c>
      <c r="N9" t="b">
        <f t="shared" si="6"/>
        <v>1</v>
      </c>
      <c r="O9" s="10">
        <f t="shared" si="7"/>
        <v>18254</v>
      </c>
      <c r="P9" t="b">
        <f t="shared" si="8"/>
        <v>1</v>
      </c>
      <c r="Q9" s="10">
        <f t="shared" si="9"/>
        <v>18254</v>
      </c>
      <c r="R9" t="str">
        <f>+IF(ISBLANK(C9),#REF!,C9)</f>
        <v>Valentina Enríquez Montalbán</v>
      </c>
      <c r="S9" s="8">
        <f>IF(ISBLANK(G9),#REF!,G9)</f>
        <v>43471</v>
      </c>
      <c r="T9">
        <f t="shared" si="0"/>
        <v>1</v>
      </c>
    </row>
    <row r="10" spans="1:20" x14ac:dyDescent="0.25">
      <c r="A10" t="s">
        <v>3937</v>
      </c>
      <c r="B10" t="s">
        <v>1007</v>
      </c>
      <c r="C10" t="s">
        <v>3</v>
      </c>
      <c r="D10" s="4" t="s">
        <v>2984</v>
      </c>
      <c r="E10" t="s">
        <v>1125</v>
      </c>
      <c r="F10" s="12">
        <v>2128</v>
      </c>
      <c r="G10" s="13">
        <v>43218</v>
      </c>
      <c r="H10" s="2" t="str">
        <f t="shared" si="1"/>
        <v>TEAM ESPORTS</v>
      </c>
      <c r="I10" t="b">
        <v>0</v>
      </c>
      <c r="J10" t="b">
        <f t="shared" si="2"/>
        <v>1</v>
      </c>
      <c r="K10" t="str">
        <f t="shared" si="3"/>
        <v>sjava@yahoo.com</v>
      </c>
      <c r="L10">
        <f t="shared" si="4"/>
        <v>14</v>
      </c>
      <c r="M10" s="15" t="str">
        <f t="shared" si="5"/>
        <v>+(429) 355-6554</v>
      </c>
      <c r="N10" t="b">
        <f t="shared" si="6"/>
        <v>1</v>
      </c>
      <c r="O10" s="10">
        <f t="shared" si="7"/>
        <v>2128</v>
      </c>
      <c r="P10" t="b">
        <f t="shared" si="8"/>
        <v>1</v>
      </c>
      <c r="Q10" s="10">
        <f t="shared" si="9"/>
        <v>2128</v>
      </c>
      <c r="R10" t="str">
        <f>+IF(ISBLANK(C10),#REF!,C10)</f>
        <v>Pastor Querol Verdugo</v>
      </c>
      <c r="S10" s="8">
        <f>IF(ISBLANK(G10),#REF!,G10)</f>
        <v>43218</v>
      </c>
      <c r="T10">
        <f t="shared" si="0"/>
        <v>1</v>
      </c>
    </row>
    <row r="11" spans="1:20" x14ac:dyDescent="0.25">
      <c r="A11" t="s">
        <v>3938</v>
      </c>
      <c r="B11" t="s">
        <v>1008</v>
      </c>
      <c r="C11" t="s">
        <v>526</v>
      </c>
      <c r="D11" s="4" t="s">
        <v>2985</v>
      </c>
      <c r="E11" t="s">
        <v>1126</v>
      </c>
      <c r="F11" s="12">
        <v>310</v>
      </c>
      <c r="G11" s="13">
        <v>41132</v>
      </c>
      <c r="H11" s="2" t="str">
        <f t="shared" si="1"/>
        <v>TEAM IMPACT</v>
      </c>
      <c r="I11" t="b">
        <v>0</v>
      </c>
      <c r="J11" t="b">
        <f t="shared" si="2"/>
        <v>1</v>
      </c>
      <c r="K11" t="str">
        <f t="shared" si="3"/>
        <v>shawnce@me.com</v>
      </c>
      <c r="L11">
        <f t="shared" si="4"/>
        <v>14</v>
      </c>
      <c r="M11" s="15" t="str">
        <f t="shared" si="5"/>
        <v>+(399) 380-2112</v>
      </c>
      <c r="N11" t="b">
        <f t="shared" si="6"/>
        <v>1</v>
      </c>
      <c r="O11" s="10">
        <f t="shared" si="7"/>
        <v>310</v>
      </c>
      <c r="P11" t="b">
        <f t="shared" si="8"/>
        <v>1</v>
      </c>
      <c r="Q11" s="10">
        <f t="shared" si="9"/>
        <v>310</v>
      </c>
      <c r="R11" t="str">
        <f>+IF(ISBLANK(C11),#REF!,C11)</f>
        <v>Andrés Saavedra Castelló</v>
      </c>
      <c r="S11" s="8">
        <f>IF(ISBLANK(G11),#REF!,G11)</f>
        <v>41132</v>
      </c>
      <c r="T11">
        <f t="shared" si="0"/>
        <v>1</v>
      </c>
    </row>
    <row r="12" spans="1:20" x14ac:dyDescent="0.25">
      <c r="A12" t="s">
        <v>3939</v>
      </c>
      <c r="B12" t="s">
        <v>1009</v>
      </c>
      <c r="C12" t="s">
        <v>527</v>
      </c>
      <c r="D12" s="4" t="s">
        <v>2986</v>
      </c>
      <c r="E12" t="s">
        <v>1127</v>
      </c>
      <c r="F12" s="12">
        <v>3536</v>
      </c>
      <c r="G12" s="13">
        <v>44137</v>
      </c>
      <c r="H12" s="2" t="str">
        <f t="shared" si="1"/>
        <v>ALLIANCESTUDIOS</v>
      </c>
      <c r="I12" t="b">
        <v>0</v>
      </c>
      <c r="J12" t="b">
        <f t="shared" si="2"/>
        <v>1</v>
      </c>
      <c r="K12" t="str">
        <f t="shared" si="3"/>
        <v>moinefou@hotmail.com</v>
      </c>
      <c r="L12">
        <f t="shared" si="4"/>
        <v>14</v>
      </c>
      <c r="M12" s="15" t="str">
        <f t="shared" si="5"/>
        <v>+(242) 702-4300</v>
      </c>
      <c r="N12" t="b">
        <f t="shared" si="6"/>
        <v>1</v>
      </c>
      <c r="O12" s="10">
        <f t="shared" si="7"/>
        <v>3536</v>
      </c>
      <c r="P12" t="b">
        <f t="shared" si="8"/>
        <v>1</v>
      </c>
      <c r="Q12" s="10">
        <f t="shared" si="9"/>
        <v>3536</v>
      </c>
      <c r="R12" t="str">
        <f>+IF(ISBLANK(C12),#REF!,C12)</f>
        <v>Juliana Márquez Huguet</v>
      </c>
      <c r="S12" s="8">
        <f>IF(ISBLANK(G12),#REF!,G12)</f>
        <v>44137</v>
      </c>
      <c r="T12">
        <f t="shared" si="0"/>
        <v>1</v>
      </c>
    </row>
    <row r="13" spans="1:20" x14ac:dyDescent="0.25">
      <c r="A13" t="s">
        <v>3940</v>
      </c>
      <c r="B13" t="s">
        <v>1010</v>
      </c>
      <c r="C13" t="s">
        <v>528</v>
      </c>
      <c r="D13" s="4" t="s">
        <v>2987</v>
      </c>
      <c r="E13" t="s">
        <v>1128</v>
      </c>
      <c r="F13" s="12">
        <v>71.14</v>
      </c>
      <c r="G13" s="13">
        <v>43387</v>
      </c>
      <c r="H13" s="2" t="str">
        <f t="shared" si="1"/>
        <v>MODGUGH</v>
      </c>
      <c r="I13" t="b">
        <v>0</v>
      </c>
      <c r="J13" t="b">
        <f t="shared" si="2"/>
        <v>1</v>
      </c>
      <c r="K13" t="str">
        <f t="shared" si="3"/>
        <v>bebing@att.net</v>
      </c>
      <c r="L13">
        <f t="shared" si="4"/>
        <v>14</v>
      </c>
      <c r="M13" s="15" t="str">
        <f t="shared" si="5"/>
        <v>+(479) 987-5028</v>
      </c>
      <c r="N13" t="b">
        <f t="shared" si="6"/>
        <v>1</v>
      </c>
      <c r="O13" s="10">
        <f t="shared" si="7"/>
        <v>71.14</v>
      </c>
      <c r="P13" t="b">
        <f t="shared" si="8"/>
        <v>1</v>
      </c>
      <c r="Q13" s="10">
        <f t="shared" si="9"/>
        <v>71.14</v>
      </c>
      <c r="R13" t="str">
        <f>+IF(ISBLANK(C13),#REF!,C13)</f>
        <v>África Fernandez Calatayud</v>
      </c>
      <c r="S13" s="8">
        <f>IF(ISBLANK(G13),#REF!,G13)</f>
        <v>43387</v>
      </c>
      <c r="T13">
        <f t="shared" si="0"/>
        <v>1</v>
      </c>
    </row>
    <row r="14" spans="1:20" x14ac:dyDescent="0.25">
      <c r="A14" t="s">
        <v>3941</v>
      </c>
      <c r="B14" t="s">
        <v>1011</v>
      </c>
      <c r="C14" t="s">
        <v>529</v>
      </c>
      <c r="D14" s="4" t="s">
        <v>2988</v>
      </c>
      <c r="E14" t="s">
        <v>1129</v>
      </c>
      <c r="F14" s="12">
        <v>5258</v>
      </c>
      <c r="G14" s="13">
        <v>42863</v>
      </c>
      <c r="H14" s="2" t="str">
        <f t="shared" si="1"/>
        <v>TEAM SOFTWARE</v>
      </c>
      <c r="I14" t="b">
        <v>0</v>
      </c>
      <c r="J14" t="b">
        <f t="shared" si="2"/>
        <v>1</v>
      </c>
      <c r="K14" t="str">
        <f t="shared" si="3"/>
        <v>afifi@yahoo.com</v>
      </c>
      <c r="L14">
        <f t="shared" si="4"/>
        <v>14</v>
      </c>
      <c r="M14" s="15" t="str">
        <f t="shared" si="5"/>
        <v>+(669) 494-0889</v>
      </c>
      <c r="N14" t="b">
        <f t="shared" si="6"/>
        <v>1</v>
      </c>
      <c r="O14" s="10">
        <f t="shared" si="7"/>
        <v>5258</v>
      </c>
      <c r="P14" t="b">
        <f t="shared" si="8"/>
        <v>1</v>
      </c>
      <c r="Q14" s="10">
        <f t="shared" si="9"/>
        <v>5258</v>
      </c>
      <c r="R14" t="str">
        <f>+IF(ISBLANK(C14),#REF!,C14)</f>
        <v>Carlito Domínguez Cortes</v>
      </c>
      <c r="S14" s="8">
        <f>IF(ISBLANK(G14),#REF!,G14)</f>
        <v>42863</v>
      </c>
      <c r="T14">
        <f t="shared" si="0"/>
        <v>2</v>
      </c>
    </row>
    <row r="15" spans="1:20" x14ac:dyDescent="0.25">
      <c r="A15" t="s">
        <v>3942</v>
      </c>
      <c r="B15" t="s">
        <v>1012</v>
      </c>
      <c r="C15" t="s">
        <v>530</v>
      </c>
      <c r="D15" s="4" t="s">
        <v>2989</v>
      </c>
      <c r="E15" t="s">
        <v>1130</v>
      </c>
      <c r="F15" s="12">
        <v>8121</v>
      </c>
      <c r="G15" s="13">
        <v>42076</v>
      </c>
      <c r="H15" s="2" t="str">
        <f t="shared" si="1"/>
        <v>BAYESA</v>
      </c>
      <c r="I15" t="b">
        <v>0</v>
      </c>
      <c r="J15" t="b">
        <f t="shared" si="2"/>
        <v>1</v>
      </c>
      <c r="K15" t="str">
        <f t="shared" si="3"/>
        <v>zavadsky@gmail.com</v>
      </c>
      <c r="L15">
        <f t="shared" si="4"/>
        <v>14</v>
      </c>
      <c r="M15" s="15" t="str">
        <f t="shared" si="5"/>
        <v>+(495) 936-2371</v>
      </c>
      <c r="N15" t="b">
        <f t="shared" si="6"/>
        <v>1</v>
      </c>
      <c r="O15" s="10">
        <f t="shared" si="7"/>
        <v>8121</v>
      </c>
      <c r="P15" t="b">
        <f t="shared" si="8"/>
        <v>1</v>
      </c>
      <c r="Q15" s="10">
        <f t="shared" si="9"/>
        <v>8121</v>
      </c>
      <c r="R15" t="str">
        <f>+IF(ISBLANK(C15),#REF!,C15)</f>
        <v>Heliodoro Baños Sainz</v>
      </c>
      <c r="S15" s="8">
        <f>IF(ISBLANK(G15),#REF!,G15)</f>
        <v>42076</v>
      </c>
      <c r="T15">
        <f t="shared" si="0"/>
        <v>1</v>
      </c>
    </row>
    <row r="16" spans="1:20" x14ac:dyDescent="0.25">
      <c r="A16" t="s">
        <v>3943</v>
      </c>
      <c r="B16" t="s">
        <v>1013</v>
      </c>
      <c r="C16" t="s">
        <v>531</v>
      </c>
      <c r="D16" s="4" t="s">
        <v>2990</v>
      </c>
      <c r="E16" t="s">
        <v>1131</v>
      </c>
      <c r="F16" s="12">
        <v>211</v>
      </c>
      <c r="G16" s="13">
        <v>44593</v>
      </c>
      <c r="H16" s="2" t="str">
        <f t="shared" si="1"/>
        <v>PUBSEARCH</v>
      </c>
      <c r="I16" t="b">
        <v>0</v>
      </c>
      <c r="J16" t="b">
        <f t="shared" si="2"/>
        <v>1</v>
      </c>
      <c r="K16" t="str">
        <f t="shared" si="3"/>
        <v>neonatus@yahoo.ca</v>
      </c>
      <c r="L16">
        <f t="shared" si="4"/>
        <v>14</v>
      </c>
      <c r="M16" s="15" t="str">
        <f t="shared" si="5"/>
        <v>+(901) 585-8039</v>
      </c>
      <c r="N16" t="b">
        <f t="shared" si="6"/>
        <v>1</v>
      </c>
      <c r="O16" s="10">
        <f t="shared" si="7"/>
        <v>211</v>
      </c>
      <c r="P16" t="b">
        <f t="shared" si="8"/>
        <v>1</v>
      </c>
      <c r="Q16" s="10">
        <f t="shared" si="9"/>
        <v>211</v>
      </c>
      <c r="R16" t="str">
        <f>+IF(ISBLANK(C16),#REF!,C16)</f>
        <v>Arturo Ferrán Terrón</v>
      </c>
      <c r="S16" s="8">
        <f>IF(ISBLANK(G16),#REF!,G16)</f>
        <v>44593</v>
      </c>
      <c r="T16">
        <f t="shared" si="0"/>
        <v>1</v>
      </c>
    </row>
    <row r="17" spans="1:20" x14ac:dyDescent="0.25">
      <c r="A17" t="s">
        <v>3944</v>
      </c>
      <c r="B17" t="s">
        <v>1014</v>
      </c>
      <c r="C17" t="s">
        <v>4</v>
      </c>
      <c r="D17" s="4" t="s">
        <v>2991</v>
      </c>
      <c r="E17" t="s">
        <v>1132</v>
      </c>
      <c r="F17" s="12">
        <v>3391</v>
      </c>
      <c r="G17" s="13">
        <v>42895</v>
      </c>
      <c r="H17" s="2" t="str">
        <f t="shared" si="1"/>
        <v>TEKNOSYSTEMS</v>
      </c>
      <c r="I17" t="b">
        <v>0</v>
      </c>
      <c r="J17" t="b">
        <f t="shared" si="2"/>
        <v>1</v>
      </c>
      <c r="K17" t="str">
        <f t="shared" si="3"/>
        <v>nichoj@yahoo.com</v>
      </c>
      <c r="L17">
        <f t="shared" si="4"/>
        <v>14</v>
      </c>
      <c r="M17" s="15" t="str">
        <f t="shared" si="5"/>
        <v>+(243) 646-8371</v>
      </c>
      <c r="N17" t="b">
        <f t="shared" si="6"/>
        <v>1</v>
      </c>
      <c r="O17" s="10">
        <f t="shared" si="7"/>
        <v>3391</v>
      </c>
      <c r="P17" t="b">
        <f t="shared" si="8"/>
        <v>1</v>
      </c>
      <c r="Q17" s="10">
        <f t="shared" si="9"/>
        <v>3391</v>
      </c>
      <c r="R17" t="str">
        <f>+IF(ISBLANK(C17),#REF!,C17)</f>
        <v>Serafina Marcela Solano Alfaro</v>
      </c>
      <c r="S17" s="8">
        <f>IF(ISBLANK(G17),#REF!,G17)</f>
        <v>42895</v>
      </c>
      <c r="T17">
        <f t="shared" si="0"/>
        <v>1</v>
      </c>
    </row>
    <row r="18" spans="1:20" x14ac:dyDescent="0.25">
      <c r="A18" t="s">
        <v>3945</v>
      </c>
      <c r="B18" t="s">
        <v>1015</v>
      </c>
      <c r="C18" t="s">
        <v>532</v>
      </c>
      <c r="D18" s="4" t="s">
        <v>2992</v>
      </c>
      <c r="E18" t="s">
        <v>1133</v>
      </c>
      <c r="F18" s="12">
        <v>5752</v>
      </c>
      <c r="G18" s="13">
        <v>44206</v>
      </c>
      <c r="H18" s="2" t="str">
        <f t="shared" si="1"/>
        <v>COMPANYREO</v>
      </c>
      <c r="I18" t="b">
        <v>0</v>
      </c>
      <c r="J18" t="b">
        <f t="shared" si="2"/>
        <v>1</v>
      </c>
      <c r="K18" t="str">
        <f t="shared" si="3"/>
        <v>kwilliams@icloud.com</v>
      </c>
      <c r="L18">
        <f t="shared" si="4"/>
        <v>14</v>
      </c>
      <c r="M18" s="15" t="str">
        <f t="shared" si="5"/>
        <v>+(577) 722-8909</v>
      </c>
      <c r="N18" t="b">
        <f t="shared" si="6"/>
        <v>1</v>
      </c>
      <c r="O18" s="10">
        <f t="shared" si="7"/>
        <v>5752</v>
      </c>
      <c r="P18" t="b">
        <f t="shared" si="8"/>
        <v>1</v>
      </c>
      <c r="Q18" s="10">
        <f t="shared" si="9"/>
        <v>5752</v>
      </c>
      <c r="R18" t="str">
        <f>+IF(ISBLANK(C18),#REF!,C18)</f>
        <v>María Pilar Jódar Gómez</v>
      </c>
      <c r="S18" s="8">
        <f>IF(ISBLANK(G18),#REF!,G18)</f>
        <v>44206</v>
      </c>
      <c r="T18">
        <f t="shared" si="0"/>
        <v>1</v>
      </c>
    </row>
    <row r="19" spans="1:20" x14ac:dyDescent="0.25">
      <c r="A19" t="s">
        <v>3946</v>
      </c>
      <c r="B19" t="s">
        <v>1016</v>
      </c>
      <c r="C19" t="s">
        <v>533</v>
      </c>
      <c r="D19" s="4" t="s">
        <v>2993</v>
      </c>
      <c r="E19" t="s">
        <v>1134</v>
      </c>
      <c r="F19" s="12">
        <v>4332</v>
      </c>
      <c r="G19" s="13">
        <v>41730</v>
      </c>
      <c r="H19" s="2" t="str">
        <f t="shared" si="1"/>
        <v>UPSTREAM</v>
      </c>
      <c r="I19" t="b">
        <v>0</v>
      </c>
      <c r="J19" t="b">
        <f t="shared" si="2"/>
        <v>1</v>
      </c>
      <c r="K19" t="str">
        <f t="shared" si="3"/>
        <v>presoff@aol.com</v>
      </c>
      <c r="L19">
        <f t="shared" si="4"/>
        <v>14</v>
      </c>
      <c r="M19" s="15" t="str">
        <f t="shared" si="5"/>
        <v>+(965) 536-3236</v>
      </c>
      <c r="N19" t="b">
        <f t="shared" si="6"/>
        <v>1</v>
      </c>
      <c r="O19" s="10">
        <f t="shared" si="7"/>
        <v>4332</v>
      </c>
      <c r="P19" t="b">
        <f t="shared" si="8"/>
        <v>1</v>
      </c>
      <c r="Q19" s="10">
        <f t="shared" si="9"/>
        <v>4332</v>
      </c>
      <c r="R19" t="str">
        <f>+IF(ISBLANK(C19),#REF!,C19)</f>
        <v>Verónica Carmina Riba Criado</v>
      </c>
      <c r="S19" s="8">
        <f>IF(ISBLANK(G19),#REF!,G19)</f>
        <v>41730</v>
      </c>
      <c r="T19">
        <f t="shared" si="0"/>
        <v>1</v>
      </c>
    </row>
    <row r="20" spans="1:20" x14ac:dyDescent="0.25">
      <c r="A20" t="s">
        <v>3947</v>
      </c>
      <c r="B20" t="s">
        <v>1017</v>
      </c>
      <c r="C20" t="s">
        <v>534</v>
      </c>
      <c r="D20" s="4" t="s">
        <v>2994</v>
      </c>
      <c r="E20" t="s">
        <v>1135</v>
      </c>
      <c r="F20" s="12">
        <v>7601</v>
      </c>
      <c r="G20" s="13">
        <v>41126</v>
      </c>
      <c r="H20" s="2" t="str">
        <f t="shared" si="1"/>
        <v>ZENITCOM SOLUTIONS</v>
      </c>
      <c r="I20" t="b">
        <v>0</v>
      </c>
      <c r="J20" t="b">
        <f t="shared" si="2"/>
        <v>1</v>
      </c>
      <c r="K20" t="str">
        <f t="shared" si="3"/>
        <v>samavati@yahoo.com</v>
      </c>
      <c r="L20">
        <f t="shared" si="4"/>
        <v>14</v>
      </c>
      <c r="M20" s="15" t="str">
        <f t="shared" si="5"/>
        <v>+(970) 954-6303</v>
      </c>
      <c r="N20" t="b">
        <f t="shared" si="6"/>
        <v>1</v>
      </c>
      <c r="O20" s="10">
        <f t="shared" si="7"/>
        <v>7601</v>
      </c>
      <c r="P20" t="b">
        <f t="shared" si="8"/>
        <v>1</v>
      </c>
      <c r="Q20" s="10">
        <f t="shared" si="9"/>
        <v>7601</v>
      </c>
      <c r="R20" t="str">
        <f>+IF(ISBLANK(C20),#REF!,C20)</f>
        <v>Bernardita Royo León</v>
      </c>
      <c r="S20" s="8">
        <f>IF(ISBLANK(G20),#REF!,G20)</f>
        <v>41126</v>
      </c>
      <c r="T20">
        <f t="shared" si="0"/>
        <v>1</v>
      </c>
    </row>
    <row r="21" spans="1:20" x14ac:dyDescent="0.25">
      <c r="A21" t="s">
        <v>3948</v>
      </c>
      <c r="B21" t="s">
        <v>1018</v>
      </c>
      <c r="C21" t="s">
        <v>535</v>
      </c>
      <c r="D21" s="4" t="s">
        <v>2995</v>
      </c>
      <c r="E21" t="s">
        <v>1136</v>
      </c>
      <c r="F21" s="12">
        <v>607</v>
      </c>
      <c r="G21" s="13">
        <v>44486</v>
      </c>
      <c r="H21" s="2" t="str">
        <f t="shared" si="1"/>
        <v>VUEVITAS</v>
      </c>
      <c r="I21" t="b">
        <v>0</v>
      </c>
      <c r="J21" t="b">
        <f t="shared" si="2"/>
        <v>1</v>
      </c>
      <c r="K21" t="str">
        <f t="shared" si="3"/>
        <v>philen@verizon.net</v>
      </c>
      <c r="L21">
        <f t="shared" si="4"/>
        <v>14</v>
      </c>
      <c r="M21" s="15" t="str">
        <f t="shared" si="5"/>
        <v>+(988) 713-8842</v>
      </c>
      <c r="N21" t="b">
        <f t="shared" si="6"/>
        <v>1</v>
      </c>
      <c r="O21" s="10">
        <f t="shared" si="7"/>
        <v>607</v>
      </c>
      <c r="P21" t="b">
        <f t="shared" si="8"/>
        <v>1</v>
      </c>
      <c r="Q21" s="10">
        <f t="shared" si="9"/>
        <v>607</v>
      </c>
      <c r="R21" t="str">
        <f>+IF(ISBLANK(C21),#REF!,C21)</f>
        <v>Carlito Peñas Prado</v>
      </c>
      <c r="S21" s="8">
        <f>IF(ISBLANK(G21),#REF!,G21)</f>
        <v>44486</v>
      </c>
      <c r="T21">
        <f t="shared" si="0"/>
        <v>2</v>
      </c>
    </row>
    <row r="22" spans="1:20" x14ac:dyDescent="0.25">
      <c r="A22" t="s">
        <v>3949</v>
      </c>
      <c r="B22" t="s">
        <v>1019</v>
      </c>
      <c r="C22" t="s">
        <v>5</v>
      </c>
      <c r="D22" s="5" t="s">
        <v>4948</v>
      </c>
      <c r="E22" t="s">
        <v>1137</v>
      </c>
      <c r="F22" s="12">
        <v>8231</v>
      </c>
      <c r="G22" s="13">
        <v>41112</v>
      </c>
      <c r="H22" s="2" t="str">
        <f t="shared" si="1"/>
        <v>2GM FUJI</v>
      </c>
      <c r="I22" t="b">
        <v>0</v>
      </c>
      <c r="J22" t="e">
        <f t="shared" si="2"/>
        <v>#VALUE!</v>
      </c>
      <c r="K22" t="e">
        <f t="shared" si="3"/>
        <v>#VALUE!</v>
      </c>
      <c r="L22">
        <f t="shared" si="4"/>
        <v>14</v>
      </c>
      <c r="M22" s="15" t="str">
        <f t="shared" si="5"/>
        <v>+(618) 384-8498</v>
      </c>
      <c r="N22" t="b">
        <f t="shared" si="6"/>
        <v>1</v>
      </c>
      <c r="O22" s="10">
        <f t="shared" si="7"/>
        <v>8231</v>
      </c>
      <c r="P22" t="b">
        <f t="shared" si="8"/>
        <v>1</v>
      </c>
      <c r="Q22" s="10">
        <f t="shared" si="9"/>
        <v>8231</v>
      </c>
      <c r="R22" t="str">
        <f>+IF(ISBLANK(C22),#REF!,C22)</f>
        <v>Inmaculada Aurora Cantero Peralta</v>
      </c>
      <c r="S22" s="8">
        <f>IF(ISBLANK(G22),#REF!,G22)</f>
        <v>41112</v>
      </c>
      <c r="T22">
        <f t="shared" si="0"/>
        <v>1</v>
      </c>
    </row>
    <row r="23" spans="1:20" x14ac:dyDescent="0.25">
      <c r="A23" t="s">
        <v>3950</v>
      </c>
      <c r="B23" t="s">
        <v>1020</v>
      </c>
      <c r="C23" t="s">
        <v>6</v>
      </c>
      <c r="D23" s="4" t="s">
        <v>2996</v>
      </c>
      <c r="E23" t="s">
        <v>1138</v>
      </c>
      <c r="F23" s="12">
        <v>2203</v>
      </c>
      <c r="G23" s="13">
        <v>42687</v>
      </c>
      <c r="H23" s="2" t="str">
        <f t="shared" si="1"/>
        <v>WEMBO MOBILE</v>
      </c>
      <c r="I23" t="b">
        <v>0</v>
      </c>
      <c r="J23" t="b">
        <f t="shared" si="2"/>
        <v>1</v>
      </c>
      <c r="K23" t="str">
        <f t="shared" si="3"/>
        <v>seano@hotmail.com</v>
      </c>
      <c r="L23">
        <f t="shared" si="4"/>
        <v>14</v>
      </c>
      <c r="M23" s="15" t="str">
        <f t="shared" si="5"/>
        <v>+(727) 291-1259</v>
      </c>
      <c r="N23" t="b">
        <f t="shared" si="6"/>
        <v>1</v>
      </c>
      <c r="O23" s="10">
        <f t="shared" si="7"/>
        <v>2203</v>
      </c>
      <c r="P23" t="b">
        <f t="shared" si="8"/>
        <v>1</v>
      </c>
      <c r="Q23" s="10">
        <f t="shared" si="9"/>
        <v>2203</v>
      </c>
      <c r="R23" t="str">
        <f>+IF(ISBLANK(C23),#REF!,C23)</f>
        <v>Sebastian Carnero Uriarte</v>
      </c>
      <c r="S23" s="8">
        <f>IF(ISBLANK(G23),#REF!,G23)</f>
        <v>42687</v>
      </c>
      <c r="T23">
        <f t="shared" si="0"/>
        <v>1</v>
      </c>
    </row>
    <row r="24" spans="1:20" x14ac:dyDescent="0.25">
      <c r="A24" t="s">
        <v>3951</v>
      </c>
      <c r="B24" t="s">
        <v>1021</v>
      </c>
      <c r="C24" t="s">
        <v>536</v>
      </c>
      <c r="D24" s="4" t="s">
        <v>2997</v>
      </c>
      <c r="E24" t="s">
        <v>1139</v>
      </c>
      <c r="F24" s="12">
        <v>1635</v>
      </c>
      <c r="G24" s="13">
        <v>43393</v>
      </c>
      <c r="H24" s="2" t="str">
        <f t="shared" si="1"/>
        <v>IJMALL</v>
      </c>
      <c r="I24" t="b">
        <v>0</v>
      </c>
      <c r="J24" t="b">
        <f t="shared" si="2"/>
        <v>1</v>
      </c>
      <c r="K24" t="str">
        <f t="shared" si="3"/>
        <v>fudrucker@aol.com</v>
      </c>
      <c r="L24">
        <f t="shared" si="4"/>
        <v>14</v>
      </c>
      <c r="M24" s="15" t="str">
        <f t="shared" si="5"/>
        <v>+(620) 870-4407</v>
      </c>
      <c r="N24" t="b">
        <f t="shared" si="6"/>
        <v>1</v>
      </c>
      <c r="O24" s="10">
        <f t="shared" si="7"/>
        <v>1635</v>
      </c>
      <c r="P24" t="b">
        <f t="shared" si="8"/>
        <v>1</v>
      </c>
      <c r="Q24" s="10">
        <f t="shared" si="9"/>
        <v>1635</v>
      </c>
      <c r="R24" t="str">
        <f>+IF(ISBLANK(C24),#REF!,C24)</f>
        <v>Eusebia Peñalver Abellán</v>
      </c>
      <c r="S24" s="8">
        <f>IF(ISBLANK(G24),#REF!,G24)</f>
        <v>43393</v>
      </c>
      <c r="T24">
        <f t="shared" si="0"/>
        <v>1</v>
      </c>
    </row>
    <row r="25" spans="1:20" x14ac:dyDescent="0.25">
      <c r="A25" t="s">
        <v>3952</v>
      </c>
      <c r="B25" t="s">
        <v>1022</v>
      </c>
      <c r="C25" t="s">
        <v>537</v>
      </c>
      <c r="D25" s="4" t="s">
        <v>2998</v>
      </c>
      <c r="E25" t="s">
        <v>1140</v>
      </c>
      <c r="F25" s="12">
        <v>5861</v>
      </c>
      <c r="G25" s="13">
        <v>42715</v>
      </c>
      <c r="H25" s="2" t="str">
        <f t="shared" si="1"/>
        <v>GOAUTOMATCH</v>
      </c>
      <c r="I25" t="b">
        <v>0</v>
      </c>
      <c r="J25" t="b">
        <f t="shared" si="2"/>
        <v>1</v>
      </c>
      <c r="K25" t="str">
        <f t="shared" si="3"/>
        <v>burns@aol.com</v>
      </c>
      <c r="L25">
        <f t="shared" si="4"/>
        <v>14</v>
      </c>
      <c r="M25" s="15" t="str">
        <f t="shared" si="5"/>
        <v>+(588) 599-4372</v>
      </c>
      <c r="N25" t="b">
        <f t="shared" si="6"/>
        <v>1</v>
      </c>
      <c r="O25" s="10">
        <f t="shared" si="7"/>
        <v>5861</v>
      </c>
      <c r="P25" t="b">
        <f t="shared" si="8"/>
        <v>1</v>
      </c>
      <c r="Q25" s="10">
        <f t="shared" si="9"/>
        <v>5861</v>
      </c>
      <c r="R25" t="str">
        <f>+IF(ISBLANK(C25),#REF!,C25)</f>
        <v>Fermín Amor Piña</v>
      </c>
      <c r="S25" s="8">
        <f>IF(ISBLANK(G25),#REF!,G25)</f>
        <v>42715</v>
      </c>
      <c r="T25">
        <f t="shared" si="0"/>
        <v>1</v>
      </c>
    </row>
    <row r="26" spans="1:20" x14ac:dyDescent="0.25">
      <c r="A26" t="s">
        <v>3953</v>
      </c>
      <c r="B26" t="s">
        <v>1023</v>
      </c>
      <c r="C26" t="s">
        <v>538</v>
      </c>
      <c r="D26" s="4" t="s">
        <v>2999</v>
      </c>
      <c r="E26" t="s">
        <v>1141</v>
      </c>
      <c r="F26" s="12">
        <v>2021</v>
      </c>
      <c r="G26" s="13">
        <v>40902</v>
      </c>
      <c r="H26" s="2" t="str">
        <f t="shared" si="1"/>
        <v>MYVICHCO</v>
      </c>
      <c r="I26" t="b">
        <v>0</v>
      </c>
      <c r="J26" t="b">
        <f t="shared" si="2"/>
        <v>1</v>
      </c>
      <c r="K26" t="str">
        <f t="shared" si="3"/>
        <v>jdhedden@live.com</v>
      </c>
      <c r="L26">
        <f t="shared" si="4"/>
        <v>14</v>
      </c>
      <c r="M26" s="15" t="str">
        <f t="shared" si="5"/>
        <v>+(225) 424-7303</v>
      </c>
      <c r="N26" t="b">
        <f t="shared" si="6"/>
        <v>1</v>
      </c>
      <c r="O26" s="10">
        <f t="shared" si="7"/>
        <v>2021</v>
      </c>
      <c r="P26" t="b">
        <f t="shared" si="8"/>
        <v>1</v>
      </c>
      <c r="Q26" s="10">
        <f t="shared" si="9"/>
        <v>2021</v>
      </c>
      <c r="R26" t="str">
        <f>+IF(ISBLANK(C26),#REF!,C26)</f>
        <v>Joaquín Duarte Lerma</v>
      </c>
      <c r="S26" s="8">
        <f>IF(ISBLANK(G26),#REF!,G26)</f>
        <v>40902</v>
      </c>
      <c r="T26">
        <f t="shared" si="0"/>
        <v>1</v>
      </c>
    </row>
    <row r="27" spans="1:20" x14ac:dyDescent="0.25">
      <c r="A27" t="s">
        <v>3954</v>
      </c>
      <c r="B27" t="s">
        <v>1024</v>
      </c>
      <c r="C27" t="s">
        <v>7</v>
      </c>
      <c r="D27" s="4" t="s">
        <v>3000</v>
      </c>
      <c r="E27" t="s">
        <v>1142</v>
      </c>
      <c r="F27" s="12">
        <v>351</v>
      </c>
      <c r="G27" s="13">
        <v>41489</v>
      </c>
      <c r="H27" s="2" t="str">
        <f t="shared" si="1"/>
        <v>EVERY GOOD GOOD AFTER LOGO</v>
      </c>
      <c r="I27" t="b">
        <v>0</v>
      </c>
      <c r="J27" t="b">
        <f t="shared" si="2"/>
        <v>1</v>
      </c>
      <c r="K27" t="str">
        <f t="shared" si="3"/>
        <v>maratb@att.net</v>
      </c>
      <c r="L27">
        <f t="shared" si="4"/>
        <v>14</v>
      </c>
      <c r="M27" s="15" t="str">
        <f t="shared" si="5"/>
        <v>+(386) 943-6501</v>
      </c>
      <c r="N27" t="b">
        <f t="shared" si="6"/>
        <v>1</v>
      </c>
      <c r="O27" s="10">
        <f t="shared" si="7"/>
        <v>351</v>
      </c>
      <c r="P27" t="b">
        <f t="shared" si="8"/>
        <v>1</v>
      </c>
      <c r="Q27" s="10">
        <f t="shared" si="9"/>
        <v>351</v>
      </c>
      <c r="R27" t="str">
        <f>+IF(ISBLANK(C27),#REF!,C27)</f>
        <v>Vilma de Rosado</v>
      </c>
      <c r="S27" s="8">
        <f>IF(ISBLANK(G27),#REF!,G27)</f>
        <v>41489</v>
      </c>
      <c r="T27">
        <f t="shared" si="0"/>
        <v>2</v>
      </c>
    </row>
    <row r="28" spans="1:20" x14ac:dyDescent="0.25">
      <c r="A28" t="s">
        <v>3955</v>
      </c>
      <c r="B28" t="s">
        <v>1025</v>
      </c>
      <c r="C28" t="s">
        <v>8</v>
      </c>
      <c r="D28" s="4" t="s">
        <v>3001</v>
      </c>
      <c r="E28" t="s">
        <v>1143</v>
      </c>
      <c r="F28" s="12">
        <v>7806</v>
      </c>
      <c r="G28" s="13">
        <v>41052</v>
      </c>
      <c r="H28" s="2" t="str">
        <f t="shared" si="1"/>
        <v>GRUPO LABORA</v>
      </c>
      <c r="I28" t="b">
        <v>0</v>
      </c>
      <c r="J28" t="b">
        <f t="shared" si="2"/>
        <v>1</v>
      </c>
      <c r="K28" t="str">
        <f t="shared" si="3"/>
        <v>darin@hotmail.com</v>
      </c>
      <c r="L28">
        <f t="shared" si="4"/>
        <v>14</v>
      </c>
      <c r="M28" s="15" t="str">
        <f t="shared" si="5"/>
        <v>+(253) 267-0135</v>
      </c>
      <c r="N28" t="b">
        <f t="shared" si="6"/>
        <v>1</v>
      </c>
      <c r="O28" s="10">
        <f t="shared" si="7"/>
        <v>7806</v>
      </c>
      <c r="P28" t="b">
        <f t="shared" si="8"/>
        <v>1</v>
      </c>
      <c r="Q28" s="10">
        <f t="shared" si="9"/>
        <v>7806</v>
      </c>
      <c r="R28" t="str">
        <f>+IF(ISBLANK(C28),#REF!,C28)</f>
        <v>Gaspar Alsina Orozco</v>
      </c>
      <c r="S28" s="8">
        <f>IF(ISBLANK(G28),#REF!,G28)</f>
        <v>41052</v>
      </c>
      <c r="T28">
        <f t="shared" si="0"/>
        <v>1</v>
      </c>
    </row>
    <row r="29" spans="1:20" x14ac:dyDescent="0.25">
      <c r="A29" t="s">
        <v>3956</v>
      </c>
      <c r="B29" t="s">
        <v>1026</v>
      </c>
      <c r="C29" t="s">
        <v>9</v>
      </c>
      <c r="D29" s="4" t="s">
        <v>3002</v>
      </c>
      <c r="E29" t="s">
        <v>1144</v>
      </c>
      <c r="F29" s="12">
        <v>1089</v>
      </c>
      <c r="G29" s="13">
        <v>44495</v>
      </c>
      <c r="H29" s="2" t="str">
        <f t="shared" si="1"/>
        <v>THE OTHER SIDE</v>
      </c>
      <c r="I29" t="b">
        <v>0</v>
      </c>
      <c r="J29" t="b">
        <f t="shared" si="2"/>
        <v>1</v>
      </c>
      <c r="K29" t="str">
        <f t="shared" si="3"/>
        <v>alastair@verizon.net</v>
      </c>
      <c r="L29">
        <f t="shared" si="4"/>
        <v>14</v>
      </c>
      <c r="M29" s="15" t="str">
        <f t="shared" si="5"/>
        <v>+(818) 803-6439</v>
      </c>
      <c r="N29" t="b">
        <f t="shared" si="6"/>
        <v>1</v>
      </c>
      <c r="O29" s="10">
        <f t="shared" si="7"/>
        <v>1089</v>
      </c>
      <c r="P29" t="b">
        <f t="shared" si="8"/>
        <v>1</v>
      </c>
      <c r="Q29" s="10">
        <f t="shared" si="9"/>
        <v>1089</v>
      </c>
      <c r="R29" t="str">
        <f>+IF(ISBLANK(C29),#REF!,C29)</f>
        <v>Maricruz Tejedor Pons</v>
      </c>
      <c r="S29" s="8">
        <f>IF(ISBLANK(G29),#REF!,G29)</f>
        <v>44495</v>
      </c>
      <c r="T29">
        <f t="shared" si="0"/>
        <v>1</v>
      </c>
    </row>
    <row r="30" spans="1:20" x14ac:dyDescent="0.25">
      <c r="A30" t="s">
        <v>3957</v>
      </c>
      <c r="B30" t="s">
        <v>1027</v>
      </c>
      <c r="C30" t="s">
        <v>10</v>
      </c>
      <c r="D30" s="4" t="s">
        <v>3003</v>
      </c>
      <c r="E30" t="s">
        <v>1145</v>
      </c>
      <c r="F30" s="12">
        <v>8065</v>
      </c>
      <c r="G30" s="13">
        <v>42446</v>
      </c>
      <c r="H30" s="2" t="str">
        <f t="shared" si="1"/>
        <v>MYRGY</v>
      </c>
      <c r="I30" t="b">
        <v>0</v>
      </c>
      <c r="J30" t="b">
        <f t="shared" si="2"/>
        <v>1</v>
      </c>
      <c r="K30" t="str">
        <f t="shared" si="3"/>
        <v>dunstan@verizon.net</v>
      </c>
      <c r="L30">
        <f t="shared" si="4"/>
        <v>14</v>
      </c>
      <c r="M30" s="15" t="str">
        <f t="shared" si="5"/>
        <v>+(458) 694-0732</v>
      </c>
      <c r="N30" t="b">
        <f t="shared" si="6"/>
        <v>1</v>
      </c>
      <c r="O30" s="10">
        <f t="shared" si="7"/>
        <v>8065</v>
      </c>
      <c r="P30" t="b">
        <f t="shared" si="8"/>
        <v>1</v>
      </c>
      <c r="Q30" s="10">
        <f t="shared" si="9"/>
        <v>8065</v>
      </c>
      <c r="R30" t="str">
        <f>+IF(ISBLANK(C30),#REF!,C30)</f>
        <v>Maximino del Prada</v>
      </c>
      <c r="S30" s="8">
        <f>IF(ISBLANK(G30),#REF!,G30)</f>
        <v>42446</v>
      </c>
      <c r="T30">
        <f t="shared" si="0"/>
        <v>1</v>
      </c>
    </row>
    <row r="31" spans="1:20" x14ac:dyDescent="0.25">
      <c r="A31" t="s">
        <v>3958</v>
      </c>
      <c r="B31" t="s">
        <v>1028</v>
      </c>
      <c r="C31" t="s">
        <v>11</v>
      </c>
      <c r="D31" s="4" t="s">
        <v>3004</v>
      </c>
      <c r="E31" t="s">
        <v>1146</v>
      </c>
      <c r="F31" s="12">
        <v>747</v>
      </c>
      <c r="G31" s="13">
        <v>41106</v>
      </c>
      <c r="H31" s="2" t="str">
        <f t="shared" si="1"/>
        <v>MADRID</v>
      </c>
      <c r="I31" t="b">
        <v>0</v>
      </c>
      <c r="J31" t="b">
        <f t="shared" si="2"/>
        <v>1</v>
      </c>
      <c r="K31" t="str">
        <f t="shared" si="3"/>
        <v>bhtower@msn.com</v>
      </c>
      <c r="L31">
        <f t="shared" si="4"/>
        <v>14</v>
      </c>
      <c r="M31" s="15" t="str">
        <f t="shared" si="5"/>
        <v>+(594) 738-2085</v>
      </c>
      <c r="N31" t="b">
        <f t="shared" si="6"/>
        <v>1</v>
      </c>
      <c r="O31" s="10">
        <f t="shared" si="7"/>
        <v>747</v>
      </c>
      <c r="P31" t="b">
        <f t="shared" si="8"/>
        <v>1</v>
      </c>
      <c r="Q31" s="10">
        <f t="shared" si="9"/>
        <v>747</v>
      </c>
      <c r="R31" t="str">
        <f>+IF(ISBLANK(C31),#REF!,C31)</f>
        <v>Ruth Guardia Sevillano</v>
      </c>
      <c r="S31" s="8">
        <f>IF(ISBLANK(G31),#REF!,G31)</f>
        <v>41106</v>
      </c>
      <c r="T31">
        <f t="shared" si="0"/>
        <v>1</v>
      </c>
    </row>
    <row r="32" spans="1:20" x14ac:dyDescent="0.25">
      <c r="A32" t="s">
        <v>3959</v>
      </c>
      <c r="B32" t="s">
        <v>1029</v>
      </c>
      <c r="C32" t="s">
        <v>539</v>
      </c>
      <c r="D32" s="4" t="s">
        <v>3005</v>
      </c>
      <c r="E32" t="s">
        <v>1147</v>
      </c>
      <c r="F32" s="12">
        <v>352</v>
      </c>
      <c r="G32" s="13">
        <v>43044</v>
      </c>
      <c r="H32" s="2" t="str">
        <f t="shared" si="1"/>
        <v>ROBOTANK HOME</v>
      </c>
      <c r="I32" t="b">
        <v>0</v>
      </c>
      <c r="J32" t="b">
        <f t="shared" si="2"/>
        <v>1</v>
      </c>
      <c r="K32" t="str">
        <f t="shared" si="3"/>
        <v>yenya@aol.com</v>
      </c>
      <c r="L32">
        <f t="shared" si="4"/>
        <v>14</v>
      </c>
      <c r="M32" s="15" t="str">
        <f t="shared" si="5"/>
        <v>+(621) 889-1552</v>
      </c>
      <c r="N32" t="b">
        <f t="shared" si="6"/>
        <v>1</v>
      </c>
      <c r="O32" s="10">
        <f t="shared" si="7"/>
        <v>352</v>
      </c>
      <c r="P32" t="b">
        <f t="shared" si="8"/>
        <v>1</v>
      </c>
      <c r="Q32" s="10">
        <f t="shared" si="9"/>
        <v>352</v>
      </c>
      <c r="R32" t="str">
        <f>+IF(ISBLANK(C32),#REF!,C32)</f>
        <v>Fermín Gimeno Aguirre</v>
      </c>
      <c r="S32" s="8">
        <f>IF(ISBLANK(G32),#REF!,G32)</f>
        <v>43044</v>
      </c>
      <c r="T32">
        <f t="shared" si="0"/>
        <v>1</v>
      </c>
    </row>
    <row r="33" spans="1:20" x14ac:dyDescent="0.25">
      <c r="A33" t="s">
        <v>3960</v>
      </c>
      <c r="B33" t="s">
        <v>1030</v>
      </c>
      <c r="C33" t="s">
        <v>12</v>
      </c>
      <c r="D33" s="4" t="s">
        <v>3006</v>
      </c>
      <c r="E33" t="s">
        <v>1148</v>
      </c>
      <c r="F33" s="12">
        <v>2036</v>
      </c>
      <c r="G33" s="13">
        <v>43078</v>
      </c>
      <c r="H33" s="2" t="str">
        <f t="shared" si="1"/>
        <v>PHOENIX PAYROLL</v>
      </c>
      <c r="I33" t="b">
        <v>0</v>
      </c>
      <c r="J33" t="b">
        <f t="shared" si="2"/>
        <v>1</v>
      </c>
      <c r="K33" t="str">
        <f t="shared" si="3"/>
        <v>guialbu@me.com</v>
      </c>
      <c r="L33">
        <f t="shared" si="4"/>
        <v>14</v>
      </c>
      <c r="M33" s="15" t="str">
        <f t="shared" si="5"/>
        <v>+(789) 438-6462</v>
      </c>
      <c r="N33" t="b">
        <f t="shared" si="6"/>
        <v>1</v>
      </c>
      <c r="O33" s="10">
        <f t="shared" si="7"/>
        <v>2036</v>
      </c>
      <c r="P33" t="b">
        <f t="shared" si="8"/>
        <v>1</v>
      </c>
      <c r="Q33" s="10">
        <f t="shared" si="9"/>
        <v>2036</v>
      </c>
      <c r="R33" t="str">
        <f>+IF(ISBLANK(C33),#REF!,C33)</f>
        <v>Selena Nebot Montes</v>
      </c>
      <c r="S33" s="8">
        <f>IF(ISBLANK(G33),#REF!,G33)</f>
        <v>43078</v>
      </c>
      <c r="T33">
        <f t="shared" si="0"/>
        <v>1</v>
      </c>
    </row>
    <row r="34" spans="1:20" x14ac:dyDescent="0.25">
      <c r="A34" t="s">
        <v>3961</v>
      </c>
      <c r="B34" t="s">
        <v>1031</v>
      </c>
      <c r="C34" t="s">
        <v>13</v>
      </c>
      <c r="D34" s="4" t="s">
        <v>3007</v>
      </c>
      <c r="E34" t="s">
        <v>1149</v>
      </c>
      <c r="F34" s="12">
        <v>3546</v>
      </c>
      <c r="G34" s="13">
        <v>43246</v>
      </c>
      <c r="H34" s="2" t="str">
        <f t="shared" si="1"/>
        <v>GENERITE LABS</v>
      </c>
      <c r="I34" t="b">
        <v>0</v>
      </c>
      <c r="J34" t="b">
        <f t="shared" si="2"/>
        <v>1</v>
      </c>
      <c r="K34" t="str">
        <f t="shared" si="3"/>
        <v>adamk@live.com</v>
      </c>
      <c r="L34">
        <f t="shared" si="4"/>
        <v>14</v>
      </c>
      <c r="M34" s="15" t="str">
        <f t="shared" si="5"/>
        <v>+(876) 988-8149</v>
      </c>
      <c r="N34" t="b">
        <f t="shared" si="6"/>
        <v>1</v>
      </c>
      <c r="O34" s="10">
        <f t="shared" si="7"/>
        <v>3546</v>
      </c>
      <c r="P34" t="b">
        <f t="shared" si="8"/>
        <v>1</v>
      </c>
      <c r="Q34" s="10">
        <f t="shared" si="9"/>
        <v>3546</v>
      </c>
      <c r="R34" t="str">
        <f>+IF(ISBLANK(C34),#REF!,C34)</f>
        <v>Daniel Soriano-Mesa</v>
      </c>
      <c r="S34" s="8">
        <f>IF(ISBLANK(G34),#REF!,G34)</f>
        <v>43246</v>
      </c>
      <c r="T34">
        <f t="shared" si="0"/>
        <v>1</v>
      </c>
    </row>
    <row r="35" spans="1:20" x14ac:dyDescent="0.25">
      <c r="A35" t="s">
        <v>3962</v>
      </c>
      <c r="B35" t="s">
        <v>1032</v>
      </c>
      <c r="C35" t="s">
        <v>540</v>
      </c>
      <c r="D35" s="4" t="s">
        <v>3008</v>
      </c>
      <c r="E35" t="s">
        <v>1150</v>
      </c>
      <c r="F35" s="12">
        <v>7444</v>
      </c>
      <c r="G35" s="13">
        <v>41515</v>
      </c>
      <c r="H35" s="2" t="str">
        <f t="shared" si="1"/>
        <v>OPTIMIZATION LOGIC</v>
      </c>
      <c r="I35" t="b">
        <v>0</v>
      </c>
      <c r="J35" t="b">
        <f t="shared" si="2"/>
        <v>1</v>
      </c>
      <c r="K35" t="str">
        <f t="shared" si="3"/>
        <v>temmink@gmail.com</v>
      </c>
      <c r="L35">
        <f t="shared" si="4"/>
        <v>14</v>
      </c>
      <c r="M35" s="15" t="str">
        <f t="shared" si="5"/>
        <v>+(474) 585-5295</v>
      </c>
      <c r="N35" t="b">
        <f t="shared" si="6"/>
        <v>1</v>
      </c>
      <c r="O35" s="10">
        <f t="shared" si="7"/>
        <v>7444</v>
      </c>
      <c r="P35" t="b">
        <f t="shared" si="8"/>
        <v>1</v>
      </c>
      <c r="Q35" s="10">
        <f t="shared" si="9"/>
        <v>7444</v>
      </c>
      <c r="R35" t="str">
        <f>+IF(ISBLANK(C35),#REF!,C35)</f>
        <v>Leoncio Yáñez Grau</v>
      </c>
      <c r="S35" s="8">
        <f>IF(ISBLANK(G35),#REF!,G35)</f>
        <v>41515</v>
      </c>
      <c r="T35">
        <f t="shared" si="0"/>
        <v>1</v>
      </c>
    </row>
    <row r="36" spans="1:20" x14ac:dyDescent="0.25">
      <c r="A36" t="s">
        <v>3963</v>
      </c>
      <c r="B36" t="s">
        <v>1033</v>
      </c>
      <c r="C36" t="s">
        <v>541</v>
      </c>
      <c r="D36" s="4" t="s">
        <v>3009</v>
      </c>
      <c r="E36" t="s">
        <v>1151</v>
      </c>
      <c r="F36" s="12">
        <v>8474</v>
      </c>
      <c r="G36" s="13">
        <v>43735</v>
      </c>
      <c r="H36" s="2" t="str">
        <f t="shared" si="1"/>
        <v>CARON MANAGEMENT</v>
      </c>
      <c r="I36" t="b">
        <v>0</v>
      </c>
      <c r="J36" t="b">
        <f t="shared" si="2"/>
        <v>1</v>
      </c>
      <c r="K36" t="str">
        <f t="shared" si="3"/>
        <v>mavilar@msn.com</v>
      </c>
      <c r="L36">
        <f t="shared" si="4"/>
        <v>14</v>
      </c>
      <c r="M36" s="15" t="str">
        <f t="shared" si="5"/>
        <v>+(969) 346-7723</v>
      </c>
      <c r="N36" t="b">
        <f t="shared" si="6"/>
        <v>1</v>
      </c>
      <c r="O36" s="10">
        <f t="shared" si="7"/>
        <v>8474</v>
      </c>
      <c r="P36" t="b">
        <f t="shared" si="8"/>
        <v>1</v>
      </c>
      <c r="Q36" s="10">
        <f t="shared" si="9"/>
        <v>8474</v>
      </c>
      <c r="R36" t="str">
        <f>+IF(ISBLANK(C36),#REF!,C36)</f>
        <v>Macaria de Santamaría</v>
      </c>
      <c r="S36" s="8">
        <f>IF(ISBLANK(G36),#REF!,G36)</f>
        <v>43735</v>
      </c>
      <c r="T36">
        <f t="shared" si="0"/>
        <v>1</v>
      </c>
    </row>
    <row r="37" spans="1:20" x14ac:dyDescent="0.25">
      <c r="A37" t="s">
        <v>3964</v>
      </c>
      <c r="B37" t="s">
        <v>1034</v>
      </c>
      <c r="C37" t="s">
        <v>14</v>
      </c>
      <c r="D37" s="4" t="s">
        <v>3010</v>
      </c>
      <c r="E37" t="s">
        <v>1152</v>
      </c>
      <c r="F37" s="12">
        <v>849</v>
      </c>
      <c r="G37" s="13">
        <v>44620</v>
      </c>
      <c r="H37" s="2" t="str">
        <f t="shared" si="1"/>
        <v>AEROVANS</v>
      </c>
      <c r="I37" t="b">
        <v>0</v>
      </c>
      <c r="J37" t="b">
        <f t="shared" si="2"/>
        <v>1</v>
      </c>
      <c r="K37" t="str">
        <f t="shared" si="3"/>
        <v>ajohnson@yahoo.ca</v>
      </c>
      <c r="L37">
        <f t="shared" si="4"/>
        <v>14</v>
      </c>
      <c r="M37" s="15" t="str">
        <f t="shared" si="5"/>
        <v>+(221) 271-5402</v>
      </c>
      <c r="N37" t="b">
        <f t="shared" si="6"/>
        <v>1</v>
      </c>
      <c r="O37" s="10">
        <f t="shared" si="7"/>
        <v>849</v>
      </c>
      <c r="P37" t="b">
        <f t="shared" si="8"/>
        <v>1</v>
      </c>
      <c r="Q37" s="10">
        <f t="shared" si="9"/>
        <v>849</v>
      </c>
      <c r="R37" t="str">
        <f>+IF(ISBLANK(C37),#REF!,C37)</f>
        <v>Tere Alberto Urrutia</v>
      </c>
      <c r="S37" s="8">
        <f>IF(ISBLANK(G37),#REF!,G37)</f>
        <v>44620</v>
      </c>
      <c r="T37">
        <f t="shared" si="0"/>
        <v>1</v>
      </c>
    </row>
    <row r="38" spans="1:20" x14ac:dyDescent="0.25">
      <c r="A38" t="s">
        <v>3965</v>
      </c>
      <c r="B38" t="s">
        <v>1035</v>
      </c>
      <c r="C38" t="s">
        <v>542</v>
      </c>
      <c r="D38" s="4" t="s">
        <v>3011</v>
      </c>
      <c r="E38" t="s">
        <v>1153</v>
      </c>
      <c r="F38" s="12">
        <v>2929</v>
      </c>
      <c r="G38" s="13">
        <v>42033</v>
      </c>
      <c r="H38" s="2" t="str">
        <f t="shared" si="1"/>
        <v>IACM</v>
      </c>
      <c r="I38" t="b">
        <v>0</v>
      </c>
      <c r="J38" t="b">
        <f t="shared" si="2"/>
        <v>1</v>
      </c>
      <c r="K38" t="str">
        <f t="shared" si="3"/>
        <v>jkegl@icloud.com</v>
      </c>
      <c r="L38">
        <f t="shared" si="4"/>
        <v>14</v>
      </c>
      <c r="M38" s="15" t="str">
        <f t="shared" si="5"/>
        <v>+(424) 740-7029</v>
      </c>
      <c r="N38" t="b">
        <f t="shared" si="6"/>
        <v>1</v>
      </c>
      <c r="O38" s="10">
        <f t="shared" si="7"/>
        <v>2929</v>
      </c>
      <c r="P38" t="b">
        <f t="shared" si="8"/>
        <v>1</v>
      </c>
      <c r="Q38" s="10">
        <f t="shared" si="9"/>
        <v>2929</v>
      </c>
      <c r="R38" t="str">
        <f>+IF(ISBLANK(C38),#REF!,C38)</f>
        <v>Adriana Salvà</v>
      </c>
      <c r="S38" s="8">
        <f>IF(ISBLANK(G38),#REF!,G38)</f>
        <v>42033</v>
      </c>
      <c r="T38">
        <f t="shared" si="0"/>
        <v>1</v>
      </c>
    </row>
    <row r="39" spans="1:20" x14ac:dyDescent="0.25">
      <c r="A39" t="s">
        <v>3966</v>
      </c>
      <c r="B39" t="s">
        <v>1036</v>
      </c>
      <c r="C39" t="s">
        <v>543</v>
      </c>
      <c r="D39" s="4" t="s">
        <v>3012</v>
      </c>
      <c r="E39" t="s">
        <v>1154</v>
      </c>
      <c r="F39" s="12">
        <v>1062</v>
      </c>
      <c r="G39" s="13">
        <v>42864</v>
      </c>
      <c r="H39" s="2" t="str">
        <f t="shared" si="1"/>
        <v>CATR</v>
      </c>
      <c r="I39" t="b">
        <v>0</v>
      </c>
      <c r="J39" t="b">
        <f t="shared" si="2"/>
        <v>1</v>
      </c>
      <c r="K39" t="str">
        <f t="shared" si="3"/>
        <v>hakim@yahoo.com</v>
      </c>
      <c r="L39">
        <f t="shared" si="4"/>
        <v>14</v>
      </c>
      <c r="M39" s="15" t="str">
        <f t="shared" si="5"/>
        <v>+(604) 786-5700</v>
      </c>
      <c r="N39" t="b">
        <f t="shared" si="6"/>
        <v>1</v>
      </c>
      <c r="O39" s="10">
        <f t="shared" si="7"/>
        <v>1062</v>
      </c>
      <c r="P39" t="b">
        <f t="shared" si="8"/>
        <v>1</v>
      </c>
      <c r="Q39" s="10">
        <f t="shared" si="9"/>
        <v>1062</v>
      </c>
      <c r="R39" t="str">
        <f>+IF(ISBLANK(C39),#REF!,C39)</f>
        <v>Adán Bernad</v>
      </c>
      <c r="S39" s="8">
        <f>IF(ISBLANK(G39),#REF!,G39)</f>
        <v>42864</v>
      </c>
      <c r="T39">
        <f t="shared" si="0"/>
        <v>1</v>
      </c>
    </row>
    <row r="40" spans="1:20" x14ac:dyDescent="0.25">
      <c r="A40" t="s">
        <v>3967</v>
      </c>
      <c r="B40" t="s">
        <v>1037</v>
      </c>
      <c r="C40" t="s">
        <v>544</v>
      </c>
      <c r="D40" s="4" t="s">
        <v>3013</v>
      </c>
      <c r="E40" t="s">
        <v>1155</v>
      </c>
      <c r="F40" s="12">
        <v>2836</v>
      </c>
      <c r="G40" s="13">
        <v>43499</v>
      </c>
      <c r="H40" s="2" t="str">
        <f t="shared" si="1"/>
        <v>2CV FACTORY</v>
      </c>
      <c r="I40" t="b">
        <v>0</v>
      </c>
      <c r="J40" t="b">
        <f t="shared" si="2"/>
        <v>1</v>
      </c>
      <c r="K40" t="str">
        <f t="shared" si="3"/>
        <v>mlewan@mac.com</v>
      </c>
      <c r="L40">
        <f t="shared" si="4"/>
        <v>14</v>
      </c>
      <c r="M40" s="15" t="str">
        <f t="shared" si="5"/>
        <v>+(979) 293-4899</v>
      </c>
      <c r="N40" t="b">
        <f t="shared" si="6"/>
        <v>1</v>
      </c>
      <c r="O40" s="10">
        <f t="shared" si="7"/>
        <v>2836</v>
      </c>
      <c r="P40" t="b">
        <f t="shared" si="8"/>
        <v>1</v>
      </c>
      <c r="Q40" s="10">
        <f t="shared" si="9"/>
        <v>2836</v>
      </c>
      <c r="R40" t="str">
        <f>+IF(ISBLANK(C40),#REF!,C40)</f>
        <v>Roberta Villegas Ibañez</v>
      </c>
      <c r="S40" s="8">
        <f>IF(ISBLANK(G40),#REF!,G40)</f>
        <v>43499</v>
      </c>
      <c r="T40">
        <f t="shared" si="0"/>
        <v>1</v>
      </c>
    </row>
    <row r="41" spans="1:20" x14ac:dyDescent="0.25">
      <c r="A41" t="s">
        <v>3968</v>
      </c>
      <c r="B41" t="s">
        <v>1038</v>
      </c>
      <c r="C41" t="s">
        <v>545</v>
      </c>
      <c r="D41" s="4" t="s">
        <v>3014</v>
      </c>
      <c r="E41" t="s">
        <v>1156</v>
      </c>
      <c r="F41" s="12">
        <v>5403</v>
      </c>
      <c r="G41" s="13">
        <v>42691</v>
      </c>
      <c r="H41" s="2" t="str">
        <f t="shared" si="1"/>
        <v>NEW CULTURE</v>
      </c>
      <c r="I41" t="b">
        <v>0</v>
      </c>
      <c r="J41" t="b">
        <f t="shared" si="2"/>
        <v>1</v>
      </c>
      <c r="K41" t="str">
        <f t="shared" si="3"/>
        <v>dhwon@verizon.net</v>
      </c>
      <c r="L41">
        <f t="shared" si="4"/>
        <v>14</v>
      </c>
      <c r="M41" s="15" t="str">
        <f t="shared" si="5"/>
        <v>+(937) 737-8674</v>
      </c>
      <c r="N41" t="b">
        <f t="shared" si="6"/>
        <v>1</v>
      </c>
      <c r="O41" s="10">
        <f t="shared" si="7"/>
        <v>5403</v>
      </c>
      <c r="P41" t="b">
        <f t="shared" si="8"/>
        <v>1</v>
      </c>
      <c r="Q41" s="10">
        <f t="shared" si="9"/>
        <v>5403</v>
      </c>
      <c r="R41" t="str">
        <f>+IF(ISBLANK(C41),#REF!,C41)</f>
        <v>Odalys García Roma</v>
      </c>
      <c r="S41" s="8">
        <f>IF(ISBLANK(G41),#REF!,G41)</f>
        <v>42691</v>
      </c>
      <c r="T41">
        <f t="shared" si="0"/>
        <v>2</v>
      </c>
    </row>
    <row r="42" spans="1:20" x14ac:dyDescent="0.25">
      <c r="A42" t="s">
        <v>3969</v>
      </c>
      <c r="B42" t="s">
        <v>1039</v>
      </c>
      <c r="C42" t="s">
        <v>546</v>
      </c>
      <c r="D42" s="4" t="s">
        <v>3015</v>
      </c>
      <c r="E42" t="s">
        <v>1157</v>
      </c>
      <c r="F42" s="12">
        <v>4510</v>
      </c>
      <c r="G42" s="13">
        <v>40943</v>
      </c>
      <c r="H42" s="2" t="str">
        <f t="shared" si="1"/>
        <v>WINDY FOREST</v>
      </c>
      <c r="I42" t="b">
        <v>0</v>
      </c>
      <c r="J42" t="b">
        <f t="shared" si="2"/>
        <v>1</v>
      </c>
      <c r="K42" t="str">
        <f t="shared" si="3"/>
        <v>themer@me.com</v>
      </c>
      <c r="L42">
        <f t="shared" si="4"/>
        <v>14</v>
      </c>
      <c r="M42" s="15" t="str">
        <f t="shared" si="5"/>
        <v>+(942) 814-8944</v>
      </c>
      <c r="N42" t="b">
        <f t="shared" si="6"/>
        <v>1</v>
      </c>
      <c r="O42" s="10">
        <f t="shared" si="7"/>
        <v>4510</v>
      </c>
      <c r="P42" t="b">
        <f t="shared" si="8"/>
        <v>1</v>
      </c>
      <c r="Q42" s="10">
        <f t="shared" si="9"/>
        <v>4510</v>
      </c>
      <c r="R42" t="str">
        <f>+IF(ISBLANK(C42),#REF!,C42)</f>
        <v>Mar Millán Pons</v>
      </c>
      <c r="S42" s="8">
        <f>IF(ISBLANK(G42),#REF!,G42)</f>
        <v>40943</v>
      </c>
      <c r="T42">
        <f t="shared" si="0"/>
        <v>1</v>
      </c>
    </row>
    <row r="43" spans="1:20" x14ac:dyDescent="0.25">
      <c r="A43" t="s">
        <v>3970</v>
      </c>
      <c r="B43" t="s">
        <v>1040</v>
      </c>
      <c r="C43" t="s">
        <v>15</v>
      </c>
      <c r="D43" s="4" t="s">
        <v>3016</v>
      </c>
      <c r="E43" t="s">
        <v>1158</v>
      </c>
      <c r="F43" s="12">
        <v>5287</v>
      </c>
      <c r="G43" s="13">
        <v>41611</v>
      </c>
      <c r="H43" s="2" t="str">
        <f t="shared" si="1"/>
        <v>THE ROTARY CLUB</v>
      </c>
      <c r="I43" t="b">
        <v>0</v>
      </c>
      <c r="J43" t="b">
        <f t="shared" si="2"/>
        <v>1</v>
      </c>
      <c r="K43" t="str">
        <f t="shared" si="3"/>
        <v>jaffe@hotmail.com</v>
      </c>
      <c r="L43">
        <f t="shared" si="4"/>
        <v>14</v>
      </c>
      <c r="M43" s="15" t="str">
        <f t="shared" si="5"/>
        <v>+(559) 957-3199</v>
      </c>
      <c r="N43" t="b">
        <f t="shared" si="6"/>
        <v>1</v>
      </c>
      <c r="O43" s="10">
        <f t="shared" si="7"/>
        <v>5287</v>
      </c>
      <c r="P43" t="b">
        <f t="shared" si="8"/>
        <v>1</v>
      </c>
      <c r="Q43" s="10">
        <f t="shared" si="9"/>
        <v>5287</v>
      </c>
      <c r="R43" t="str">
        <f>+IF(ISBLANK(C43),#REF!,C43)</f>
        <v>Poncio Osorio Pujol</v>
      </c>
      <c r="S43" s="8">
        <f>IF(ISBLANK(G43),#REF!,G43)</f>
        <v>41611</v>
      </c>
      <c r="T43">
        <f t="shared" si="0"/>
        <v>1</v>
      </c>
    </row>
    <row r="44" spans="1:20" x14ac:dyDescent="0.25">
      <c r="A44" t="s">
        <v>3971</v>
      </c>
      <c r="B44" t="s">
        <v>1041</v>
      </c>
      <c r="C44" t="s">
        <v>16</v>
      </c>
      <c r="D44" s="4" t="s">
        <v>3017</v>
      </c>
      <c r="E44" t="s">
        <v>1159</v>
      </c>
      <c r="F44" s="12">
        <v>3707</v>
      </c>
      <c r="G44" s="13">
        <v>42310</v>
      </c>
      <c r="H44" s="2" t="str">
        <f t="shared" si="1"/>
        <v>ONLINE TRANSPORT</v>
      </c>
      <c r="I44" t="b">
        <v>0</v>
      </c>
      <c r="J44" t="b">
        <f t="shared" si="2"/>
        <v>1</v>
      </c>
      <c r="K44" t="str">
        <f t="shared" si="3"/>
        <v>bachmann@comcast.net</v>
      </c>
      <c r="L44">
        <f t="shared" si="4"/>
        <v>14</v>
      </c>
      <c r="M44" s="15" t="str">
        <f t="shared" si="5"/>
        <v>+(436) 749-5800</v>
      </c>
      <c r="N44" t="b">
        <f t="shared" si="6"/>
        <v>1</v>
      </c>
      <c r="O44" s="10">
        <f t="shared" si="7"/>
        <v>3707</v>
      </c>
      <c r="P44" t="b">
        <f t="shared" si="8"/>
        <v>1</v>
      </c>
      <c r="Q44" s="10">
        <f t="shared" si="9"/>
        <v>3707</v>
      </c>
      <c r="R44" t="str">
        <f>+IF(ISBLANK(C44),#REF!,C44)</f>
        <v>Susanita Gargallo Domingo</v>
      </c>
      <c r="S44" s="8">
        <f>IF(ISBLANK(G44),#REF!,G44)</f>
        <v>42310</v>
      </c>
      <c r="T44">
        <f t="shared" si="0"/>
        <v>1</v>
      </c>
    </row>
    <row r="45" spans="1:20" x14ac:dyDescent="0.25">
      <c r="A45" t="s">
        <v>3972</v>
      </c>
      <c r="B45" t="s">
        <v>1042</v>
      </c>
      <c r="C45" t="s">
        <v>17</v>
      </c>
      <c r="D45" s="4" t="s">
        <v>3018</v>
      </c>
      <c r="E45" t="s">
        <v>1160</v>
      </c>
      <c r="F45" s="12">
        <v>1640</v>
      </c>
      <c r="G45" s="13">
        <v>40981</v>
      </c>
      <c r="H45" s="2" t="str">
        <f t="shared" si="1"/>
        <v>GOOD CITY MOBILITY</v>
      </c>
      <c r="I45" t="b">
        <v>0</v>
      </c>
      <c r="J45" t="b">
        <f t="shared" si="2"/>
        <v>1</v>
      </c>
      <c r="K45" t="str">
        <f t="shared" si="3"/>
        <v>frode@mac.com</v>
      </c>
      <c r="L45">
        <f t="shared" si="4"/>
        <v>14</v>
      </c>
      <c r="M45" s="15" t="str">
        <f t="shared" si="5"/>
        <v>+(845) 334-6783</v>
      </c>
      <c r="N45" t="b">
        <f t="shared" si="6"/>
        <v>1</v>
      </c>
      <c r="O45" s="10">
        <f t="shared" si="7"/>
        <v>1640</v>
      </c>
      <c r="P45" t="b">
        <f t="shared" si="8"/>
        <v>1</v>
      </c>
      <c r="Q45" s="10">
        <f t="shared" si="9"/>
        <v>1640</v>
      </c>
      <c r="R45" t="str">
        <f>+IF(ISBLANK(C45),#REF!,C45)</f>
        <v>Heriberto Velasco</v>
      </c>
      <c r="S45" s="8">
        <f>IF(ISBLANK(G45),#REF!,G45)</f>
        <v>40981</v>
      </c>
      <c r="T45">
        <f t="shared" si="0"/>
        <v>1</v>
      </c>
    </row>
    <row r="46" spans="1:20" x14ac:dyDescent="0.25">
      <c r="A46" t="s">
        <v>3973</v>
      </c>
      <c r="B46" t="s">
        <v>1043</v>
      </c>
      <c r="C46" t="s">
        <v>18</v>
      </c>
      <c r="D46" s="4" t="s">
        <v>3019</v>
      </c>
      <c r="E46" t="s">
        <v>1161</v>
      </c>
      <c r="F46" s="12">
        <v>5497</v>
      </c>
      <c r="G46" s="13">
        <v>43566</v>
      </c>
      <c r="H46" s="2" t="str">
        <f t="shared" si="1"/>
        <v>BT NORTH</v>
      </c>
      <c r="I46" t="b">
        <v>0</v>
      </c>
      <c r="J46" t="b">
        <f t="shared" si="2"/>
        <v>1</v>
      </c>
      <c r="K46" t="str">
        <f t="shared" si="3"/>
        <v>hyper@optonline.net</v>
      </c>
      <c r="L46">
        <f t="shared" si="4"/>
        <v>14</v>
      </c>
      <c r="M46" s="15" t="str">
        <f t="shared" si="5"/>
        <v>+(689) 268-4318</v>
      </c>
      <c r="N46" t="b">
        <f t="shared" si="6"/>
        <v>1</v>
      </c>
      <c r="O46" s="10">
        <f t="shared" si="7"/>
        <v>5497</v>
      </c>
      <c r="P46" t="b">
        <f t="shared" si="8"/>
        <v>1</v>
      </c>
      <c r="Q46" s="10">
        <f t="shared" si="9"/>
        <v>5497</v>
      </c>
      <c r="R46" t="str">
        <f>+IF(ISBLANK(C46),#REF!,C46)</f>
        <v>Diego Almansa Morata</v>
      </c>
      <c r="S46" s="8">
        <f>IF(ISBLANK(G46),#REF!,G46)</f>
        <v>43566</v>
      </c>
      <c r="T46">
        <f t="shared" si="0"/>
        <v>1</v>
      </c>
    </row>
    <row r="47" spans="1:20" x14ac:dyDescent="0.25">
      <c r="A47" t="s">
        <v>3974</v>
      </c>
      <c r="B47" t="s">
        <v>1044</v>
      </c>
      <c r="C47" t="s">
        <v>19</v>
      </c>
      <c r="D47" s="4" t="s">
        <v>3020</v>
      </c>
      <c r="E47" t="s">
        <v>1162</v>
      </c>
      <c r="F47" s="12">
        <v>2561</v>
      </c>
      <c r="G47" s="13">
        <v>42389</v>
      </c>
      <c r="H47" s="2" t="str">
        <f t="shared" si="1"/>
        <v>ISLL CONSULTING</v>
      </c>
      <c r="I47" t="b">
        <v>0</v>
      </c>
      <c r="J47" t="b">
        <f t="shared" si="2"/>
        <v>1</v>
      </c>
      <c r="K47" t="str">
        <f t="shared" si="3"/>
        <v>martyloo@optonline.net</v>
      </c>
      <c r="L47">
        <f t="shared" si="4"/>
        <v>14</v>
      </c>
      <c r="M47" s="15" t="str">
        <f t="shared" si="5"/>
        <v>+(647) 206-3077</v>
      </c>
      <c r="N47" t="b">
        <f t="shared" si="6"/>
        <v>1</v>
      </c>
      <c r="O47" s="10">
        <f t="shared" si="7"/>
        <v>2561</v>
      </c>
      <c r="P47" t="b">
        <f t="shared" si="8"/>
        <v>1</v>
      </c>
      <c r="Q47" s="10">
        <f t="shared" si="9"/>
        <v>2561</v>
      </c>
      <c r="R47" t="str">
        <f>+IF(ISBLANK(C47),#REF!,C47)</f>
        <v>Cosme Ros Manzanares</v>
      </c>
      <c r="S47" s="8">
        <f>IF(ISBLANK(G47),#REF!,G47)</f>
        <v>42389</v>
      </c>
      <c r="T47">
        <f t="shared" si="0"/>
        <v>1</v>
      </c>
    </row>
    <row r="48" spans="1:20" x14ac:dyDescent="0.25">
      <c r="A48" t="s">
        <v>3975</v>
      </c>
      <c r="B48" t="s">
        <v>1045</v>
      </c>
      <c r="C48" t="s">
        <v>547</v>
      </c>
      <c r="D48" s="4" t="s">
        <v>3021</v>
      </c>
      <c r="E48" t="s">
        <v>1163</v>
      </c>
      <c r="F48" s="12">
        <v>5261</v>
      </c>
      <c r="G48" s="13">
        <v>41166</v>
      </c>
      <c r="H48" s="2" t="str">
        <f t="shared" si="1"/>
        <v>RAIL TRANSIT</v>
      </c>
      <c r="I48" t="b">
        <v>0</v>
      </c>
      <c r="J48" t="b">
        <f t="shared" si="2"/>
        <v>1</v>
      </c>
      <c r="K48" t="str">
        <f t="shared" si="3"/>
        <v>anicolao@aol.com</v>
      </c>
      <c r="L48">
        <f t="shared" si="4"/>
        <v>14</v>
      </c>
      <c r="M48" s="15" t="str">
        <f t="shared" si="5"/>
        <v>+(789) 832-3505</v>
      </c>
      <c r="N48" t="b">
        <f t="shared" si="6"/>
        <v>1</v>
      </c>
      <c r="O48" s="10">
        <f t="shared" si="7"/>
        <v>5261</v>
      </c>
      <c r="P48" t="b">
        <f t="shared" si="8"/>
        <v>1</v>
      </c>
      <c r="Q48" s="10">
        <f t="shared" si="9"/>
        <v>5261</v>
      </c>
      <c r="R48" t="str">
        <f>+IF(ISBLANK(C48),#REF!,C48)</f>
        <v>Teo Velázquez Mas</v>
      </c>
      <c r="S48" s="8">
        <f>IF(ISBLANK(G48),#REF!,G48)</f>
        <v>41166</v>
      </c>
      <c r="T48">
        <f t="shared" si="0"/>
        <v>1</v>
      </c>
    </row>
    <row r="49" spans="1:20" x14ac:dyDescent="0.25">
      <c r="A49" t="s">
        <v>3976</v>
      </c>
      <c r="B49" t="s">
        <v>1046</v>
      </c>
      <c r="C49" t="s">
        <v>20</v>
      </c>
      <c r="D49" s="4" t="s">
        <v>3022</v>
      </c>
      <c r="E49" t="s">
        <v>1164</v>
      </c>
      <c r="F49" s="12">
        <v>1184</v>
      </c>
      <c r="G49" s="13">
        <v>42764</v>
      </c>
      <c r="H49" s="2" t="str">
        <f t="shared" si="1"/>
        <v>CARGLO CARLO</v>
      </c>
      <c r="I49" t="b">
        <v>0</v>
      </c>
      <c r="J49" t="b">
        <f t="shared" si="2"/>
        <v>1</v>
      </c>
      <c r="K49" t="str">
        <f t="shared" si="3"/>
        <v>ralamosm@me.com</v>
      </c>
      <c r="L49">
        <f t="shared" si="4"/>
        <v>14</v>
      </c>
      <c r="M49" s="15" t="str">
        <f t="shared" si="5"/>
        <v>+(540) 287-1678</v>
      </c>
      <c r="N49" t="b">
        <f t="shared" si="6"/>
        <v>1</v>
      </c>
      <c r="O49" s="10">
        <f t="shared" si="7"/>
        <v>1184</v>
      </c>
      <c r="P49" t="b">
        <f t="shared" si="8"/>
        <v>1</v>
      </c>
      <c r="Q49" s="10">
        <f t="shared" si="9"/>
        <v>1184</v>
      </c>
      <c r="R49" t="str">
        <f>+IF(ISBLANK(C49),#REF!,C49)</f>
        <v>Cayetana del Menendez</v>
      </c>
      <c r="S49" s="8">
        <f>IF(ISBLANK(G49),#REF!,G49)</f>
        <v>42764</v>
      </c>
      <c r="T49">
        <f t="shared" si="0"/>
        <v>1</v>
      </c>
    </row>
    <row r="50" spans="1:20" x14ac:dyDescent="0.25">
      <c r="A50" t="s">
        <v>3977</v>
      </c>
      <c r="B50" t="s">
        <v>1047</v>
      </c>
      <c r="C50" t="s">
        <v>548</v>
      </c>
      <c r="D50" s="4" t="s">
        <v>3023</v>
      </c>
      <c r="E50" t="s">
        <v>1165</v>
      </c>
      <c r="F50" s="12">
        <v>-5977</v>
      </c>
      <c r="G50" s="13">
        <v>43650</v>
      </c>
      <c r="H50" s="2" t="str">
        <f t="shared" si="1"/>
        <v>BEADS EYED</v>
      </c>
      <c r="I50" t="b">
        <v>0</v>
      </c>
      <c r="J50" t="b">
        <f t="shared" si="2"/>
        <v>1</v>
      </c>
      <c r="K50" t="str">
        <f t="shared" si="3"/>
        <v>khris@me.com</v>
      </c>
      <c r="L50">
        <f t="shared" si="4"/>
        <v>14</v>
      </c>
      <c r="M50" s="15" t="str">
        <f t="shared" si="5"/>
        <v>+(509) 591-3937</v>
      </c>
      <c r="N50" t="b">
        <f t="shared" si="6"/>
        <v>1</v>
      </c>
      <c r="O50" s="10">
        <f t="shared" si="7"/>
        <v>5977</v>
      </c>
      <c r="P50" t="b">
        <f t="shared" si="8"/>
        <v>1</v>
      </c>
      <c r="Q50" s="10">
        <f t="shared" si="9"/>
        <v>-5977</v>
      </c>
      <c r="R50" t="str">
        <f>+IF(ISBLANK(C50),#REF!,C50)</f>
        <v>Bernarda Simó Vendrell</v>
      </c>
      <c r="S50" s="8">
        <f>IF(ISBLANK(G50),#REF!,G50)</f>
        <v>43650</v>
      </c>
      <c r="T50">
        <f t="shared" si="0"/>
        <v>1</v>
      </c>
    </row>
    <row r="51" spans="1:20" x14ac:dyDescent="0.25">
      <c r="A51" t="s">
        <v>3978</v>
      </c>
      <c r="B51" t="s">
        <v>1048</v>
      </c>
      <c r="C51" t="s">
        <v>21</v>
      </c>
      <c r="D51" s="4" t="s">
        <v>3024</v>
      </c>
      <c r="E51" t="s">
        <v>1166</v>
      </c>
      <c r="F51" s="12">
        <v>3599</v>
      </c>
      <c r="G51" s="13">
        <v>41209</v>
      </c>
      <c r="H51" s="2" t="str">
        <f t="shared" si="1"/>
        <v>SAATCHI LABS</v>
      </c>
      <c r="I51" t="b">
        <v>0</v>
      </c>
      <c r="J51" t="b">
        <f t="shared" si="2"/>
        <v>1</v>
      </c>
      <c r="K51" t="str">
        <f t="shared" si="3"/>
        <v>preneel@verizon.net</v>
      </c>
      <c r="L51">
        <f t="shared" si="4"/>
        <v>14</v>
      </c>
      <c r="M51" s="15" t="str">
        <f t="shared" si="5"/>
        <v>+(657) 740-8843</v>
      </c>
      <c r="N51" t="b">
        <f t="shared" si="6"/>
        <v>1</v>
      </c>
      <c r="O51" s="10">
        <f t="shared" si="7"/>
        <v>3599</v>
      </c>
      <c r="P51" t="b">
        <f t="shared" si="8"/>
        <v>1</v>
      </c>
      <c r="Q51" s="10">
        <f t="shared" si="9"/>
        <v>3599</v>
      </c>
      <c r="R51" t="str">
        <f>+IF(ISBLANK(C51),#REF!,C51)</f>
        <v>Marcio Ropero Vila</v>
      </c>
      <c r="S51" s="8">
        <f>IF(ISBLANK(G51),#REF!,G51)</f>
        <v>41209</v>
      </c>
      <c r="T51">
        <f t="shared" si="0"/>
        <v>1</v>
      </c>
    </row>
    <row r="52" spans="1:20" x14ac:dyDescent="0.25">
      <c r="A52" t="s">
        <v>3979</v>
      </c>
      <c r="B52" t="s">
        <v>1049</v>
      </c>
      <c r="C52" t="s">
        <v>549</v>
      </c>
      <c r="D52" s="4" t="s">
        <v>3025</v>
      </c>
      <c r="E52" t="s">
        <v>1167</v>
      </c>
      <c r="F52" s="12">
        <v>938</v>
      </c>
      <c r="G52" s="13">
        <v>41859</v>
      </c>
      <c r="H52" s="2" t="str">
        <f t="shared" si="1"/>
        <v>MARCH OUTBRE</v>
      </c>
      <c r="I52" t="b">
        <v>0</v>
      </c>
      <c r="J52" t="b">
        <f t="shared" si="2"/>
        <v>1</v>
      </c>
      <c r="K52" t="str">
        <f t="shared" si="3"/>
        <v>slanglois@yahoo.com</v>
      </c>
      <c r="L52">
        <f t="shared" si="4"/>
        <v>14</v>
      </c>
      <c r="M52" s="15" t="str">
        <f t="shared" si="5"/>
        <v>+(487) 758-3577</v>
      </c>
      <c r="N52" t="b">
        <f t="shared" si="6"/>
        <v>1</v>
      </c>
      <c r="O52" s="10">
        <f t="shared" si="7"/>
        <v>938</v>
      </c>
      <c r="P52" t="b">
        <f t="shared" si="8"/>
        <v>1</v>
      </c>
      <c r="Q52" s="10">
        <f t="shared" si="9"/>
        <v>938</v>
      </c>
      <c r="R52" t="str">
        <f>+IF(ISBLANK(C52),#REF!,C52)</f>
        <v>Jordana Téllez Gallo</v>
      </c>
      <c r="S52" s="8">
        <f>IF(ISBLANK(G52),#REF!,G52)</f>
        <v>41859</v>
      </c>
      <c r="T52">
        <f t="shared" si="0"/>
        <v>1</v>
      </c>
    </row>
    <row r="53" spans="1:20" x14ac:dyDescent="0.25">
      <c r="A53" t="s">
        <v>3980</v>
      </c>
      <c r="B53" t="s">
        <v>1050</v>
      </c>
      <c r="C53" t="s">
        <v>22</v>
      </c>
      <c r="D53" s="4" t="s">
        <v>3026</v>
      </c>
      <c r="E53" t="s">
        <v>1168</v>
      </c>
      <c r="F53" s="12">
        <v>685</v>
      </c>
      <c r="G53" s="13">
        <v>41200</v>
      </c>
      <c r="H53" s="2" t="str">
        <f t="shared" si="1"/>
        <v>CSW RESOURCES</v>
      </c>
      <c r="I53" t="b">
        <v>0</v>
      </c>
      <c r="J53" t="b">
        <f t="shared" si="2"/>
        <v>1</v>
      </c>
      <c r="K53" t="str">
        <f t="shared" si="3"/>
        <v>fudrucker@mac.com</v>
      </c>
      <c r="L53">
        <f t="shared" si="4"/>
        <v>14</v>
      </c>
      <c r="M53" s="15" t="str">
        <f t="shared" si="5"/>
        <v>+(568) 979-5050</v>
      </c>
      <c r="N53" t="b">
        <f t="shared" si="6"/>
        <v>1</v>
      </c>
      <c r="O53" s="10">
        <f t="shared" si="7"/>
        <v>685</v>
      </c>
      <c r="P53" t="b">
        <f t="shared" si="8"/>
        <v>1</v>
      </c>
      <c r="Q53" s="10">
        <f t="shared" si="9"/>
        <v>685</v>
      </c>
      <c r="R53" t="str">
        <f>+IF(ISBLANK(C53),#REF!,C53)</f>
        <v>Pepita Prats Torrens</v>
      </c>
      <c r="S53" s="8">
        <f>IF(ISBLANK(G53),#REF!,G53)</f>
        <v>41200</v>
      </c>
      <c r="T53">
        <f t="shared" si="0"/>
        <v>1</v>
      </c>
    </row>
    <row r="54" spans="1:20" x14ac:dyDescent="0.25">
      <c r="A54" t="s">
        <v>3981</v>
      </c>
      <c r="B54" t="s">
        <v>1051</v>
      </c>
      <c r="C54" t="s">
        <v>23</v>
      </c>
      <c r="D54" s="4" t="s">
        <v>3027</v>
      </c>
      <c r="E54" t="s">
        <v>1169</v>
      </c>
      <c r="F54" s="12">
        <v>5603</v>
      </c>
      <c r="G54" s="13">
        <v>41898</v>
      </c>
      <c r="H54" s="2" t="str">
        <f t="shared" si="1"/>
        <v>INTERCITIES</v>
      </c>
      <c r="I54" t="b">
        <v>0</v>
      </c>
      <c r="J54" t="b">
        <f t="shared" si="2"/>
        <v>1</v>
      </c>
      <c r="K54" t="str">
        <f t="shared" si="3"/>
        <v>jbarta@comcast.net</v>
      </c>
      <c r="L54">
        <f t="shared" si="4"/>
        <v>14</v>
      </c>
      <c r="M54" s="15" t="str">
        <f t="shared" si="5"/>
        <v>+(402) 453-5695</v>
      </c>
      <c r="N54" t="b">
        <f t="shared" si="6"/>
        <v>1</v>
      </c>
      <c r="O54" s="10">
        <f t="shared" si="7"/>
        <v>5603</v>
      </c>
      <c r="P54" t="b">
        <f t="shared" si="8"/>
        <v>1</v>
      </c>
      <c r="Q54" s="10">
        <f t="shared" si="9"/>
        <v>5603</v>
      </c>
      <c r="R54" t="str">
        <f>+IF(ISBLANK(C54),#REF!,C54)</f>
        <v>Clarisa Abril Tudela</v>
      </c>
      <c r="S54" s="8">
        <f>IF(ISBLANK(G54),#REF!,G54)</f>
        <v>41898</v>
      </c>
      <c r="T54">
        <f t="shared" si="0"/>
        <v>1</v>
      </c>
    </row>
    <row r="55" spans="1:20" x14ac:dyDescent="0.25">
      <c r="A55" t="s">
        <v>3982</v>
      </c>
      <c r="B55" t="s">
        <v>1052</v>
      </c>
      <c r="C55" t="s">
        <v>550</v>
      </c>
      <c r="D55" s="4" t="s">
        <v>3028</v>
      </c>
      <c r="E55" t="s">
        <v>1170</v>
      </c>
      <c r="F55" s="12">
        <v>4006</v>
      </c>
      <c r="G55" s="13">
        <v>42940</v>
      </c>
      <c r="H55" s="2" t="str">
        <f t="shared" si="1"/>
        <v>SERVICENET</v>
      </c>
      <c r="I55" t="b">
        <v>0</v>
      </c>
      <c r="J55" t="b">
        <f t="shared" si="2"/>
        <v>1</v>
      </c>
      <c r="K55" t="str">
        <f t="shared" si="3"/>
        <v>jbearp@comcast.net</v>
      </c>
      <c r="L55">
        <f t="shared" si="4"/>
        <v>14</v>
      </c>
      <c r="M55" s="15" t="str">
        <f t="shared" si="5"/>
        <v>+(329) 568-2249</v>
      </c>
      <c r="N55" t="b">
        <f t="shared" si="6"/>
        <v>1</v>
      </c>
      <c r="O55" s="10">
        <f t="shared" si="7"/>
        <v>4006</v>
      </c>
      <c r="P55" t="b">
        <f t="shared" si="8"/>
        <v>1</v>
      </c>
      <c r="Q55" s="10">
        <f t="shared" si="9"/>
        <v>4006</v>
      </c>
      <c r="R55" t="str">
        <f>+IF(ISBLANK(C55),#REF!,C55)</f>
        <v>Miguel Alvarado Goñi</v>
      </c>
      <c r="S55" s="8">
        <f>IF(ISBLANK(G55),#REF!,G55)</f>
        <v>42940</v>
      </c>
      <c r="T55">
        <f t="shared" si="0"/>
        <v>1</v>
      </c>
    </row>
    <row r="56" spans="1:20" x14ac:dyDescent="0.25">
      <c r="A56" t="s">
        <v>3983</v>
      </c>
      <c r="B56" t="s">
        <v>1053</v>
      </c>
      <c r="C56" t="s">
        <v>551</v>
      </c>
      <c r="D56" s="4" t="s">
        <v>3029</v>
      </c>
      <c r="E56" t="s">
        <v>1171</v>
      </c>
      <c r="F56" s="12">
        <v>2151</v>
      </c>
      <c r="G56" s="13">
        <v>41709</v>
      </c>
      <c r="H56" s="2" t="str">
        <f t="shared" si="1"/>
        <v>CLEARCAD</v>
      </c>
      <c r="I56" t="b">
        <v>0</v>
      </c>
      <c r="J56" t="b">
        <f t="shared" si="2"/>
        <v>1</v>
      </c>
      <c r="K56" t="str">
        <f t="shared" si="3"/>
        <v>matthijs@gmail.com</v>
      </c>
      <c r="L56">
        <f t="shared" si="4"/>
        <v>14</v>
      </c>
      <c r="M56" s="15" t="str">
        <f t="shared" si="5"/>
        <v>+(611) 600-2978</v>
      </c>
      <c r="N56" t="b">
        <f t="shared" si="6"/>
        <v>1</v>
      </c>
      <c r="O56" s="10">
        <f t="shared" si="7"/>
        <v>2151</v>
      </c>
      <c r="P56" t="b">
        <f t="shared" si="8"/>
        <v>1</v>
      </c>
      <c r="Q56" s="10">
        <f t="shared" si="9"/>
        <v>2151</v>
      </c>
      <c r="R56" t="str">
        <f>+IF(ISBLANK(C56),#REF!,C56)</f>
        <v>Tecla Cerdán Novoa</v>
      </c>
      <c r="S56" s="8">
        <f>IF(ISBLANK(G56),#REF!,G56)</f>
        <v>41709</v>
      </c>
      <c r="T56">
        <f t="shared" si="0"/>
        <v>1</v>
      </c>
    </row>
    <row r="57" spans="1:20" x14ac:dyDescent="0.25">
      <c r="A57" t="s">
        <v>3984</v>
      </c>
      <c r="B57" t="s">
        <v>1054</v>
      </c>
      <c r="C57" t="s">
        <v>552</v>
      </c>
      <c r="D57" s="4" t="s">
        <v>3030</v>
      </c>
      <c r="E57" t="s">
        <v>1172</v>
      </c>
      <c r="F57" s="12">
        <v>1172</v>
      </c>
      <c r="G57" s="13">
        <v>42695</v>
      </c>
      <c r="H57" s="2" t="str">
        <f t="shared" si="1"/>
        <v>CAREER BY SPACE</v>
      </c>
      <c r="I57" t="b">
        <v>0</v>
      </c>
      <c r="J57" t="b">
        <f t="shared" si="2"/>
        <v>1</v>
      </c>
      <c r="K57" t="str">
        <f t="shared" si="3"/>
        <v>mglee@hotmail.com</v>
      </c>
      <c r="L57">
        <f t="shared" si="4"/>
        <v>14</v>
      </c>
      <c r="M57" s="15" t="str">
        <f t="shared" si="5"/>
        <v>+(439) 619-2527</v>
      </c>
      <c r="N57" t="b">
        <f t="shared" si="6"/>
        <v>1</v>
      </c>
      <c r="O57" s="10">
        <f t="shared" si="7"/>
        <v>1172</v>
      </c>
      <c r="P57" t="b">
        <f t="shared" si="8"/>
        <v>1</v>
      </c>
      <c r="Q57" s="10">
        <f t="shared" si="9"/>
        <v>1172</v>
      </c>
      <c r="R57" t="str">
        <f>+IF(ISBLANK(C57),#REF!,C57)</f>
        <v>Brígida Rocamora Calvo</v>
      </c>
      <c r="S57" s="8">
        <f>IF(ISBLANK(G57),#REF!,G57)</f>
        <v>42695</v>
      </c>
      <c r="T57">
        <f t="shared" si="0"/>
        <v>1</v>
      </c>
    </row>
    <row r="58" spans="1:20" x14ac:dyDescent="0.25">
      <c r="A58" t="s">
        <v>3985</v>
      </c>
      <c r="B58" t="s">
        <v>1055</v>
      </c>
      <c r="C58" t="s">
        <v>553</v>
      </c>
      <c r="D58" s="4" t="s">
        <v>3031</v>
      </c>
      <c r="E58" t="s">
        <v>1173</v>
      </c>
      <c r="F58" s="12">
        <v>8455</v>
      </c>
      <c r="G58" s="13">
        <v>43899</v>
      </c>
      <c r="H58" s="2" t="str">
        <f t="shared" si="1"/>
        <v>WALNA DYNAMICS</v>
      </c>
      <c r="I58" t="b">
        <v>0</v>
      </c>
      <c r="J58" t="b">
        <f t="shared" si="2"/>
        <v>1</v>
      </c>
      <c r="K58" t="str">
        <f t="shared" si="3"/>
        <v>chaikin@optonline.net</v>
      </c>
      <c r="L58">
        <f t="shared" si="4"/>
        <v>14</v>
      </c>
      <c r="M58" s="15" t="str">
        <f t="shared" si="5"/>
        <v>+(465) 470-3259</v>
      </c>
      <c r="N58" t="b">
        <f t="shared" si="6"/>
        <v>1</v>
      </c>
      <c r="O58" s="10">
        <f t="shared" si="7"/>
        <v>8455</v>
      </c>
      <c r="P58" t="b">
        <f t="shared" si="8"/>
        <v>1</v>
      </c>
      <c r="Q58" s="10">
        <f t="shared" si="9"/>
        <v>8455</v>
      </c>
      <c r="R58" t="str">
        <f>+IF(ISBLANK(C58),#REF!,C58)</f>
        <v>Jesús Abad Lago</v>
      </c>
      <c r="S58" s="8">
        <f>IF(ISBLANK(G58),#REF!,G58)</f>
        <v>43899</v>
      </c>
      <c r="T58">
        <f t="shared" si="0"/>
        <v>2</v>
      </c>
    </row>
    <row r="59" spans="1:20" x14ac:dyDescent="0.25">
      <c r="A59" t="s">
        <v>3986</v>
      </c>
      <c r="B59" t="s">
        <v>1056</v>
      </c>
      <c r="C59" t="s">
        <v>554</v>
      </c>
      <c r="D59" s="4" t="s">
        <v>3032</v>
      </c>
      <c r="E59" t="s">
        <v>1174</v>
      </c>
      <c r="F59" s="12">
        <v>4118</v>
      </c>
      <c r="G59" s="13">
        <v>41589</v>
      </c>
      <c r="H59" s="2" t="str">
        <f t="shared" si="1"/>
        <v>TRAMMYS AUSTRALIA</v>
      </c>
      <c r="I59" t="b">
        <v>0</v>
      </c>
      <c r="J59" t="b">
        <f t="shared" si="2"/>
        <v>1</v>
      </c>
      <c r="K59" t="str">
        <f t="shared" si="3"/>
        <v>ateniese@hotmail.com</v>
      </c>
      <c r="L59">
        <f t="shared" si="4"/>
        <v>14</v>
      </c>
      <c r="M59" s="15" t="str">
        <f t="shared" si="5"/>
        <v>+(570) 455-8363</v>
      </c>
      <c r="N59" t="b">
        <f t="shared" si="6"/>
        <v>1</v>
      </c>
      <c r="O59" s="10">
        <f t="shared" si="7"/>
        <v>4118</v>
      </c>
      <c r="P59" t="b">
        <f t="shared" si="8"/>
        <v>1</v>
      </c>
      <c r="Q59" s="10">
        <f t="shared" si="9"/>
        <v>4118</v>
      </c>
      <c r="R59" t="str">
        <f>+IF(ISBLANK(C59),#REF!,C59)</f>
        <v>Vera Salmerón Montoya</v>
      </c>
      <c r="S59" s="8">
        <f>IF(ISBLANK(G59),#REF!,G59)</f>
        <v>41589</v>
      </c>
      <c r="T59">
        <f t="shared" si="0"/>
        <v>1</v>
      </c>
    </row>
    <row r="60" spans="1:20" x14ac:dyDescent="0.25">
      <c r="A60" t="s">
        <v>3987</v>
      </c>
      <c r="B60" t="s">
        <v>1057</v>
      </c>
      <c r="C60" t="s">
        <v>24</v>
      </c>
      <c r="D60" s="4" t="s">
        <v>3033</v>
      </c>
      <c r="E60" t="s">
        <v>1175</v>
      </c>
      <c r="F60" s="12">
        <v>6443</v>
      </c>
      <c r="G60" s="13">
        <v>43063</v>
      </c>
      <c r="H60" s="2" t="str">
        <f t="shared" si="1"/>
        <v>CLARIS</v>
      </c>
      <c r="I60" t="b">
        <v>0</v>
      </c>
      <c r="J60" t="b">
        <f t="shared" si="2"/>
        <v>1</v>
      </c>
      <c r="K60" t="str">
        <f t="shared" si="3"/>
        <v>snunez@me.com</v>
      </c>
      <c r="L60">
        <f t="shared" si="4"/>
        <v>14</v>
      </c>
      <c r="M60" s="15" t="str">
        <f t="shared" si="5"/>
        <v>+(886) 207-9485</v>
      </c>
      <c r="N60" t="b">
        <f t="shared" si="6"/>
        <v>1</v>
      </c>
      <c r="O60" s="10">
        <f t="shared" si="7"/>
        <v>6443</v>
      </c>
      <c r="P60" t="b">
        <f t="shared" si="8"/>
        <v>1</v>
      </c>
      <c r="Q60" s="10">
        <f t="shared" si="9"/>
        <v>6443</v>
      </c>
      <c r="R60" t="str">
        <f>+IF(ISBLANK(C60),#REF!,C60)</f>
        <v>Marcial Carbajo Lorenzo</v>
      </c>
      <c r="S60" s="8">
        <f>IF(ISBLANK(G60),#REF!,G60)</f>
        <v>43063</v>
      </c>
      <c r="T60">
        <f t="shared" si="0"/>
        <v>1</v>
      </c>
    </row>
    <row r="61" spans="1:20" x14ac:dyDescent="0.25">
      <c r="A61" t="s">
        <v>3988</v>
      </c>
      <c r="B61" t="s">
        <v>1058</v>
      </c>
      <c r="C61" t="s">
        <v>555</v>
      </c>
      <c r="D61" s="5" t="s">
        <v>4947</v>
      </c>
      <c r="E61" t="s">
        <v>1176</v>
      </c>
      <c r="F61" s="12">
        <v>3392</v>
      </c>
      <c r="G61" s="13">
        <v>43333</v>
      </c>
      <c r="H61" s="2" t="str">
        <f t="shared" si="1"/>
        <v>EZ ROADS</v>
      </c>
      <c r="I61" t="b">
        <v>0</v>
      </c>
      <c r="J61" t="e">
        <f t="shared" si="2"/>
        <v>#VALUE!</v>
      </c>
      <c r="K61" t="e">
        <f t="shared" si="3"/>
        <v>#VALUE!</v>
      </c>
      <c r="L61">
        <f t="shared" si="4"/>
        <v>14</v>
      </c>
      <c r="M61" s="15" t="str">
        <f t="shared" si="5"/>
        <v>+(248) 371-2298</v>
      </c>
      <c r="N61" t="b">
        <f t="shared" si="6"/>
        <v>1</v>
      </c>
      <c r="O61" s="10">
        <f t="shared" si="7"/>
        <v>3392</v>
      </c>
      <c r="P61" t="b">
        <f t="shared" si="8"/>
        <v>1</v>
      </c>
      <c r="Q61" s="10">
        <f t="shared" si="9"/>
        <v>3392</v>
      </c>
      <c r="R61" t="str">
        <f>+IF(ISBLANK(C61),#REF!,C61)</f>
        <v>Octavia del Álvaro</v>
      </c>
      <c r="S61" s="8">
        <f>IF(ISBLANK(G61),#REF!,G61)</f>
        <v>43333</v>
      </c>
      <c r="T61">
        <f t="shared" si="0"/>
        <v>1</v>
      </c>
    </row>
    <row r="62" spans="1:20" x14ac:dyDescent="0.25">
      <c r="A62" t="s">
        <v>3989</v>
      </c>
      <c r="B62" t="s">
        <v>1059</v>
      </c>
      <c r="C62" t="s">
        <v>556</v>
      </c>
      <c r="D62" s="4" t="s">
        <v>3034</v>
      </c>
      <c r="E62" t="s">
        <v>1177</v>
      </c>
      <c r="F62" s="12">
        <v>1437</v>
      </c>
      <c r="G62" s="13">
        <v>43073</v>
      </c>
      <c r="H62" s="2" t="str">
        <f t="shared" si="1"/>
        <v>CLEVER RIDE</v>
      </c>
      <c r="I62" t="b">
        <v>0</v>
      </c>
      <c r="J62" t="b">
        <f t="shared" si="2"/>
        <v>1</v>
      </c>
      <c r="K62" t="str">
        <f t="shared" si="3"/>
        <v>yzheng@mac.com</v>
      </c>
      <c r="L62">
        <f t="shared" si="4"/>
        <v>14</v>
      </c>
      <c r="M62" s="15" t="str">
        <f t="shared" si="5"/>
        <v>+(281) 734-3321</v>
      </c>
      <c r="N62" t="b">
        <f t="shared" si="6"/>
        <v>1</v>
      </c>
      <c r="O62" s="10">
        <f t="shared" si="7"/>
        <v>1437</v>
      </c>
      <c r="P62" t="b">
        <f t="shared" si="8"/>
        <v>1</v>
      </c>
      <c r="Q62" s="10">
        <f t="shared" si="9"/>
        <v>1437</v>
      </c>
      <c r="R62" t="str">
        <f>+IF(ISBLANK(C62),#REF!,C62)</f>
        <v>Quique Seguí-Amador</v>
      </c>
      <c r="S62" s="8">
        <f>IF(ISBLANK(G62),#REF!,G62)</f>
        <v>43073</v>
      </c>
      <c r="T62">
        <f t="shared" si="0"/>
        <v>1</v>
      </c>
    </row>
    <row r="63" spans="1:20" x14ac:dyDescent="0.25">
      <c r="A63" t="s">
        <v>3990</v>
      </c>
      <c r="B63" t="s">
        <v>1060</v>
      </c>
      <c r="C63" t="s">
        <v>557</v>
      </c>
      <c r="D63" s="4" t="s">
        <v>3035</v>
      </c>
      <c r="E63" t="s">
        <v>1178</v>
      </c>
      <c r="F63" s="12">
        <v>6440</v>
      </c>
      <c r="G63" s="13">
        <v>43582</v>
      </c>
      <c r="H63" s="2" t="str">
        <f t="shared" si="1"/>
        <v>LBR ENGINEERS</v>
      </c>
      <c r="I63" t="b">
        <v>0</v>
      </c>
      <c r="J63" t="b">
        <f t="shared" si="2"/>
        <v>1</v>
      </c>
      <c r="K63" t="str">
        <f t="shared" si="3"/>
        <v>madler@gmail.com</v>
      </c>
      <c r="L63">
        <f t="shared" si="4"/>
        <v>14</v>
      </c>
      <c r="M63" s="15" t="str">
        <f t="shared" si="5"/>
        <v>+(615) 502-3945</v>
      </c>
      <c r="N63" t="b">
        <f t="shared" si="6"/>
        <v>1</v>
      </c>
      <c r="O63" s="10">
        <f t="shared" si="7"/>
        <v>6440</v>
      </c>
      <c r="P63" t="b">
        <f t="shared" si="8"/>
        <v>1</v>
      </c>
      <c r="Q63" s="10">
        <f t="shared" si="9"/>
        <v>6440</v>
      </c>
      <c r="R63" t="str">
        <f>+IF(ISBLANK(C63),#REF!,C63)</f>
        <v>Aarón Aparicio Becerra</v>
      </c>
      <c r="S63" s="8">
        <f>IF(ISBLANK(G63),#REF!,G63)</f>
        <v>43582</v>
      </c>
      <c r="T63">
        <f t="shared" si="0"/>
        <v>2</v>
      </c>
    </row>
    <row r="64" spans="1:20" x14ac:dyDescent="0.25">
      <c r="A64" t="s">
        <v>3991</v>
      </c>
      <c r="B64" t="s">
        <v>1061</v>
      </c>
      <c r="C64" t="s">
        <v>558</v>
      </c>
      <c r="D64" s="4" t="s">
        <v>3036</v>
      </c>
      <c r="E64" t="s">
        <v>1179</v>
      </c>
      <c r="F64" s="12">
        <v>7879</v>
      </c>
      <c r="G64" s="13">
        <v>43961</v>
      </c>
      <c r="H64" s="2" t="str">
        <f t="shared" si="1"/>
        <v>SABRE AUTO REPAIR</v>
      </c>
      <c r="I64" t="b">
        <v>0</v>
      </c>
      <c r="J64" t="b">
        <f t="shared" si="2"/>
        <v>1</v>
      </c>
      <c r="K64" t="str">
        <f t="shared" si="3"/>
        <v>sravani@me.com</v>
      </c>
      <c r="L64">
        <f t="shared" si="4"/>
        <v>14</v>
      </c>
      <c r="M64" s="15" t="str">
        <f t="shared" si="5"/>
        <v>+(541) 274-1193</v>
      </c>
      <c r="N64" t="b">
        <f t="shared" si="6"/>
        <v>1</v>
      </c>
      <c r="O64" s="10">
        <f t="shared" si="7"/>
        <v>7879</v>
      </c>
      <c r="P64" t="b">
        <f t="shared" si="8"/>
        <v>1</v>
      </c>
      <c r="Q64" s="10">
        <f t="shared" si="9"/>
        <v>7879</v>
      </c>
      <c r="R64" t="str">
        <f>+IF(ISBLANK(C64),#REF!,C64)</f>
        <v>Bárbara de Bru</v>
      </c>
      <c r="S64" s="8">
        <f>IF(ISBLANK(G64),#REF!,G64)</f>
        <v>43961</v>
      </c>
      <c r="T64">
        <f t="shared" si="0"/>
        <v>1</v>
      </c>
    </row>
    <row r="65" spans="1:20" x14ac:dyDescent="0.25">
      <c r="A65" t="s">
        <v>3992</v>
      </c>
      <c r="B65" t="s">
        <v>1062</v>
      </c>
      <c r="C65" t="s">
        <v>559</v>
      </c>
      <c r="D65" s="4" t="s">
        <v>3037</v>
      </c>
      <c r="E65" t="s">
        <v>1180</v>
      </c>
      <c r="F65" s="12">
        <v>5092</v>
      </c>
      <c r="G65" s="13">
        <v>41206</v>
      </c>
      <c r="H65" s="2" t="str">
        <f t="shared" si="1"/>
        <v>ISLAND IMPACEX</v>
      </c>
      <c r="I65" t="b">
        <v>0</v>
      </c>
      <c r="J65" t="b">
        <f t="shared" si="2"/>
        <v>1</v>
      </c>
      <c r="K65" t="str">
        <f t="shared" si="3"/>
        <v>sacraver@outlook.com</v>
      </c>
      <c r="L65">
        <f t="shared" si="4"/>
        <v>14</v>
      </c>
      <c r="M65" s="15" t="str">
        <f t="shared" si="5"/>
        <v>+(440) 290-5840</v>
      </c>
      <c r="N65" t="b">
        <f t="shared" si="6"/>
        <v>1</v>
      </c>
      <c r="O65" s="10">
        <f t="shared" si="7"/>
        <v>5092</v>
      </c>
      <c r="P65" t="b">
        <f t="shared" si="8"/>
        <v>1</v>
      </c>
      <c r="Q65" s="10">
        <f t="shared" si="9"/>
        <v>5092</v>
      </c>
      <c r="R65" t="str">
        <f>+IF(ISBLANK(C65),#REF!,C65)</f>
        <v>Palmira Solís Murcia</v>
      </c>
      <c r="S65" s="8">
        <f>IF(ISBLANK(G65),#REF!,G65)</f>
        <v>41206</v>
      </c>
      <c r="T65">
        <f t="shared" si="0"/>
        <v>1</v>
      </c>
    </row>
    <row r="66" spans="1:20" x14ac:dyDescent="0.25">
      <c r="A66" t="s">
        <v>3993</v>
      </c>
      <c r="B66" t="s">
        <v>1063</v>
      </c>
      <c r="C66" t="s">
        <v>25</v>
      </c>
      <c r="D66" s="4" t="s">
        <v>3038</v>
      </c>
      <c r="E66" t="s">
        <v>1181</v>
      </c>
      <c r="F66" s="12">
        <v>1496</v>
      </c>
      <c r="G66" s="13">
        <v>42556</v>
      </c>
      <c r="H66" s="2" t="str">
        <f t="shared" si="1"/>
        <v>WE ARE YOURS</v>
      </c>
      <c r="I66" t="b">
        <v>0</v>
      </c>
      <c r="J66" t="b">
        <f t="shared" si="2"/>
        <v>1</v>
      </c>
      <c r="K66" t="str">
        <f t="shared" si="3"/>
        <v>emmanuel@icloud.com</v>
      </c>
      <c r="L66">
        <f t="shared" si="4"/>
        <v>14</v>
      </c>
      <c r="M66" s="15" t="str">
        <f t="shared" si="5"/>
        <v>+(808) 840-3996</v>
      </c>
      <c r="N66" t="b">
        <f t="shared" si="6"/>
        <v>1</v>
      </c>
      <c r="O66" s="10">
        <f t="shared" si="7"/>
        <v>1496</v>
      </c>
      <c r="P66" t="b">
        <f t="shared" si="8"/>
        <v>1</v>
      </c>
      <c r="Q66" s="10">
        <f t="shared" si="9"/>
        <v>1496</v>
      </c>
      <c r="R66" t="str">
        <f>+IF(ISBLANK(C66),#REF!,C66)</f>
        <v>Rufina Marti-Baena</v>
      </c>
      <c r="S66" s="8">
        <f>IF(ISBLANK(G66),#REF!,G66)</f>
        <v>42556</v>
      </c>
      <c r="T66">
        <f t="shared" ref="T66:T129" si="10">+COUNTIF(A:A,A66)</f>
        <v>1</v>
      </c>
    </row>
    <row r="67" spans="1:20" x14ac:dyDescent="0.25">
      <c r="A67" t="s">
        <v>3994</v>
      </c>
      <c r="B67" t="s">
        <v>1064</v>
      </c>
      <c r="C67" t="s">
        <v>560</v>
      </c>
      <c r="D67" s="4" t="s">
        <v>3039</v>
      </c>
      <c r="E67" t="s">
        <v>1182</v>
      </c>
      <c r="F67" s="12">
        <v>4562</v>
      </c>
      <c r="G67" s="13">
        <v>43621</v>
      </c>
      <c r="H67" s="2" t="str">
        <f t="shared" ref="H67:H130" si="11">+UPPER(B67)</f>
        <v>ANTI SYSTEMS</v>
      </c>
      <c r="I67" t="b">
        <v>0</v>
      </c>
      <c r="J67" t="b">
        <f t="shared" ref="J67:J130" si="12">AND(ISNUMBER(SEARCH("@",D67)), ISNUMBER(SEARCH(".",D67)), SEARCH("@",D67)&lt;SEARCH(".",D67))</f>
        <v>1</v>
      </c>
      <c r="K67" t="str">
        <f t="shared" ref="K67:K130" si="13">+IF(J67="#¡VALOR!","",D67)</f>
        <v>csilvers@optonline.net</v>
      </c>
      <c r="L67">
        <f t="shared" ref="L67:L130" si="14">+LEN(E67)</f>
        <v>14</v>
      </c>
      <c r="M67" s="15" t="str">
        <f t="shared" ref="M67:M130" si="15">+CONCATENATE("+",E67)</f>
        <v>+(285) 608-7285</v>
      </c>
      <c r="N67" t="b">
        <f t="shared" ref="N67:N130" si="16">+ISNUMBER(G67)</f>
        <v>1</v>
      </c>
      <c r="O67" s="10">
        <f t="shared" ref="O67:O130" si="17">+ABS(F67)</f>
        <v>4562</v>
      </c>
      <c r="P67" t="b">
        <f t="shared" ref="P67:P130" si="18">+ISNUMBER(F67)</f>
        <v>1</v>
      </c>
      <c r="Q67" s="10">
        <f t="shared" ref="Q67:Q130" si="19">+IF(ISNUMBER(F67),F67,"")</f>
        <v>4562</v>
      </c>
      <c r="R67" t="str">
        <f>+IF(ISBLANK(C67),#REF!,C67)</f>
        <v>Lorenzo Cuéllar Huertas</v>
      </c>
      <c r="S67" s="8">
        <f>IF(ISBLANK(G67),#REF!,G67)</f>
        <v>43621</v>
      </c>
      <c r="T67">
        <f t="shared" si="10"/>
        <v>1</v>
      </c>
    </row>
    <row r="68" spans="1:20" x14ac:dyDescent="0.25">
      <c r="A68" t="s">
        <v>3995</v>
      </c>
      <c r="B68" t="s">
        <v>1065</v>
      </c>
      <c r="C68" t="s">
        <v>26</v>
      </c>
      <c r="D68" s="4" t="s">
        <v>3040</v>
      </c>
      <c r="E68" t="s">
        <v>1183</v>
      </c>
      <c r="F68" s="12">
        <v>2993</v>
      </c>
      <c r="G68" s="13">
        <v>43340</v>
      </c>
      <c r="H68" s="2" t="str">
        <f t="shared" si="11"/>
        <v>STARTUP EUROPE</v>
      </c>
      <c r="I68" t="b">
        <v>0</v>
      </c>
      <c r="J68" t="b">
        <f t="shared" si="12"/>
        <v>1</v>
      </c>
      <c r="K68" t="str">
        <f t="shared" si="13"/>
        <v>wildfire@comcast.net</v>
      </c>
      <c r="L68">
        <f t="shared" si="14"/>
        <v>14</v>
      </c>
      <c r="M68" s="15" t="str">
        <f t="shared" si="15"/>
        <v>+(282) 971-1586</v>
      </c>
      <c r="N68" t="b">
        <f t="shared" si="16"/>
        <v>1</v>
      </c>
      <c r="O68" s="10">
        <f t="shared" si="17"/>
        <v>2993</v>
      </c>
      <c r="P68" t="b">
        <f t="shared" si="18"/>
        <v>1</v>
      </c>
      <c r="Q68" s="10">
        <f t="shared" si="19"/>
        <v>2993</v>
      </c>
      <c r="R68" t="str">
        <f>+IF(ISBLANK(C68),#REF!,C68)</f>
        <v>Danilo Hervia</v>
      </c>
      <c r="S68" s="8">
        <f>IF(ISBLANK(G68),#REF!,G68)</f>
        <v>43340</v>
      </c>
      <c r="T68">
        <f t="shared" si="10"/>
        <v>2</v>
      </c>
    </row>
    <row r="69" spans="1:20" x14ac:dyDescent="0.25">
      <c r="A69" t="s">
        <v>3996</v>
      </c>
      <c r="B69" t="s">
        <v>1066</v>
      </c>
      <c r="C69" t="s">
        <v>561</v>
      </c>
      <c r="D69" s="4" t="s">
        <v>3041</v>
      </c>
      <c r="E69" t="s">
        <v>1184</v>
      </c>
      <c r="F69" s="12">
        <v>2227</v>
      </c>
      <c r="G69" s="13">
        <v>42580</v>
      </c>
      <c r="H69" s="2" t="str">
        <f t="shared" si="11"/>
        <v>JACK DONNELLY HYUNDAI</v>
      </c>
      <c r="I69" t="b">
        <v>0</v>
      </c>
      <c r="J69" t="b">
        <f t="shared" si="12"/>
        <v>1</v>
      </c>
      <c r="K69" t="str">
        <f t="shared" si="13"/>
        <v>darin@live.com</v>
      </c>
      <c r="L69">
        <f t="shared" si="14"/>
        <v>14</v>
      </c>
      <c r="M69" s="15" t="str">
        <f t="shared" si="15"/>
        <v>+(881) 628-7284</v>
      </c>
      <c r="N69" t="b">
        <f t="shared" si="16"/>
        <v>1</v>
      </c>
      <c r="O69" s="10">
        <f t="shared" si="17"/>
        <v>2227</v>
      </c>
      <c r="P69" t="b">
        <f t="shared" si="18"/>
        <v>1</v>
      </c>
      <c r="Q69" s="10">
        <f t="shared" si="19"/>
        <v>2227</v>
      </c>
      <c r="R69" t="str">
        <f>+IF(ISBLANK(C69),#REF!,C69)</f>
        <v>Nazario Diego Pallarès Benavides</v>
      </c>
      <c r="S69" s="8">
        <f>IF(ISBLANK(G69),#REF!,G69)</f>
        <v>42580</v>
      </c>
      <c r="T69">
        <f t="shared" si="10"/>
        <v>1</v>
      </c>
    </row>
    <row r="70" spans="1:20" x14ac:dyDescent="0.25">
      <c r="A70" t="s">
        <v>3997</v>
      </c>
      <c r="B70" t="s">
        <v>1067</v>
      </c>
      <c r="C70" t="s">
        <v>562</v>
      </c>
      <c r="D70" s="4" t="s">
        <v>3042</v>
      </c>
      <c r="E70" t="s">
        <v>1185</v>
      </c>
      <c r="F70" s="12">
        <v>6922</v>
      </c>
      <c r="G70" s="13">
        <v>42215</v>
      </c>
      <c r="H70" s="2" t="str">
        <f t="shared" si="11"/>
        <v>MAXLIGHT MOTORSPORTS</v>
      </c>
      <c r="I70" t="b">
        <v>0</v>
      </c>
      <c r="J70" t="b">
        <f t="shared" si="12"/>
        <v>1</v>
      </c>
      <c r="K70" t="str">
        <f t="shared" si="13"/>
        <v>enintend@comcast.net</v>
      </c>
      <c r="L70">
        <f t="shared" si="14"/>
        <v>14</v>
      </c>
      <c r="M70" s="15" t="str">
        <f t="shared" si="15"/>
        <v>+(730) 474-4521</v>
      </c>
      <c r="N70" t="b">
        <f t="shared" si="16"/>
        <v>1</v>
      </c>
      <c r="O70" s="10">
        <f t="shared" si="17"/>
        <v>6922</v>
      </c>
      <c r="P70" t="b">
        <f t="shared" si="18"/>
        <v>1</v>
      </c>
      <c r="Q70" s="10">
        <f t="shared" si="19"/>
        <v>6922</v>
      </c>
      <c r="R70" t="str">
        <f>+IF(ISBLANK(C70),#REF!,C70)</f>
        <v>Matilde del Catalá</v>
      </c>
      <c r="S70" s="8">
        <f>IF(ISBLANK(G70),#REF!,G70)</f>
        <v>42215</v>
      </c>
      <c r="T70">
        <f t="shared" si="10"/>
        <v>1</v>
      </c>
    </row>
    <row r="71" spans="1:20" x14ac:dyDescent="0.25">
      <c r="A71" t="s">
        <v>3998</v>
      </c>
      <c r="B71" t="s">
        <v>1068</v>
      </c>
      <c r="C71" t="s">
        <v>27</v>
      </c>
      <c r="D71" s="4" t="s">
        <v>3043</v>
      </c>
      <c r="E71" t="s">
        <v>1186</v>
      </c>
      <c r="F71" s="12">
        <v>4602</v>
      </c>
      <c r="G71" s="13">
        <v>42921</v>
      </c>
      <c r="H71" s="2" t="str">
        <f t="shared" si="11"/>
        <v>MAVERICK AUTO PARTS</v>
      </c>
      <c r="I71" t="b">
        <v>0</v>
      </c>
      <c r="J71" t="b">
        <f t="shared" si="12"/>
        <v>1</v>
      </c>
      <c r="K71" t="str">
        <f t="shared" si="13"/>
        <v>duchamp@optonline.net</v>
      </c>
      <c r="L71">
        <f t="shared" si="14"/>
        <v>14</v>
      </c>
      <c r="M71" s="15" t="str">
        <f t="shared" si="15"/>
        <v>+(560) 388-7690</v>
      </c>
      <c r="N71" t="b">
        <f t="shared" si="16"/>
        <v>1</v>
      </c>
      <c r="O71" s="10">
        <f t="shared" si="17"/>
        <v>4602</v>
      </c>
      <c r="P71" t="b">
        <f t="shared" si="18"/>
        <v>1</v>
      </c>
      <c r="Q71" s="10">
        <f t="shared" si="19"/>
        <v>4602</v>
      </c>
      <c r="R71" t="str">
        <f>+IF(ISBLANK(C71),#REF!,C71)</f>
        <v>Amador Bonilla Fonseca</v>
      </c>
      <c r="S71" s="8">
        <f>IF(ISBLANK(G71),#REF!,G71)</f>
        <v>42921</v>
      </c>
      <c r="T71">
        <f t="shared" si="10"/>
        <v>1</v>
      </c>
    </row>
    <row r="72" spans="1:20" x14ac:dyDescent="0.25">
      <c r="A72" t="s">
        <v>3999</v>
      </c>
      <c r="B72" t="s">
        <v>1069</v>
      </c>
      <c r="C72" t="s">
        <v>563</v>
      </c>
      <c r="D72" s="4" t="s">
        <v>3044</v>
      </c>
      <c r="E72" t="s">
        <v>1187</v>
      </c>
      <c r="F72" s="12">
        <v>4563</v>
      </c>
      <c r="G72" s="13">
        <v>43447</v>
      </c>
      <c r="H72" s="2" t="str">
        <f t="shared" si="11"/>
        <v>TERRIBLE HERBST</v>
      </c>
      <c r="I72" t="b">
        <v>0</v>
      </c>
      <c r="J72" t="b">
        <f t="shared" si="12"/>
        <v>1</v>
      </c>
      <c r="K72" t="str">
        <f t="shared" si="13"/>
        <v>bjoern@msn.com</v>
      </c>
      <c r="L72">
        <f t="shared" si="14"/>
        <v>14</v>
      </c>
      <c r="M72" s="15" t="str">
        <f t="shared" si="15"/>
        <v>+(654) 623-3400</v>
      </c>
      <c r="N72" t="b">
        <f t="shared" si="16"/>
        <v>1</v>
      </c>
      <c r="O72" s="10">
        <f t="shared" si="17"/>
        <v>4563</v>
      </c>
      <c r="P72" t="b">
        <f t="shared" si="18"/>
        <v>1</v>
      </c>
      <c r="Q72" s="10">
        <f t="shared" si="19"/>
        <v>4563</v>
      </c>
      <c r="R72" t="str">
        <f>+IF(ISBLANK(C72),#REF!,C72)</f>
        <v>Caridad Mendizábal</v>
      </c>
      <c r="S72" s="8">
        <f>IF(ISBLANK(G72),#REF!,G72)</f>
        <v>43447</v>
      </c>
      <c r="T72">
        <f t="shared" si="10"/>
        <v>1</v>
      </c>
    </row>
    <row r="73" spans="1:20" x14ac:dyDescent="0.25">
      <c r="A73" t="s">
        <v>4000</v>
      </c>
      <c r="B73" t="s">
        <v>1070</v>
      </c>
      <c r="C73" t="s">
        <v>28</v>
      </c>
      <c r="D73" s="4" t="s">
        <v>3045</v>
      </c>
      <c r="E73" t="s">
        <v>1188</v>
      </c>
      <c r="F73" s="12">
        <v>2456</v>
      </c>
      <c r="G73" s="13">
        <v>41836</v>
      </c>
      <c r="H73" s="2" t="str">
        <f t="shared" si="11"/>
        <v>BLUEDRILLED</v>
      </c>
      <c r="I73" t="b">
        <v>0</v>
      </c>
      <c r="J73" t="b">
        <f t="shared" si="12"/>
        <v>1</v>
      </c>
      <c r="K73" t="str">
        <f t="shared" si="13"/>
        <v>carroll@yahoo.ca</v>
      </c>
      <c r="L73">
        <f t="shared" si="14"/>
        <v>14</v>
      </c>
      <c r="M73" s="15" t="str">
        <f t="shared" si="15"/>
        <v>+(811) 794-2093</v>
      </c>
      <c r="N73" t="b">
        <f t="shared" si="16"/>
        <v>1</v>
      </c>
      <c r="O73" s="10">
        <f t="shared" si="17"/>
        <v>2456</v>
      </c>
      <c r="P73" t="b">
        <f t="shared" si="18"/>
        <v>1</v>
      </c>
      <c r="Q73" s="10">
        <f t="shared" si="19"/>
        <v>2456</v>
      </c>
      <c r="R73" t="str">
        <f>+IF(ISBLANK(C73),#REF!,C73)</f>
        <v>Flora Vila Cardona</v>
      </c>
      <c r="S73" s="8">
        <f>IF(ISBLANK(G73),#REF!,G73)</f>
        <v>41836</v>
      </c>
      <c r="T73">
        <f t="shared" si="10"/>
        <v>1</v>
      </c>
    </row>
    <row r="74" spans="1:20" x14ac:dyDescent="0.25">
      <c r="A74" t="s">
        <v>4001</v>
      </c>
      <c r="B74" t="s">
        <v>1071</v>
      </c>
      <c r="C74" t="s">
        <v>29</v>
      </c>
      <c r="D74" s="4" t="s">
        <v>3046</v>
      </c>
      <c r="E74" t="s">
        <v>1189</v>
      </c>
      <c r="F74" s="12">
        <v>4254</v>
      </c>
      <c r="G74" s="13">
        <v>43355</v>
      </c>
      <c r="H74" s="2" t="str">
        <f t="shared" si="11"/>
        <v>CITY OF REVELSTOKE</v>
      </c>
      <c r="I74" t="b">
        <v>0</v>
      </c>
      <c r="J74" t="b">
        <f t="shared" si="12"/>
        <v>1</v>
      </c>
      <c r="K74" t="str">
        <f t="shared" si="13"/>
        <v>roamer@verizon.net</v>
      </c>
      <c r="L74">
        <f t="shared" si="14"/>
        <v>14</v>
      </c>
      <c r="M74" s="15" t="str">
        <f t="shared" si="15"/>
        <v>+(848) 852-4024</v>
      </c>
      <c r="N74" t="b">
        <f t="shared" si="16"/>
        <v>1</v>
      </c>
      <c r="O74" s="10">
        <f t="shared" si="17"/>
        <v>4254</v>
      </c>
      <c r="P74" t="b">
        <f t="shared" si="18"/>
        <v>1</v>
      </c>
      <c r="Q74" s="10">
        <f t="shared" si="19"/>
        <v>4254</v>
      </c>
      <c r="R74" t="str">
        <f>+IF(ISBLANK(C74),#REF!,C74)</f>
        <v>Rico Mayo</v>
      </c>
      <c r="S74" s="8">
        <f>IF(ISBLANK(G74),#REF!,G74)</f>
        <v>43355</v>
      </c>
      <c r="T74">
        <f t="shared" si="10"/>
        <v>1</v>
      </c>
    </row>
    <row r="75" spans="1:20" x14ac:dyDescent="0.25">
      <c r="A75" t="s">
        <v>4002</v>
      </c>
      <c r="B75" t="s">
        <v>1072</v>
      </c>
      <c r="C75" t="s">
        <v>564</v>
      </c>
      <c r="D75" s="4" t="s">
        <v>3047</v>
      </c>
      <c r="E75" t="s">
        <v>1190</v>
      </c>
      <c r="F75" s="12">
        <v>6908</v>
      </c>
      <c r="G75" s="13">
        <v>41749</v>
      </c>
      <c r="H75" s="2" t="str">
        <f t="shared" si="11"/>
        <v>GARAGE SERVICES</v>
      </c>
      <c r="I75" t="b">
        <v>0</v>
      </c>
      <c r="J75" t="b">
        <f t="shared" si="12"/>
        <v>1</v>
      </c>
      <c r="K75" t="str">
        <f t="shared" si="13"/>
        <v>reeds@me.com</v>
      </c>
      <c r="L75">
        <f t="shared" si="14"/>
        <v>14</v>
      </c>
      <c r="M75" s="15" t="str">
        <f t="shared" si="15"/>
        <v>+(649) 971-1589</v>
      </c>
      <c r="N75" t="b">
        <f t="shared" si="16"/>
        <v>1</v>
      </c>
      <c r="O75" s="10">
        <f t="shared" si="17"/>
        <v>6908</v>
      </c>
      <c r="P75" t="b">
        <f t="shared" si="18"/>
        <v>1</v>
      </c>
      <c r="Q75" s="10">
        <f t="shared" si="19"/>
        <v>6908</v>
      </c>
      <c r="R75" t="str">
        <f>+IF(ISBLANK(C75),#REF!,C75)</f>
        <v>Mónica Molina-Pérez</v>
      </c>
      <c r="S75" s="8">
        <f>IF(ISBLANK(G75),#REF!,G75)</f>
        <v>41749</v>
      </c>
      <c r="T75">
        <f t="shared" si="10"/>
        <v>1</v>
      </c>
    </row>
    <row r="76" spans="1:20" x14ac:dyDescent="0.25">
      <c r="A76" t="s">
        <v>4003</v>
      </c>
      <c r="B76" t="s">
        <v>1073</v>
      </c>
      <c r="C76" t="s">
        <v>30</v>
      </c>
      <c r="D76" s="4" t="s">
        <v>3048</v>
      </c>
      <c r="E76" t="s">
        <v>1191</v>
      </c>
      <c r="F76" s="12">
        <v>8151</v>
      </c>
      <c r="G76" s="13">
        <v>42731</v>
      </c>
      <c r="H76" s="2" t="str">
        <f t="shared" si="11"/>
        <v>TOYTHA</v>
      </c>
      <c r="I76" t="b">
        <v>0</v>
      </c>
      <c r="J76" t="b">
        <f t="shared" si="12"/>
        <v>1</v>
      </c>
      <c r="K76" t="str">
        <f t="shared" si="13"/>
        <v>boein@msn.com</v>
      </c>
      <c r="L76">
        <f t="shared" si="14"/>
        <v>14</v>
      </c>
      <c r="M76" s="15" t="str">
        <f t="shared" si="15"/>
        <v>+(415) 786-5209</v>
      </c>
      <c r="N76" t="b">
        <f t="shared" si="16"/>
        <v>1</v>
      </c>
      <c r="O76" s="10">
        <f t="shared" si="17"/>
        <v>8151</v>
      </c>
      <c r="P76" t="b">
        <f t="shared" si="18"/>
        <v>1</v>
      </c>
      <c r="Q76" s="10">
        <f t="shared" si="19"/>
        <v>8151</v>
      </c>
      <c r="R76" t="str">
        <f>+IF(ISBLANK(C76),#REF!,C76)</f>
        <v>Malena Olivera Ropero</v>
      </c>
      <c r="S76" s="8">
        <f>IF(ISBLANK(G76),#REF!,G76)</f>
        <v>42731</v>
      </c>
      <c r="T76">
        <f t="shared" si="10"/>
        <v>1</v>
      </c>
    </row>
    <row r="77" spans="1:20" x14ac:dyDescent="0.25">
      <c r="A77" t="s">
        <v>4004</v>
      </c>
      <c r="B77" t="s">
        <v>1074</v>
      </c>
      <c r="C77" t="s">
        <v>31</v>
      </c>
      <c r="D77" s="4" t="s">
        <v>3049</v>
      </c>
      <c r="E77" t="s">
        <v>1192</v>
      </c>
      <c r="F77" s="12">
        <v>3999</v>
      </c>
      <c r="G77" s="13">
        <v>42560</v>
      </c>
      <c r="H77" s="2" t="str">
        <f t="shared" si="11"/>
        <v>MRZIO MANAGEMENT</v>
      </c>
      <c r="I77" t="b">
        <v>0</v>
      </c>
      <c r="J77" t="b">
        <f t="shared" si="12"/>
        <v>1</v>
      </c>
      <c r="K77" t="str">
        <f t="shared" si="13"/>
        <v>drhyde@aol.com</v>
      </c>
      <c r="L77">
        <f t="shared" si="14"/>
        <v>14</v>
      </c>
      <c r="M77" s="15" t="str">
        <f t="shared" si="15"/>
        <v>+(477) 828-9575</v>
      </c>
      <c r="N77" t="b">
        <f t="shared" si="16"/>
        <v>1</v>
      </c>
      <c r="O77" s="10">
        <f t="shared" si="17"/>
        <v>3999</v>
      </c>
      <c r="P77" t="b">
        <f t="shared" si="18"/>
        <v>1</v>
      </c>
      <c r="Q77" s="10">
        <f t="shared" si="19"/>
        <v>3999</v>
      </c>
      <c r="R77" t="str">
        <f>+IF(ISBLANK(C77),#REF!,C77)</f>
        <v>Buenaventura Vallejo Camacho</v>
      </c>
      <c r="S77" s="8">
        <f>IF(ISBLANK(G77),#REF!,G77)</f>
        <v>42560</v>
      </c>
      <c r="T77">
        <f t="shared" si="10"/>
        <v>1</v>
      </c>
    </row>
    <row r="78" spans="1:20" x14ac:dyDescent="0.25">
      <c r="A78" t="s">
        <v>4005</v>
      </c>
      <c r="B78" t="s">
        <v>1075</v>
      </c>
      <c r="C78" t="s">
        <v>32</v>
      </c>
      <c r="D78" s="4" t="s">
        <v>3050</v>
      </c>
      <c r="E78" t="s">
        <v>1193</v>
      </c>
      <c r="F78" s="12">
        <v>3279</v>
      </c>
      <c r="G78" s="13">
        <v>42829</v>
      </c>
      <c r="H78" s="2" t="str">
        <f t="shared" si="11"/>
        <v>ADMINS</v>
      </c>
      <c r="I78" t="b">
        <v>0</v>
      </c>
      <c r="J78" t="b">
        <f t="shared" si="12"/>
        <v>1</v>
      </c>
      <c r="K78" t="str">
        <f t="shared" si="13"/>
        <v>jkegl@live.com</v>
      </c>
      <c r="L78">
        <f t="shared" si="14"/>
        <v>14</v>
      </c>
      <c r="M78" s="15" t="str">
        <f t="shared" si="15"/>
        <v>+(837) 909-8679</v>
      </c>
      <c r="N78" t="b">
        <f t="shared" si="16"/>
        <v>1</v>
      </c>
      <c r="O78" s="10">
        <f t="shared" si="17"/>
        <v>3279</v>
      </c>
      <c r="P78" t="b">
        <f t="shared" si="18"/>
        <v>1</v>
      </c>
      <c r="Q78" s="10">
        <f t="shared" si="19"/>
        <v>3279</v>
      </c>
      <c r="R78" t="str">
        <f>+IF(ISBLANK(C78),#REF!,C78)</f>
        <v>Julia Chaves Nieto</v>
      </c>
      <c r="S78" s="8">
        <f>IF(ISBLANK(G78),#REF!,G78)</f>
        <v>42829</v>
      </c>
      <c r="T78">
        <f t="shared" si="10"/>
        <v>1</v>
      </c>
    </row>
    <row r="79" spans="1:20" x14ac:dyDescent="0.25">
      <c r="A79" t="s">
        <v>4006</v>
      </c>
      <c r="B79" t="s">
        <v>1076</v>
      </c>
      <c r="C79" t="s">
        <v>565</v>
      </c>
      <c r="D79" s="4" t="s">
        <v>3051</v>
      </c>
      <c r="E79" t="s">
        <v>1194</v>
      </c>
      <c r="F79" s="12">
        <v>7858</v>
      </c>
      <c r="G79" s="13">
        <v>43554</v>
      </c>
      <c r="H79" s="2" t="str">
        <f t="shared" si="11"/>
        <v>BEE AUTO AGENCY</v>
      </c>
      <c r="I79" t="b">
        <v>0</v>
      </c>
      <c r="J79" t="b">
        <f t="shared" si="12"/>
        <v>1</v>
      </c>
      <c r="K79" t="str">
        <f t="shared" si="13"/>
        <v>madler@comcast.net</v>
      </c>
      <c r="L79">
        <f t="shared" si="14"/>
        <v>14</v>
      </c>
      <c r="M79" s="15" t="str">
        <f t="shared" si="15"/>
        <v>+(479) 253-7790</v>
      </c>
      <c r="N79" t="b">
        <f t="shared" si="16"/>
        <v>1</v>
      </c>
      <c r="O79" s="10">
        <f t="shared" si="17"/>
        <v>7858</v>
      </c>
      <c r="P79" t="b">
        <f t="shared" si="18"/>
        <v>1</v>
      </c>
      <c r="Q79" s="10">
        <f t="shared" si="19"/>
        <v>7858</v>
      </c>
      <c r="R79" t="str">
        <f>+IF(ISBLANK(C79),#REF!,C79)</f>
        <v>Camilo Gutiérrez Soto</v>
      </c>
      <c r="S79" s="8">
        <f>IF(ISBLANK(G79),#REF!,G79)</f>
        <v>43554</v>
      </c>
      <c r="T79">
        <f t="shared" si="10"/>
        <v>2</v>
      </c>
    </row>
    <row r="80" spans="1:20" x14ac:dyDescent="0.25">
      <c r="A80" t="s">
        <v>4007</v>
      </c>
      <c r="B80" t="s">
        <v>1077</v>
      </c>
      <c r="C80" t="s">
        <v>566</v>
      </c>
      <c r="D80" s="4" t="s">
        <v>3052</v>
      </c>
      <c r="E80" t="s">
        <v>1195</v>
      </c>
      <c r="F80" s="12">
        <v>3446</v>
      </c>
      <c r="G80" s="13">
        <v>42637</v>
      </c>
      <c r="H80" s="2" t="str">
        <f t="shared" si="11"/>
        <v>CARRIERE</v>
      </c>
      <c r="I80" t="b">
        <v>0</v>
      </c>
      <c r="J80" t="b">
        <f t="shared" si="12"/>
        <v>1</v>
      </c>
      <c r="K80" t="str">
        <f t="shared" si="13"/>
        <v>gommix@comcast.net</v>
      </c>
      <c r="L80">
        <f t="shared" si="14"/>
        <v>14</v>
      </c>
      <c r="M80" s="15" t="str">
        <f t="shared" si="15"/>
        <v>+(612) 688-9292</v>
      </c>
      <c r="N80" t="b">
        <f t="shared" si="16"/>
        <v>1</v>
      </c>
      <c r="O80" s="10">
        <f t="shared" si="17"/>
        <v>3446</v>
      </c>
      <c r="P80" t="b">
        <f t="shared" si="18"/>
        <v>1</v>
      </c>
      <c r="Q80" s="10">
        <f t="shared" si="19"/>
        <v>3446</v>
      </c>
      <c r="R80" t="str">
        <f>+IF(ISBLANK(C80),#REF!,C80)</f>
        <v>Pascual Aurelio Cañas Ponce</v>
      </c>
      <c r="S80" s="8">
        <f>IF(ISBLANK(G80),#REF!,G80)</f>
        <v>42637</v>
      </c>
      <c r="T80">
        <f t="shared" si="10"/>
        <v>1</v>
      </c>
    </row>
    <row r="81" spans="1:20" x14ac:dyDescent="0.25">
      <c r="A81" t="s">
        <v>4008</v>
      </c>
      <c r="B81" t="s">
        <v>1078</v>
      </c>
      <c r="C81" t="s">
        <v>33</v>
      </c>
      <c r="D81" s="4" t="s">
        <v>3053</v>
      </c>
      <c r="E81" t="s">
        <v>1196</v>
      </c>
      <c r="F81" s="12">
        <v>1309</v>
      </c>
      <c r="G81" s="13">
        <v>42910</v>
      </c>
      <c r="H81" s="2" t="str">
        <f t="shared" si="11"/>
        <v>VISION SPORTS</v>
      </c>
      <c r="I81" t="b">
        <v>0</v>
      </c>
      <c r="J81" t="b">
        <f t="shared" si="12"/>
        <v>1</v>
      </c>
      <c r="K81" t="str">
        <f t="shared" si="13"/>
        <v>jigsaw@outlook.com</v>
      </c>
      <c r="L81">
        <f t="shared" si="14"/>
        <v>14</v>
      </c>
      <c r="M81" s="15" t="str">
        <f t="shared" si="15"/>
        <v>+(238) 635-8141</v>
      </c>
      <c r="N81" t="b">
        <f t="shared" si="16"/>
        <v>1</v>
      </c>
      <c r="O81" s="10">
        <f t="shared" si="17"/>
        <v>1309</v>
      </c>
      <c r="P81" t="b">
        <f t="shared" si="18"/>
        <v>1</v>
      </c>
      <c r="Q81" s="10">
        <f t="shared" si="19"/>
        <v>1309</v>
      </c>
      <c r="R81" t="str">
        <f>+IF(ISBLANK(C81),#REF!,C81)</f>
        <v>Nilda Torralba Leon</v>
      </c>
      <c r="S81" s="8">
        <f>IF(ISBLANK(G81),#REF!,G81)</f>
        <v>42910</v>
      </c>
      <c r="T81">
        <f t="shared" si="10"/>
        <v>1</v>
      </c>
    </row>
    <row r="82" spans="1:20" x14ac:dyDescent="0.25">
      <c r="A82" t="s">
        <v>4009</v>
      </c>
      <c r="B82" t="s">
        <v>1079</v>
      </c>
      <c r="C82" t="s">
        <v>567</v>
      </c>
      <c r="D82" s="4" t="s">
        <v>3054</v>
      </c>
      <c r="E82" t="s">
        <v>1197</v>
      </c>
      <c r="F82" s="12">
        <v>6202</v>
      </c>
      <c r="G82" s="13">
        <v>41151</v>
      </c>
      <c r="H82" s="2" t="str">
        <f t="shared" si="11"/>
        <v>BATCH</v>
      </c>
      <c r="I82" t="b">
        <v>0</v>
      </c>
      <c r="J82" t="b">
        <f t="shared" si="12"/>
        <v>1</v>
      </c>
      <c r="K82" t="str">
        <f t="shared" si="13"/>
        <v>kosact@gmail.com</v>
      </c>
      <c r="L82">
        <f t="shared" si="14"/>
        <v>14</v>
      </c>
      <c r="M82" s="15" t="str">
        <f t="shared" si="15"/>
        <v>+(442) 286-6384</v>
      </c>
      <c r="N82" t="b">
        <f t="shared" si="16"/>
        <v>1</v>
      </c>
      <c r="O82" s="10">
        <f t="shared" si="17"/>
        <v>6202</v>
      </c>
      <c r="P82" t="b">
        <f t="shared" si="18"/>
        <v>1</v>
      </c>
      <c r="Q82" s="10">
        <f t="shared" si="19"/>
        <v>6202</v>
      </c>
      <c r="R82" t="str">
        <f>+IF(ISBLANK(C82),#REF!,C82)</f>
        <v>Bautista Dani Talavera Simó</v>
      </c>
      <c r="S82" s="8">
        <f>IF(ISBLANK(G82),#REF!,G82)</f>
        <v>41151</v>
      </c>
      <c r="T82">
        <f t="shared" si="10"/>
        <v>1</v>
      </c>
    </row>
    <row r="83" spans="1:20" x14ac:dyDescent="0.25">
      <c r="A83" t="s">
        <v>4010</v>
      </c>
      <c r="B83" t="s">
        <v>1080</v>
      </c>
      <c r="C83" t="s">
        <v>568</v>
      </c>
      <c r="D83" s="4" t="s">
        <v>3055</v>
      </c>
      <c r="E83" t="s">
        <v>1198</v>
      </c>
      <c r="F83" s="12">
        <v>5704</v>
      </c>
      <c r="G83" s="13">
        <v>41007</v>
      </c>
      <c r="H83" s="2" t="str">
        <f t="shared" si="11"/>
        <v>GAME FLIP (ATELER SYSTEMS)</v>
      </c>
      <c r="I83" t="b">
        <v>0</v>
      </c>
      <c r="J83" t="b">
        <f t="shared" si="12"/>
        <v>1</v>
      </c>
      <c r="K83" t="str">
        <f t="shared" si="13"/>
        <v>juliano@att.net</v>
      </c>
      <c r="L83">
        <f t="shared" si="14"/>
        <v>14</v>
      </c>
      <c r="M83" s="15" t="str">
        <f t="shared" si="15"/>
        <v>+(821) 321-1326</v>
      </c>
      <c r="N83" t="b">
        <f t="shared" si="16"/>
        <v>1</v>
      </c>
      <c r="O83" s="10">
        <f t="shared" si="17"/>
        <v>5704</v>
      </c>
      <c r="P83" t="b">
        <f t="shared" si="18"/>
        <v>1</v>
      </c>
      <c r="Q83" s="10">
        <f t="shared" si="19"/>
        <v>5704</v>
      </c>
      <c r="R83" t="str">
        <f>+IF(ISBLANK(C83),#REF!,C83)</f>
        <v>Álvaro Cortina Peralta</v>
      </c>
      <c r="S83" s="8">
        <f>IF(ISBLANK(G83),#REF!,G83)</f>
        <v>41007</v>
      </c>
      <c r="T83">
        <f t="shared" si="10"/>
        <v>1</v>
      </c>
    </row>
    <row r="84" spans="1:20" x14ac:dyDescent="0.25">
      <c r="A84" t="s">
        <v>4011</v>
      </c>
      <c r="B84" t="s">
        <v>1081</v>
      </c>
      <c r="C84" t="s">
        <v>34</v>
      </c>
      <c r="D84" s="4" t="s">
        <v>3056</v>
      </c>
      <c r="E84" t="s">
        <v>1199</v>
      </c>
      <c r="F84" s="12">
        <v>715</v>
      </c>
      <c r="G84" s="13">
        <v>44403</v>
      </c>
      <c r="H84" s="2" t="str">
        <f t="shared" si="11"/>
        <v>CRIUS.AI</v>
      </c>
      <c r="I84" t="b">
        <v>0</v>
      </c>
      <c r="J84" t="b">
        <f t="shared" si="12"/>
        <v>1</v>
      </c>
      <c r="K84" t="str">
        <f t="shared" si="13"/>
        <v>raides@yahoo.com</v>
      </c>
      <c r="L84">
        <f t="shared" si="14"/>
        <v>14</v>
      </c>
      <c r="M84" s="15" t="str">
        <f t="shared" si="15"/>
        <v>+(650) 990-3292</v>
      </c>
      <c r="N84" t="b">
        <f t="shared" si="16"/>
        <v>1</v>
      </c>
      <c r="O84" s="10">
        <f t="shared" si="17"/>
        <v>715</v>
      </c>
      <c r="P84" t="b">
        <f t="shared" si="18"/>
        <v>1</v>
      </c>
      <c r="Q84" s="10">
        <f t="shared" si="19"/>
        <v>715</v>
      </c>
      <c r="R84" t="str">
        <f>+IF(ISBLANK(C84),#REF!,C84)</f>
        <v>Manu Fernandez</v>
      </c>
      <c r="S84" s="8">
        <f>IF(ISBLANK(G84),#REF!,G84)</f>
        <v>44403</v>
      </c>
      <c r="T84">
        <f t="shared" si="10"/>
        <v>1</v>
      </c>
    </row>
    <row r="85" spans="1:20" x14ac:dyDescent="0.25">
      <c r="A85" t="s">
        <v>4012</v>
      </c>
      <c r="B85" t="s">
        <v>1082</v>
      </c>
      <c r="C85" t="s">
        <v>569</v>
      </c>
      <c r="D85" s="4" t="s">
        <v>3057</v>
      </c>
      <c r="E85" t="s">
        <v>1200</v>
      </c>
      <c r="F85" s="12">
        <v>2676</v>
      </c>
      <c r="G85" s="13">
        <v>42468</v>
      </c>
      <c r="H85" s="2" t="str">
        <f t="shared" si="11"/>
        <v>GINEZOFT</v>
      </c>
      <c r="I85" t="b">
        <v>0</v>
      </c>
      <c r="J85" t="b">
        <f t="shared" si="12"/>
        <v>1</v>
      </c>
      <c r="K85" t="str">
        <f t="shared" si="13"/>
        <v>baveja@outlook.com</v>
      </c>
      <c r="L85">
        <f t="shared" si="14"/>
        <v>14</v>
      </c>
      <c r="M85" s="15" t="str">
        <f t="shared" si="15"/>
        <v>+(367) 878-4745</v>
      </c>
      <c r="N85" t="b">
        <f t="shared" si="16"/>
        <v>1</v>
      </c>
      <c r="O85" s="10">
        <f t="shared" si="17"/>
        <v>2676</v>
      </c>
      <c r="P85" t="b">
        <f t="shared" si="18"/>
        <v>1</v>
      </c>
      <c r="Q85" s="10">
        <f t="shared" si="19"/>
        <v>2676</v>
      </c>
      <c r="R85" t="str">
        <f>+IF(ISBLANK(C85),#REF!,C85)</f>
        <v>Natalia Muñoz Anaya</v>
      </c>
      <c r="S85" s="8">
        <f>IF(ISBLANK(G85),#REF!,G85)</f>
        <v>42468</v>
      </c>
      <c r="T85">
        <f t="shared" si="10"/>
        <v>1</v>
      </c>
    </row>
    <row r="86" spans="1:20" x14ac:dyDescent="0.25">
      <c r="A86" t="s">
        <v>4013</v>
      </c>
      <c r="B86" t="s">
        <v>1083</v>
      </c>
      <c r="C86" t="s">
        <v>35</v>
      </c>
      <c r="D86" s="4" t="s">
        <v>3058</v>
      </c>
      <c r="E86" t="s">
        <v>1201</v>
      </c>
      <c r="F86" s="12">
        <v>6536</v>
      </c>
      <c r="G86" s="13">
        <v>42026</v>
      </c>
      <c r="H86" s="2" t="str">
        <f t="shared" si="11"/>
        <v>TSEXEX.AI</v>
      </c>
      <c r="I86" t="b">
        <v>0</v>
      </c>
      <c r="J86" t="b">
        <f t="shared" si="12"/>
        <v>1</v>
      </c>
      <c r="K86" t="str">
        <f t="shared" si="13"/>
        <v>gboss@me.com</v>
      </c>
      <c r="L86">
        <f t="shared" si="14"/>
        <v>14</v>
      </c>
      <c r="M86" s="15" t="str">
        <f t="shared" si="15"/>
        <v>+(969) 236-0495</v>
      </c>
      <c r="N86" t="b">
        <f t="shared" si="16"/>
        <v>1</v>
      </c>
      <c r="O86" s="10">
        <f t="shared" si="17"/>
        <v>6536</v>
      </c>
      <c r="P86" t="b">
        <f t="shared" si="18"/>
        <v>1</v>
      </c>
      <c r="Q86" s="10">
        <f t="shared" si="19"/>
        <v>6536</v>
      </c>
      <c r="R86" t="str">
        <f>+IF(ISBLANK(C86),#REF!,C86)</f>
        <v>Tatiana Morales Palomares</v>
      </c>
      <c r="S86" s="8">
        <f>IF(ISBLANK(G86),#REF!,G86)</f>
        <v>42026</v>
      </c>
      <c r="T86">
        <f t="shared" si="10"/>
        <v>1</v>
      </c>
    </row>
    <row r="87" spans="1:20" x14ac:dyDescent="0.25">
      <c r="A87" t="s">
        <v>4014</v>
      </c>
      <c r="B87" t="s">
        <v>1084</v>
      </c>
      <c r="C87" t="s">
        <v>36</v>
      </c>
      <c r="D87" s="4" t="s">
        <v>3059</v>
      </c>
      <c r="E87" t="s">
        <v>1202</v>
      </c>
      <c r="F87" s="12">
        <v>5457</v>
      </c>
      <c r="G87" s="13">
        <v>42856</v>
      </c>
      <c r="H87" s="2" t="str">
        <f t="shared" si="11"/>
        <v>TALENTPLAN</v>
      </c>
      <c r="I87" t="b">
        <v>0</v>
      </c>
      <c r="J87" t="b">
        <f t="shared" si="12"/>
        <v>1</v>
      </c>
      <c r="K87" t="str">
        <f t="shared" si="13"/>
        <v>sinkou@me.com</v>
      </c>
      <c r="L87">
        <f t="shared" si="14"/>
        <v>14</v>
      </c>
      <c r="M87" s="15" t="str">
        <f t="shared" si="15"/>
        <v>+(622) 347-3826</v>
      </c>
      <c r="N87" t="b">
        <f t="shared" si="16"/>
        <v>1</v>
      </c>
      <c r="O87" s="10">
        <f t="shared" si="17"/>
        <v>5457</v>
      </c>
      <c r="P87" t="b">
        <f t="shared" si="18"/>
        <v>1</v>
      </c>
      <c r="Q87" s="10">
        <f t="shared" si="19"/>
        <v>5457</v>
      </c>
      <c r="R87" t="str">
        <f>+IF(ISBLANK(C87),#REF!,C87)</f>
        <v>Imelda Navas</v>
      </c>
      <c r="S87" s="8">
        <f>IF(ISBLANK(G87),#REF!,G87)</f>
        <v>42856</v>
      </c>
      <c r="T87">
        <f t="shared" si="10"/>
        <v>1</v>
      </c>
    </row>
    <row r="88" spans="1:20" x14ac:dyDescent="0.25">
      <c r="A88" t="s">
        <v>4015</v>
      </c>
      <c r="B88" t="s">
        <v>1085</v>
      </c>
      <c r="C88" t="s">
        <v>37</v>
      </c>
      <c r="D88" s="4" t="s">
        <v>3060</v>
      </c>
      <c r="E88" t="s">
        <v>1203</v>
      </c>
      <c r="F88" s="12">
        <v>811</v>
      </c>
      <c r="G88" s="13">
        <v>43434</v>
      </c>
      <c r="H88" s="2" t="str">
        <f t="shared" si="11"/>
        <v>NEW VR</v>
      </c>
      <c r="I88" t="b">
        <v>0</v>
      </c>
      <c r="J88" t="b">
        <f t="shared" si="12"/>
        <v>1</v>
      </c>
      <c r="K88" t="str">
        <f t="shared" si="13"/>
        <v>okroeger@sbcglobal.net</v>
      </c>
      <c r="L88">
        <f t="shared" si="14"/>
        <v>14</v>
      </c>
      <c r="M88" s="15" t="str">
        <f t="shared" si="15"/>
        <v>+(756) 446-1210</v>
      </c>
      <c r="N88" t="b">
        <f t="shared" si="16"/>
        <v>1</v>
      </c>
      <c r="O88" s="10">
        <f t="shared" si="17"/>
        <v>811</v>
      </c>
      <c r="P88" t="b">
        <f t="shared" si="18"/>
        <v>1</v>
      </c>
      <c r="Q88" s="10">
        <f t="shared" si="19"/>
        <v>811</v>
      </c>
      <c r="R88" t="str">
        <f>+IF(ISBLANK(C88),#REF!,C88)</f>
        <v>Guadalupe de Andreu</v>
      </c>
      <c r="S88" s="8">
        <f>IF(ISBLANK(G88),#REF!,G88)</f>
        <v>43434</v>
      </c>
      <c r="T88">
        <f t="shared" si="10"/>
        <v>1</v>
      </c>
    </row>
    <row r="89" spans="1:20" x14ac:dyDescent="0.25">
      <c r="A89" t="s">
        <v>4016</v>
      </c>
      <c r="B89" t="s">
        <v>1086</v>
      </c>
      <c r="C89" t="s">
        <v>570</v>
      </c>
      <c r="D89" s="4" t="s">
        <v>3061</v>
      </c>
      <c r="E89" t="s">
        <v>1204</v>
      </c>
      <c r="F89" s="12">
        <v>781</v>
      </c>
      <c r="G89" s="13">
        <v>40986</v>
      </c>
      <c r="H89" s="2" t="str">
        <f t="shared" si="11"/>
        <v>ROAD BIKE SPORTS</v>
      </c>
      <c r="I89" t="b">
        <v>0</v>
      </c>
      <c r="J89" t="b">
        <f t="shared" si="12"/>
        <v>1</v>
      </c>
      <c r="K89" t="str">
        <f t="shared" si="13"/>
        <v>matsn@optonline.net</v>
      </c>
      <c r="L89">
        <f t="shared" si="14"/>
        <v>14</v>
      </c>
      <c r="M89" s="15" t="str">
        <f t="shared" si="15"/>
        <v>+(500) 650-6099</v>
      </c>
      <c r="N89" t="b">
        <f t="shared" si="16"/>
        <v>1</v>
      </c>
      <c r="O89" s="10">
        <f t="shared" si="17"/>
        <v>781</v>
      </c>
      <c r="P89" t="b">
        <f t="shared" si="18"/>
        <v>1</v>
      </c>
      <c r="Q89" s="10">
        <f t="shared" si="19"/>
        <v>781</v>
      </c>
      <c r="R89" t="str">
        <f>+IF(ISBLANK(C89),#REF!,C89)</f>
        <v>Gabriela Nuñez</v>
      </c>
      <c r="S89" s="8">
        <f>IF(ISBLANK(G89),#REF!,G89)</f>
        <v>40986</v>
      </c>
      <c r="T89">
        <f t="shared" si="10"/>
        <v>1</v>
      </c>
    </row>
    <row r="90" spans="1:20" x14ac:dyDescent="0.25">
      <c r="A90" t="s">
        <v>4017</v>
      </c>
      <c r="B90" t="s">
        <v>1087</v>
      </c>
      <c r="C90" t="s">
        <v>38</v>
      </c>
      <c r="D90" s="4" t="s">
        <v>3062</v>
      </c>
      <c r="E90" t="s">
        <v>1205</v>
      </c>
      <c r="F90" s="12">
        <v>6005</v>
      </c>
      <c r="G90" s="13">
        <v>41473</v>
      </c>
      <c r="H90" s="2" t="str">
        <f t="shared" si="11"/>
        <v>ITI TECHNICAL</v>
      </c>
      <c r="I90" t="b">
        <v>0</v>
      </c>
      <c r="J90" t="b">
        <f t="shared" si="12"/>
        <v>1</v>
      </c>
      <c r="K90" t="str">
        <f t="shared" si="13"/>
        <v>kourai@gmail.com</v>
      </c>
      <c r="L90">
        <f t="shared" si="14"/>
        <v>14</v>
      </c>
      <c r="M90" s="15" t="str">
        <f t="shared" si="15"/>
        <v>+(742) 734-1819</v>
      </c>
      <c r="N90" t="b">
        <f t="shared" si="16"/>
        <v>1</v>
      </c>
      <c r="O90" s="10">
        <f t="shared" si="17"/>
        <v>6005</v>
      </c>
      <c r="P90" t="b">
        <f t="shared" si="18"/>
        <v>1</v>
      </c>
      <c r="Q90" s="10">
        <f t="shared" si="19"/>
        <v>6005</v>
      </c>
      <c r="R90" t="str">
        <f>+IF(ISBLANK(C90),#REF!,C90)</f>
        <v>Candelas Romero</v>
      </c>
      <c r="S90" s="8">
        <f>IF(ISBLANK(G90),#REF!,G90)</f>
        <v>41473</v>
      </c>
      <c r="T90">
        <f t="shared" si="10"/>
        <v>1</v>
      </c>
    </row>
    <row r="91" spans="1:20" x14ac:dyDescent="0.25">
      <c r="A91" t="s">
        <v>4018</v>
      </c>
      <c r="B91" t="s">
        <v>1088</v>
      </c>
      <c r="C91" t="s">
        <v>39</v>
      </c>
      <c r="D91" s="4" t="s">
        <v>3063</v>
      </c>
      <c r="E91" t="s">
        <v>1206</v>
      </c>
      <c r="F91" s="12">
        <v>2054</v>
      </c>
      <c r="G91" s="13">
        <v>41459</v>
      </c>
      <c r="H91" s="2" t="str">
        <f t="shared" si="11"/>
        <v>CROWDPOOL - FSE CX</v>
      </c>
      <c r="I91" t="b">
        <v>0</v>
      </c>
      <c r="J91" t="b">
        <f t="shared" si="12"/>
        <v>1</v>
      </c>
      <c r="K91" t="str">
        <f t="shared" si="13"/>
        <v>boftx@me.com</v>
      </c>
      <c r="L91">
        <f t="shared" si="14"/>
        <v>14</v>
      </c>
      <c r="M91" s="15" t="str">
        <f t="shared" si="15"/>
        <v>+(361) 648-9813</v>
      </c>
      <c r="N91" t="b">
        <f t="shared" si="16"/>
        <v>1</v>
      </c>
      <c r="O91" s="10">
        <f t="shared" si="17"/>
        <v>2054</v>
      </c>
      <c r="P91" t="b">
        <f t="shared" si="18"/>
        <v>1</v>
      </c>
      <c r="Q91" s="10">
        <f t="shared" si="19"/>
        <v>2054</v>
      </c>
      <c r="R91" t="str">
        <f>+IF(ISBLANK(C91),#REF!,C91)</f>
        <v>Flor Cabrera Casares</v>
      </c>
      <c r="S91" s="8">
        <f>IF(ISBLANK(G91),#REF!,G91)</f>
        <v>41459</v>
      </c>
      <c r="T91">
        <f t="shared" si="10"/>
        <v>1</v>
      </c>
    </row>
    <row r="92" spans="1:20" x14ac:dyDescent="0.25">
      <c r="A92" t="s">
        <v>4019</v>
      </c>
      <c r="B92" t="s">
        <v>1089</v>
      </c>
      <c r="C92" t="s">
        <v>40</v>
      </c>
      <c r="D92" s="4" t="s">
        <v>3064</v>
      </c>
      <c r="E92" t="s">
        <v>1207</v>
      </c>
      <c r="F92" s="12">
        <v>8367</v>
      </c>
      <c r="G92" s="13">
        <v>44435</v>
      </c>
      <c r="H92" s="2" t="str">
        <f t="shared" si="11"/>
        <v>IVES IVES IVES</v>
      </c>
      <c r="I92" t="b">
        <v>0</v>
      </c>
      <c r="J92" t="b">
        <f t="shared" si="12"/>
        <v>1</v>
      </c>
      <c r="K92" t="str">
        <f t="shared" si="13"/>
        <v>erynf@sbcglobal.net</v>
      </c>
      <c r="L92">
        <f t="shared" si="14"/>
        <v>14</v>
      </c>
      <c r="M92" s="15" t="str">
        <f t="shared" si="15"/>
        <v>+(814) 244-3554</v>
      </c>
      <c r="N92" t="b">
        <f t="shared" si="16"/>
        <v>1</v>
      </c>
      <c r="O92" s="10">
        <f t="shared" si="17"/>
        <v>8367</v>
      </c>
      <c r="P92" t="b">
        <f t="shared" si="18"/>
        <v>1</v>
      </c>
      <c r="Q92" s="10">
        <f t="shared" si="19"/>
        <v>8367</v>
      </c>
      <c r="R92" t="str">
        <f>+IF(ISBLANK(C92),#REF!,C92)</f>
        <v>Maite Vargas Roldan</v>
      </c>
      <c r="S92" s="8">
        <f>IF(ISBLANK(G92),#REF!,G92)</f>
        <v>44435</v>
      </c>
      <c r="T92">
        <f t="shared" si="10"/>
        <v>1</v>
      </c>
    </row>
    <row r="93" spans="1:20" x14ac:dyDescent="0.25">
      <c r="A93" t="s">
        <v>4020</v>
      </c>
      <c r="B93" t="s">
        <v>1090</v>
      </c>
      <c r="C93" t="s">
        <v>41</v>
      </c>
      <c r="D93" s="4" t="s">
        <v>3065</v>
      </c>
      <c r="E93" t="s">
        <v>1208</v>
      </c>
      <c r="F93" s="12">
        <v>3322</v>
      </c>
      <c r="G93" s="13">
        <v>44369</v>
      </c>
      <c r="H93" s="2" t="str">
        <f t="shared" si="11"/>
        <v>THINKSHIFT</v>
      </c>
      <c r="I93" t="b">
        <v>0</v>
      </c>
      <c r="J93" t="b">
        <f t="shared" si="12"/>
        <v>1</v>
      </c>
      <c r="K93" t="str">
        <f t="shared" si="13"/>
        <v>mwandel@hotmail.com</v>
      </c>
      <c r="L93">
        <f t="shared" si="14"/>
        <v>14</v>
      </c>
      <c r="M93" s="15" t="str">
        <f t="shared" si="15"/>
        <v>+(271) 522-4588</v>
      </c>
      <c r="N93" t="b">
        <f t="shared" si="16"/>
        <v>1</v>
      </c>
      <c r="O93" s="10">
        <f t="shared" si="17"/>
        <v>3322</v>
      </c>
      <c r="P93" t="b">
        <f t="shared" si="18"/>
        <v>1</v>
      </c>
      <c r="Q93" s="10">
        <f t="shared" si="19"/>
        <v>3322</v>
      </c>
      <c r="R93" t="str">
        <f>+IF(ISBLANK(C93),#REF!,C93)</f>
        <v>Octavio Clemente</v>
      </c>
      <c r="S93" s="8">
        <f>IF(ISBLANK(G93),#REF!,G93)</f>
        <v>44369</v>
      </c>
      <c r="T93">
        <f t="shared" si="10"/>
        <v>1</v>
      </c>
    </row>
    <row r="94" spans="1:20" x14ac:dyDescent="0.25">
      <c r="A94" t="s">
        <v>4021</v>
      </c>
      <c r="B94" t="s">
        <v>1091</v>
      </c>
      <c r="C94" t="s">
        <v>42</v>
      </c>
      <c r="D94" s="4" t="s">
        <v>3066</v>
      </c>
      <c r="E94" t="s">
        <v>1209</v>
      </c>
      <c r="F94" s="12">
        <v>4970</v>
      </c>
      <c r="G94" s="13">
        <v>42741</v>
      </c>
      <c r="H94" s="2" t="str">
        <f t="shared" si="11"/>
        <v>NUCLEUS</v>
      </c>
      <c r="I94" t="b">
        <v>0</v>
      </c>
      <c r="J94" t="b">
        <f t="shared" si="12"/>
        <v>1</v>
      </c>
      <c r="K94" t="str">
        <f t="shared" si="13"/>
        <v>chinthaka@att.net</v>
      </c>
      <c r="L94">
        <f t="shared" si="14"/>
        <v>14</v>
      </c>
      <c r="M94" s="15" t="str">
        <f t="shared" si="15"/>
        <v>+(595) 208-0611</v>
      </c>
      <c r="N94" t="b">
        <f t="shared" si="16"/>
        <v>1</v>
      </c>
      <c r="O94" s="10">
        <f t="shared" si="17"/>
        <v>4970</v>
      </c>
      <c r="P94" t="b">
        <f t="shared" si="18"/>
        <v>1</v>
      </c>
      <c r="Q94" s="10">
        <f t="shared" si="19"/>
        <v>4970</v>
      </c>
      <c r="R94" t="str">
        <f>+IF(ISBLANK(C94),#REF!,C94)</f>
        <v>Balduino Pastor Luque</v>
      </c>
      <c r="S94" s="8">
        <f>IF(ISBLANK(G94),#REF!,G94)</f>
        <v>42741</v>
      </c>
      <c r="T94">
        <f t="shared" si="10"/>
        <v>1</v>
      </c>
    </row>
    <row r="95" spans="1:20" x14ac:dyDescent="0.25">
      <c r="A95" t="s">
        <v>4022</v>
      </c>
      <c r="B95" t="s">
        <v>1092</v>
      </c>
      <c r="C95" t="s">
        <v>571</v>
      </c>
      <c r="D95" s="4" t="s">
        <v>3067</v>
      </c>
      <c r="E95" t="s">
        <v>1210</v>
      </c>
      <c r="F95" s="12">
        <v>1379</v>
      </c>
      <c r="G95" s="13">
        <v>41842</v>
      </c>
      <c r="H95" s="2" t="str">
        <f t="shared" si="11"/>
        <v>SIACSAFE</v>
      </c>
      <c r="I95" t="b">
        <v>0</v>
      </c>
      <c r="J95" t="b">
        <f t="shared" si="12"/>
        <v>1</v>
      </c>
      <c r="K95" t="str">
        <f t="shared" si="13"/>
        <v>gfxguy@outlook.com</v>
      </c>
      <c r="L95">
        <f t="shared" si="14"/>
        <v>14</v>
      </c>
      <c r="M95" s="15" t="str">
        <f t="shared" si="15"/>
        <v>+(882) 993-7396</v>
      </c>
      <c r="N95" t="b">
        <f t="shared" si="16"/>
        <v>1</v>
      </c>
      <c r="O95" s="10">
        <f t="shared" si="17"/>
        <v>1379</v>
      </c>
      <c r="P95" t="b">
        <f t="shared" si="18"/>
        <v>1</v>
      </c>
      <c r="Q95" s="10">
        <f t="shared" si="19"/>
        <v>1379</v>
      </c>
      <c r="R95" t="str">
        <f>+IF(ISBLANK(C95),#REF!,C95)</f>
        <v>Luís de Barrena</v>
      </c>
      <c r="S95" s="8">
        <f>IF(ISBLANK(G95),#REF!,G95)</f>
        <v>41842</v>
      </c>
      <c r="T95">
        <f t="shared" si="10"/>
        <v>1</v>
      </c>
    </row>
    <row r="96" spans="1:20" x14ac:dyDescent="0.25">
      <c r="A96" t="s">
        <v>4023</v>
      </c>
      <c r="B96" t="s">
        <v>1093</v>
      </c>
      <c r="C96" t="s">
        <v>572</v>
      </c>
      <c r="D96" s="4" t="s">
        <v>3068</v>
      </c>
      <c r="E96" t="s">
        <v>1211</v>
      </c>
      <c r="F96" s="12">
        <v>2211</v>
      </c>
      <c r="G96" s="13">
        <v>43830</v>
      </c>
      <c r="H96" s="2" t="str">
        <f t="shared" si="11"/>
        <v>PODC</v>
      </c>
      <c r="I96" t="b">
        <v>0</v>
      </c>
      <c r="J96" t="b">
        <f t="shared" si="12"/>
        <v>1</v>
      </c>
      <c r="K96" t="str">
        <f t="shared" si="13"/>
        <v>gknauss@mac.com</v>
      </c>
      <c r="L96">
        <f t="shared" si="14"/>
        <v>14</v>
      </c>
      <c r="M96" s="15" t="str">
        <f t="shared" si="15"/>
        <v>+(948) 301-7736</v>
      </c>
      <c r="N96" t="b">
        <f t="shared" si="16"/>
        <v>1</v>
      </c>
      <c r="O96" s="10">
        <f t="shared" si="17"/>
        <v>2211</v>
      </c>
      <c r="P96" t="b">
        <f t="shared" si="18"/>
        <v>1</v>
      </c>
      <c r="Q96" s="10">
        <f t="shared" si="19"/>
        <v>2211</v>
      </c>
      <c r="R96" t="str">
        <f>+IF(ISBLANK(C96),#REF!,C96)</f>
        <v>Hector Prat-Río</v>
      </c>
      <c r="S96" s="8">
        <f>IF(ISBLANK(G96),#REF!,G96)</f>
        <v>43830</v>
      </c>
      <c r="T96">
        <f t="shared" si="10"/>
        <v>2</v>
      </c>
    </row>
    <row r="97" spans="1:20" x14ac:dyDescent="0.25">
      <c r="A97" t="s">
        <v>4024</v>
      </c>
      <c r="B97" t="s">
        <v>1094</v>
      </c>
      <c r="C97" t="s">
        <v>43</v>
      </c>
      <c r="D97" s="4" t="s">
        <v>3069</v>
      </c>
      <c r="E97" t="s">
        <v>1212</v>
      </c>
      <c r="F97" s="12">
        <v>863</v>
      </c>
      <c r="G97" s="13">
        <v>44311</v>
      </c>
      <c r="H97" s="2" t="str">
        <f t="shared" si="11"/>
        <v>SIINIIN</v>
      </c>
      <c r="I97" t="b">
        <v>0</v>
      </c>
      <c r="J97" t="b">
        <f t="shared" si="12"/>
        <v>1</v>
      </c>
      <c r="K97" t="str">
        <f t="shared" si="13"/>
        <v>microfab@live.com</v>
      </c>
      <c r="L97">
        <f t="shared" si="14"/>
        <v>14</v>
      </c>
      <c r="M97" s="15" t="str">
        <f t="shared" si="15"/>
        <v>+(292) 370-9721</v>
      </c>
      <c r="N97" t="b">
        <f t="shared" si="16"/>
        <v>1</v>
      </c>
      <c r="O97" s="10">
        <f t="shared" si="17"/>
        <v>863</v>
      </c>
      <c r="P97" t="b">
        <f t="shared" si="18"/>
        <v>1</v>
      </c>
      <c r="Q97" s="10">
        <f t="shared" si="19"/>
        <v>863</v>
      </c>
      <c r="R97" t="str">
        <f>+IF(ISBLANK(C97),#REF!,C97)</f>
        <v>Dionisio Cervantes Barranco</v>
      </c>
      <c r="S97" s="8">
        <f>IF(ISBLANK(G97),#REF!,G97)</f>
        <v>44311</v>
      </c>
      <c r="T97">
        <f t="shared" si="10"/>
        <v>1</v>
      </c>
    </row>
    <row r="98" spans="1:20" x14ac:dyDescent="0.25">
      <c r="A98" t="s">
        <v>4025</v>
      </c>
      <c r="B98" t="s">
        <v>1095</v>
      </c>
      <c r="C98" t="s">
        <v>573</v>
      </c>
      <c r="D98" s="4" t="s">
        <v>3070</v>
      </c>
      <c r="E98" t="s">
        <v>1213</v>
      </c>
      <c r="F98" s="12">
        <v>7118</v>
      </c>
      <c r="G98" s="13">
        <v>42632</v>
      </c>
      <c r="H98" s="2" t="str">
        <f t="shared" si="11"/>
        <v>LEWISKRAFT</v>
      </c>
      <c r="I98" t="b">
        <v>0</v>
      </c>
      <c r="J98" t="b">
        <f t="shared" si="12"/>
        <v>1</v>
      </c>
      <c r="K98" t="str">
        <f t="shared" si="13"/>
        <v>tsuruta@verizon.net</v>
      </c>
      <c r="L98">
        <f t="shared" si="14"/>
        <v>14</v>
      </c>
      <c r="M98" s="15" t="str">
        <f t="shared" si="15"/>
        <v>+(611) 450-1767</v>
      </c>
      <c r="N98" t="b">
        <f t="shared" si="16"/>
        <v>1</v>
      </c>
      <c r="O98" s="10">
        <f t="shared" si="17"/>
        <v>7118</v>
      </c>
      <c r="P98" t="b">
        <f t="shared" si="18"/>
        <v>1</v>
      </c>
      <c r="Q98" s="10">
        <f t="shared" si="19"/>
        <v>7118</v>
      </c>
      <c r="R98" t="str">
        <f>+IF(ISBLANK(C98),#REF!,C98)</f>
        <v>Remedios Estefanía Montesinos Ponce</v>
      </c>
      <c r="S98" s="8">
        <f>IF(ISBLANK(G98),#REF!,G98)</f>
        <v>42632</v>
      </c>
      <c r="T98">
        <f t="shared" si="10"/>
        <v>1</v>
      </c>
    </row>
    <row r="99" spans="1:20" x14ac:dyDescent="0.25">
      <c r="A99" t="s">
        <v>4026</v>
      </c>
      <c r="B99" t="s">
        <v>1096</v>
      </c>
      <c r="C99" t="s">
        <v>44</v>
      </c>
      <c r="D99" s="4" t="s">
        <v>3071</v>
      </c>
      <c r="E99" t="s">
        <v>1214</v>
      </c>
      <c r="F99" s="12">
        <v>8172</v>
      </c>
      <c r="G99" s="13">
        <v>41153</v>
      </c>
      <c r="H99" s="2" t="str">
        <f t="shared" si="11"/>
        <v>NESTENS</v>
      </c>
      <c r="I99" t="b">
        <v>0</v>
      </c>
      <c r="J99" t="b">
        <f t="shared" si="12"/>
        <v>1</v>
      </c>
      <c r="K99" t="str">
        <f t="shared" si="13"/>
        <v>heroine@live.com</v>
      </c>
      <c r="L99">
        <f t="shared" si="14"/>
        <v>14</v>
      </c>
      <c r="M99" s="15" t="str">
        <f t="shared" si="15"/>
        <v>+(394) 225-8488</v>
      </c>
      <c r="N99" t="b">
        <f t="shared" si="16"/>
        <v>1</v>
      </c>
      <c r="O99" s="10">
        <f t="shared" si="17"/>
        <v>8172</v>
      </c>
      <c r="P99" t="b">
        <f t="shared" si="18"/>
        <v>1</v>
      </c>
      <c r="Q99" s="10">
        <f t="shared" si="19"/>
        <v>8172</v>
      </c>
      <c r="R99" t="str">
        <f>+IF(ISBLANK(C99),#REF!,C99)</f>
        <v>Chelo Acedo-Corominas</v>
      </c>
      <c r="S99" s="8">
        <f>IF(ISBLANK(G99),#REF!,G99)</f>
        <v>41153</v>
      </c>
      <c r="T99">
        <f t="shared" si="10"/>
        <v>1</v>
      </c>
    </row>
    <row r="100" spans="1:20" x14ac:dyDescent="0.25">
      <c r="A100" t="s">
        <v>4027</v>
      </c>
      <c r="B100" t="s">
        <v>1097</v>
      </c>
      <c r="C100" t="s">
        <v>45</v>
      </c>
      <c r="D100" s="4" t="s">
        <v>3072</v>
      </c>
      <c r="E100" t="s">
        <v>1215</v>
      </c>
      <c r="F100" s="12">
        <v>7446</v>
      </c>
      <c r="G100" s="13">
        <v>42260</v>
      </c>
      <c r="H100" s="2" t="str">
        <f t="shared" si="11"/>
        <v>CROSSTRAINING</v>
      </c>
      <c r="I100" t="b">
        <v>0</v>
      </c>
      <c r="J100" t="b">
        <f t="shared" si="12"/>
        <v>1</v>
      </c>
      <c r="K100" t="str">
        <f t="shared" si="13"/>
        <v>curly@icloud.com</v>
      </c>
      <c r="L100">
        <f t="shared" si="14"/>
        <v>14</v>
      </c>
      <c r="M100" s="15" t="str">
        <f t="shared" si="15"/>
        <v>+(526) 975-2687</v>
      </c>
      <c r="N100" t="b">
        <f t="shared" si="16"/>
        <v>1</v>
      </c>
      <c r="O100" s="10">
        <f t="shared" si="17"/>
        <v>7446</v>
      </c>
      <c r="P100" t="b">
        <f t="shared" si="18"/>
        <v>1</v>
      </c>
      <c r="Q100" s="10">
        <f t="shared" si="19"/>
        <v>7446</v>
      </c>
      <c r="R100" t="str">
        <f>+IF(ISBLANK(C100),#REF!,C100)</f>
        <v>Tecla de Manuel</v>
      </c>
      <c r="S100" s="8">
        <f>IF(ISBLANK(G100),#REF!,G100)</f>
        <v>42260</v>
      </c>
      <c r="T100">
        <f t="shared" si="10"/>
        <v>1</v>
      </c>
    </row>
    <row r="101" spans="1:20" x14ac:dyDescent="0.25">
      <c r="A101" t="s">
        <v>4028</v>
      </c>
      <c r="B101" t="s">
        <v>1098</v>
      </c>
      <c r="C101" t="s">
        <v>46</v>
      </c>
      <c r="D101" s="4" t="s">
        <v>3073</v>
      </c>
      <c r="E101" t="s">
        <v>1216</v>
      </c>
      <c r="F101" s="12">
        <v>3660</v>
      </c>
      <c r="G101" s="13">
        <v>42545</v>
      </c>
      <c r="H101" s="2" t="str">
        <f t="shared" si="11"/>
        <v>GENRALI</v>
      </c>
      <c r="I101" t="b">
        <v>0</v>
      </c>
      <c r="J101" t="b">
        <f t="shared" si="12"/>
        <v>1</v>
      </c>
      <c r="K101" t="str">
        <f t="shared" si="13"/>
        <v>duchamp@sbcglobal.net</v>
      </c>
      <c r="L101">
        <f t="shared" si="14"/>
        <v>14</v>
      </c>
      <c r="M101" s="15" t="str">
        <f t="shared" si="15"/>
        <v>+(253) 506-2793</v>
      </c>
      <c r="N101" t="b">
        <f t="shared" si="16"/>
        <v>1</v>
      </c>
      <c r="O101" s="10">
        <f t="shared" si="17"/>
        <v>3660</v>
      </c>
      <c r="P101" t="b">
        <f t="shared" si="18"/>
        <v>1</v>
      </c>
      <c r="Q101" s="10">
        <f t="shared" si="19"/>
        <v>3660</v>
      </c>
      <c r="R101" t="str">
        <f>+IF(ISBLANK(C101),#REF!,C101)</f>
        <v>Victor Manuel del Castilla</v>
      </c>
      <c r="S101" s="8">
        <f>IF(ISBLANK(G101),#REF!,G101)</f>
        <v>42545</v>
      </c>
      <c r="T101">
        <f t="shared" si="10"/>
        <v>1</v>
      </c>
    </row>
    <row r="102" spans="1:20" x14ac:dyDescent="0.25">
      <c r="A102" t="s">
        <v>4029</v>
      </c>
      <c r="B102" t="s">
        <v>1099</v>
      </c>
      <c r="C102" t="s">
        <v>47</v>
      </c>
      <c r="D102" s="4" t="s">
        <v>3074</v>
      </c>
      <c r="E102" t="s">
        <v>1217</v>
      </c>
      <c r="F102" s="12">
        <v>4164</v>
      </c>
      <c r="G102" s="13">
        <v>44059</v>
      </c>
      <c r="H102" s="2" t="str">
        <f t="shared" si="11"/>
        <v>TOOMBIT</v>
      </c>
      <c r="I102" t="b">
        <v>0</v>
      </c>
      <c r="J102" t="b">
        <f t="shared" si="12"/>
        <v>1</v>
      </c>
      <c r="K102" t="str">
        <f t="shared" si="13"/>
        <v>dbrobins@hotmail.com</v>
      </c>
      <c r="L102">
        <f t="shared" si="14"/>
        <v>14</v>
      </c>
      <c r="M102" s="15" t="str">
        <f t="shared" si="15"/>
        <v>+(922) 886-2008</v>
      </c>
      <c r="N102" t="b">
        <f t="shared" si="16"/>
        <v>1</v>
      </c>
      <c r="O102" s="10">
        <f t="shared" si="17"/>
        <v>4164</v>
      </c>
      <c r="P102" t="b">
        <f t="shared" si="18"/>
        <v>1</v>
      </c>
      <c r="Q102" s="10">
        <f t="shared" si="19"/>
        <v>4164</v>
      </c>
      <c r="R102" t="str">
        <f>+IF(ISBLANK(C102),#REF!,C102)</f>
        <v>Noa Ballesteros Pozo</v>
      </c>
      <c r="S102" s="8">
        <f>IF(ISBLANK(G102),#REF!,G102)</f>
        <v>44059</v>
      </c>
      <c r="T102">
        <f t="shared" si="10"/>
        <v>1</v>
      </c>
    </row>
    <row r="103" spans="1:20" x14ac:dyDescent="0.25">
      <c r="A103" t="s">
        <v>4030</v>
      </c>
      <c r="B103" t="s">
        <v>1100</v>
      </c>
      <c r="C103" t="s">
        <v>48</v>
      </c>
      <c r="D103" s="4" t="s">
        <v>3075</v>
      </c>
      <c r="E103" t="s">
        <v>1218</v>
      </c>
      <c r="F103" s="12">
        <v>2421</v>
      </c>
      <c r="G103" s="13">
        <v>42386</v>
      </c>
      <c r="H103" s="2" t="str">
        <f t="shared" si="11"/>
        <v>RECODE GLOBAL</v>
      </c>
      <c r="I103" t="b">
        <v>0</v>
      </c>
      <c r="J103" t="b">
        <f t="shared" si="12"/>
        <v>1</v>
      </c>
      <c r="K103" t="str">
        <f t="shared" si="13"/>
        <v>madanm@comcast.net</v>
      </c>
      <c r="L103">
        <f t="shared" si="14"/>
        <v>14</v>
      </c>
      <c r="M103" s="15" t="str">
        <f t="shared" si="15"/>
        <v>+(898) 272-0195</v>
      </c>
      <c r="N103" t="b">
        <f t="shared" si="16"/>
        <v>1</v>
      </c>
      <c r="O103" s="10">
        <f t="shared" si="17"/>
        <v>2421</v>
      </c>
      <c r="P103" t="b">
        <f t="shared" si="18"/>
        <v>1</v>
      </c>
      <c r="Q103" s="10">
        <f t="shared" si="19"/>
        <v>2421</v>
      </c>
      <c r="R103" t="str">
        <f>+IF(ISBLANK(C103),#REF!,C103)</f>
        <v>Nicodemo Humberto Fuster Pina</v>
      </c>
      <c r="S103" s="8">
        <f>IF(ISBLANK(G103),#REF!,G103)</f>
        <v>42386</v>
      </c>
      <c r="T103">
        <f t="shared" si="10"/>
        <v>1</v>
      </c>
    </row>
    <row r="104" spans="1:20" x14ac:dyDescent="0.25">
      <c r="A104" t="s">
        <v>4031</v>
      </c>
      <c r="B104" t="s">
        <v>1101</v>
      </c>
      <c r="C104" t="s">
        <v>49</v>
      </c>
      <c r="D104" s="4" t="s">
        <v>3076</v>
      </c>
      <c r="E104" t="s">
        <v>1219</v>
      </c>
      <c r="F104" s="12">
        <v>1705</v>
      </c>
      <c r="G104" s="13">
        <v>44219</v>
      </c>
      <c r="H104" s="2" t="str">
        <f t="shared" si="11"/>
        <v>ADMITABI</v>
      </c>
      <c r="I104" t="b">
        <v>0</v>
      </c>
      <c r="J104" t="b">
        <f t="shared" si="12"/>
        <v>1</v>
      </c>
      <c r="K104" t="str">
        <f t="shared" si="13"/>
        <v>gozer@outlook.com</v>
      </c>
      <c r="L104">
        <f t="shared" si="14"/>
        <v>14</v>
      </c>
      <c r="M104" s="15" t="str">
        <f t="shared" si="15"/>
        <v>+(346) 568-2922</v>
      </c>
      <c r="N104" t="b">
        <f t="shared" si="16"/>
        <v>1</v>
      </c>
      <c r="O104" s="10">
        <f t="shared" si="17"/>
        <v>1705</v>
      </c>
      <c r="P104" t="b">
        <f t="shared" si="18"/>
        <v>1</v>
      </c>
      <c r="Q104" s="10">
        <f t="shared" si="19"/>
        <v>1705</v>
      </c>
      <c r="R104" t="str">
        <f>+IF(ISBLANK(C104),#REF!,C104)</f>
        <v>Clotilde Pinilla</v>
      </c>
      <c r="S104" s="8">
        <f>IF(ISBLANK(G104),#REF!,G104)</f>
        <v>44219</v>
      </c>
      <c r="T104">
        <f t="shared" si="10"/>
        <v>1</v>
      </c>
    </row>
    <row r="105" spans="1:20" x14ac:dyDescent="0.25">
      <c r="A105" t="s">
        <v>4032</v>
      </c>
      <c r="B105" t="s">
        <v>1102</v>
      </c>
      <c r="C105" t="s">
        <v>50</v>
      </c>
      <c r="D105" s="4" t="s">
        <v>3077</v>
      </c>
      <c r="E105" t="s">
        <v>1220</v>
      </c>
      <c r="F105" s="12">
        <v>3993</v>
      </c>
      <c r="G105" s="13">
        <v>42189</v>
      </c>
      <c r="H105" s="2" t="str">
        <f t="shared" si="11"/>
        <v>AI SYSTEMS</v>
      </c>
      <c r="I105" t="b">
        <v>0</v>
      </c>
      <c r="J105" t="b">
        <f t="shared" si="12"/>
        <v>1</v>
      </c>
      <c r="K105" t="str">
        <f t="shared" si="13"/>
        <v>jguyer@hotmail.com</v>
      </c>
      <c r="L105">
        <f t="shared" si="14"/>
        <v>14</v>
      </c>
      <c r="M105" s="15" t="str">
        <f t="shared" si="15"/>
        <v>+(937) 604-0130</v>
      </c>
      <c r="N105" t="b">
        <f t="shared" si="16"/>
        <v>1</v>
      </c>
      <c r="O105" s="10">
        <f t="shared" si="17"/>
        <v>3993</v>
      </c>
      <c r="P105" t="b">
        <f t="shared" si="18"/>
        <v>1</v>
      </c>
      <c r="Q105" s="10">
        <f t="shared" si="19"/>
        <v>3993</v>
      </c>
      <c r="R105" t="str">
        <f>+IF(ISBLANK(C105),#REF!,C105)</f>
        <v>Paloma Boada-Arnal</v>
      </c>
      <c r="S105" s="8">
        <f>IF(ISBLANK(G105),#REF!,G105)</f>
        <v>42189</v>
      </c>
      <c r="T105">
        <f t="shared" si="10"/>
        <v>1</v>
      </c>
    </row>
    <row r="106" spans="1:20" x14ac:dyDescent="0.25">
      <c r="A106" t="s">
        <v>4033</v>
      </c>
      <c r="B106" t="s">
        <v>1103</v>
      </c>
      <c r="C106" t="s">
        <v>51</v>
      </c>
      <c r="D106" s="4" t="s">
        <v>3078</v>
      </c>
      <c r="E106" t="s">
        <v>1221</v>
      </c>
      <c r="F106" s="12">
        <v>4810</v>
      </c>
      <c r="G106" s="13">
        <v>43443</v>
      </c>
      <c r="H106" s="2" t="str">
        <f t="shared" si="11"/>
        <v>CHAMELEON</v>
      </c>
      <c r="I106" t="b">
        <v>0</v>
      </c>
      <c r="J106" t="b">
        <f t="shared" si="12"/>
        <v>1</v>
      </c>
      <c r="K106" t="str">
        <f t="shared" si="13"/>
        <v>samavati@verizon.net</v>
      </c>
      <c r="L106">
        <f t="shared" si="14"/>
        <v>14</v>
      </c>
      <c r="M106" s="15" t="str">
        <f t="shared" si="15"/>
        <v>+(897) 610-0241</v>
      </c>
      <c r="N106" t="b">
        <f t="shared" si="16"/>
        <v>1</v>
      </c>
      <c r="O106" s="10">
        <f t="shared" si="17"/>
        <v>4810</v>
      </c>
      <c r="P106" t="b">
        <f t="shared" si="18"/>
        <v>1</v>
      </c>
      <c r="Q106" s="10">
        <f t="shared" si="19"/>
        <v>4810</v>
      </c>
      <c r="R106" t="str">
        <f>+IF(ISBLANK(C106),#REF!,C106)</f>
        <v>Jose Antonio Moles</v>
      </c>
      <c r="S106" s="8">
        <f>IF(ISBLANK(G106),#REF!,G106)</f>
        <v>43443</v>
      </c>
      <c r="T106">
        <f t="shared" si="10"/>
        <v>1</v>
      </c>
    </row>
    <row r="107" spans="1:20" x14ac:dyDescent="0.25">
      <c r="A107" t="s">
        <v>4034</v>
      </c>
      <c r="B107" t="s">
        <v>1104</v>
      </c>
      <c r="C107" t="s">
        <v>52</v>
      </c>
      <c r="D107" s="4" t="s">
        <v>3079</v>
      </c>
      <c r="E107" t="s">
        <v>1222</v>
      </c>
      <c r="F107" s="12">
        <v>415</v>
      </c>
      <c r="G107" s="13">
        <v>41786</v>
      </c>
      <c r="H107" s="2" t="str">
        <f t="shared" si="11"/>
        <v>TRANSGATE</v>
      </c>
      <c r="I107" t="b">
        <v>0</v>
      </c>
      <c r="J107" t="b">
        <f t="shared" si="12"/>
        <v>1</v>
      </c>
      <c r="K107" t="str">
        <f t="shared" si="13"/>
        <v>jandrese@yahoo.com</v>
      </c>
      <c r="L107">
        <f t="shared" si="14"/>
        <v>14</v>
      </c>
      <c r="M107" s="15" t="str">
        <f t="shared" si="15"/>
        <v>+(374) 232-0419</v>
      </c>
      <c r="N107" t="b">
        <f t="shared" si="16"/>
        <v>1</v>
      </c>
      <c r="O107" s="10">
        <f t="shared" si="17"/>
        <v>415</v>
      </c>
      <c r="P107" t="b">
        <f t="shared" si="18"/>
        <v>1</v>
      </c>
      <c r="Q107" s="10">
        <f t="shared" si="19"/>
        <v>415</v>
      </c>
      <c r="R107" t="str">
        <f>+IF(ISBLANK(C107),#REF!,C107)</f>
        <v>Vera Daza Taboada</v>
      </c>
      <c r="S107" s="8">
        <f>IF(ISBLANK(G107),#REF!,G107)</f>
        <v>41786</v>
      </c>
      <c r="T107">
        <f t="shared" si="10"/>
        <v>1</v>
      </c>
    </row>
    <row r="108" spans="1:20" x14ac:dyDescent="0.25">
      <c r="A108" t="s">
        <v>4035</v>
      </c>
      <c r="B108" t="s">
        <v>1105</v>
      </c>
      <c r="C108" t="s">
        <v>53</v>
      </c>
      <c r="D108" s="4" t="s">
        <v>3080</v>
      </c>
      <c r="E108" t="s">
        <v>1223</v>
      </c>
      <c r="F108" s="12">
        <v>6362</v>
      </c>
      <c r="G108" s="13">
        <v>44074</v>
      </c>
      <c r="H108" s="2" t="str">
        <f t="shared" si="11"/>
        <v>OUMA TECHNOLOGIES</v>
      </c>
      <c r="I108" t="b">
        <v>0</v>
      </c>
      <c r="J108" t="b">
        <f t="shared" si="12"/>
        <v>1</v>
      </c>
      <c r="K108" t="str">
        <f t="shared" si="13"/>
        <v>seano@me.com</v>
      </c>
      <c r="L108">
        <f t="shared" si="14"/>
        <v>14</v>
      </c>
      <c r="M108" s="15" t="str">
        <f t="shared" si="15"/>
        <v>+(446) 718-0842</v>
      </c>
      <c r="N108" t="b">
        <f t="shared" si="16"/>
        <v>1</v>
      </c>
      <c r="O108" s="10">
        <f t="shared" si="17"/>
        <v>6362</v>
      </c>
      <c r="P108" t="b">
        <f t="shared" si="18"/>
        <v>1</v>
      </c>
      <c r="Q108" s="10">
        <f t="shared" si="19"/>
        <v>6362</v>
      </c>
      <c r="R108" t="str">
        <f>+IF(ISBLANK(C108),#REF!,C108)</f>
        <v>Ale Talavera Soto</v>
      </c>
      <c r="S108" s="8">
        <f>IF(ISBLANK(G108),#REF!,G108)</f>
        <v>44074</v>
      </c>
      <c r="T108">
        <f t="shared" si="10"/>
        <v>1</v>
      </c>
    </row>
    <row r="109" spans="1:20" x14ac:dyDescent="0.25">
      <c r="A109" t="s">
        <v>4036</v>
      </c>
      <c r="B109" t="s">
        <v>1106</v>
      </c>
      <c r="C109" t="s">
        <v>574</v>
      </c>
      <c r="D109" s="4" t="s">
        <v>3081</v>
      </c>
      <c r="E109" t="s">
        <v>1224</v>
      </c>
      <c r="F109" s="12">
        <v>4451</v>
      </c>
      <c r="G109" s="13">
        <v>41160</v>
      </c>
      <c r="H109" s="2" t="str">
        <f t="shared" si="11"/>
        <v>BLUEFIN SYSTEMS</v>
      </c>
      <c r="I109" t="b">
        <v>0</v>
      </c>
      <c r="J109" t="b">
        <f t="shared" si="12"/>
        <v>1</v>
      </c>
      <c r="K109" t="str">
        <f t="shared" si="13"/>
        <v>studyabr@live.com</v>
      </c>
      <c r="L109">
        <f t="shared" si="14"/>
        <v>14</v>
      </c>
      <c r="M109" s="15" t="str">
        <f t="shared" si="15"/>
        <v>+(352) 445-0012</v>
      </c>
      <c r="N109" t="b">
        <f t="shared" si="16"/>
        <v>1</v>
      </c>
      <c r="O109" s="10">
        <f t="shared" si="17"/>
        <v>4451</v>
      </c>
      <c r="P109" t="b">
        <f t="shared" si="18"/>
        <v>1</v>
      </c>
      <c r="Q109" s="10">
        <f t="shared" si="19"/>
        <v>4451</v>
      </c>
      <c r="R109" t="str">
        <f>+IF(ISBLANK(C109),#REF!,C109)</f>
        <v>Odalys Zoraida Vázquez Peiró</v>
      </c>
      <c r="S109" s="8">
        <f>IF(ISBLANK(G109),#REF!,G109)</f>
        <v>41160</v>
      </c>
      <c r="T109">
        <f t="shared" si="10"/>
        <v>1</v>
      </c>
    </row>
    <row r="110" spans="1:20" x14ac:dyDescent="0.25">
      <c r="A110" t="s">
        <v>4037</v>
      </c>
      <c r="B110" t="s">
        <v>1107</v>
      </c>
      <c r="C110" t="s">
        <v>54</v>
      </c>
      <c r="D110" s="4" t="s">
        <v>3082</v>
      </c>
      <c r="E110" t="s">
        <v>1225</v>
      </c>
      <c r="F110" s="12">
        <v>6462</v>
      </c>
      <c r="G110" s="13">
        <v>41543</v>
      </c>
      <c r="H110" s="2" t="str">
        <f t="shared" si="11"/>
        <v>PSI ENGINEERING</v>
      </c>
      <c r="I110" t="b">
        <v>0</v>
      </c>
      <c r="J110" t="b">
        <f t="shared" si="12"/>
        <v>1</v>
      </c>
      <c r="K110" t="str">
        <f t="shared" si="13"/>
        <v>adillon@icloud.com</v>
      </c>
      <c r="L110">
        <f t="shared" si="14"/>
        <v>14</v>
      </c>
      <c r="M110" s="15" t="str">
        <f t="shared" si="15"/>
        <v>+(823) 574-1419</v>
      </c>
      <c r="N110" t="b">
        <f t="shared" si="16"/>
        <v>1</v>
      </c>
      <c r="O110" s="10">
        <f t="shared" si="17"/>
        <v>6462</v>
      </c>
      <c r="P110" t="b">
        <f t="shared" si="18"/>
        <v>1</v>
      </c>
      <c r="Q110" s="10">
        <f t="shared" si="19"/>
        <v>6462</v>
      </c>
      <c r="R110" t="str">
        <f>+IF(ISBLANK(C110),#REF!,C110)</f>
        <v>Basilio Esteve-Llopis</v>
      </c>
      <c r="S110" s="8">
        <f>IF(ISBLANK(G110),#REF!,G110)</f>
        <v>41543</v>
      </c>
      <c r="T110">
        <f t="shared" si="10"/>
        <v>1</v>
      </c>
    </row>
    <row r="111" spans="1:20" x14ac:dyDescent="0.25">
      <c r="A111" t="s">
        <v>4038</v>
      </c>
      <c r="B111" t="s">
        <v>4929</v>
      </c>
      <c r="C111" t="s">
        <v>575</v>
      </c>
      <c r="E111" t="s">
        <v>1226</v>
      </c>
      <c r="F111" s="12">
        <v>861</v>
      </c>
      <c r="G111" s="13">
        <v>42978</v>
      </c>
      <c r="H111" s="2" t="str">
        <f t="shared" si="11"/>
        <v>WEBBI</v>
      </c>
      <c r="I111" t="b">
        <v>0</v>
      </c>
      <c r="J111" t="e">
        <f t="shared" si="12"/>
        <v>#VALUE!</v>
      </c>
      <c r="K111" t="e">
        <f t="shared" si="13"/>
        <v>#VALUE!</v>
      </c>
      <c r="L111">
        <f t="shared" si="14"/>
        <v>14</v>
      </c>
      <c r="M111" s="15" t="str">
        <f t="shared" si="15"/>
        <v>+(455) 515-7886</v>
      </c>
      <c r="N111" t="b">
        <f t="shared" si="16"/>
        <v>1</v>
      </c>
      <c r="O111" s="10">
        <f t="shared" si="17"/>
        <v>861</v>
      </c>
      <c r="P111" t="b">
        <f t="shared" si="18"/>
        <v>1</v>
      </c>
      <c r="Q111" s="10">
        <f t="shared" si="19"/>
        <v>861</v>
      </c>
      <c r="R111" t="str">
        <f>+IF(ISBLANK(C111),#REF!,C111)</f>
        <v>Eloísa Parejo Donaire</v>
      </c>
      <c r="S111" s="8">
        <f>IF(ISBLANK(G111),#REF!,G111)</f>
        <v>42978</v>
      </c>
      <c r="T111">
        <f t="shared" si="10"/>
        <v>1</v>
      </c>
    </row>
    <row r="112" spans="1:20" x14ac:dyDescent="0.25">
      <c r="A112" t="s">
        <v>4039</v>
      </c>
      <c r="B112" t="s">
        <v>1108</v>
      </c>
      <c r="C112" t="s">
        <v>576</v>
      </c>
      <c r="D112" s="4" t="s">
        <v>3083</v>
      </c>
      <c r="E112" t="s">
        <v>1227</v>
      </c>
      <c r="F112" s="12">
        <v>3939</v>
      </c>
      <c r="G112" s="13">
        <v>43207</v>
      </c>
      <c r="H112" s="2" t="str">
        <f t="shared" si="11"/>
        <v>TEUTORM</v>
      </c>
      <c r="I112" t="b">
        <v>0</v>
      </c>
      <c r="J112" t="b">
        <f t="shared" si="12"/>
        <v>1</v>
      </c>
      <c r="K112" t="str">
        <f t="shared" si="13"/>
        <v>sassen@outlook.com</v>
      </c>
      <c r="L112">
        <f t="shared" si="14"/>
        <v>14</v>
      </c>
      <c r="M112" s="15" t="str">
        <f t="shared" si="15"/>
        <v>+(266) 971-9674</v>
      </c>
      <c r="N112" t="b">
        <f t="shared" si="16"/>
        <v>1</v>
      </c>
      <c r="O112" s="10">
        <f t="shared" si="17"/>
        <v>3939</v>
      </c>
      <c r="P112" t="b">
        <f t="shared" si="18"/>
        <v>1</v>
      </c>
      <c r="Q112" s="10">
        <f t="shared" si="19"/>
        <v>3939</v>
      </c>
      <c r="R112" t="str">
        <f>+IF(ISBLANK(C112),#REF!,C112)</f>
        <v>Bruno Giménez Luz</v>
      </c>
      <c r="S112" s="8">
        <f>IF(ISBLANK(G112),#REF!,G112)</f>
        <v>43207</v>
      </c>
      <c r="T112">
        <f t="shared" si="10"/>
        <v>1</v>
      </c>
    </row>
    <row r="113" spans="1:20" x14ac:dyDescent="0.25">
      <c r="A113" t="s">
        <v>4040</v>
      </c>
      <c r="B113" t="s">
        <v>1109</v>
      </c>
      <c r="C113" t="s">
        <v>55</v>
      </c>
      <c r="D113" s="4" t="s">
        <v>3084</v>
      </c>
      <c r="E113" t="s">
        <v>1228</v>
      </c>
      <c r="F113" s="12">
        <v>7740</v>
      </c>
      <c r="G113" s="13">
        <v>41224</v>
      </c>
      <c r="H113" s="2" t="str">
        <f t="shared" si="11"/>
        <v>OMP CONSULTING</v>
      </c>
      <c r="I113" t="b">
        <v>0</v>
      </c>
      <c r="J113" t="b">
        <f t="shared" si="12"/>
        <v>1</v>
      </c>
      <c r="K113" t="str">
        <f t="shared" si="13"/>
        <v>hahsler@sbcglobal.net</v>
      </c>
      <c r="L113">
        <f t="shared" si="14"/>
        <v>14</v>
      </c>
      <c r="M113" s="15" t="str">
        <f t="shared" si="15"/>
        <v>+(316) 508-9614</v>
      </c>
      <c r="N113" t="b">
        <f t="shared" si="16"/>
        <v>1</v>
      </c>
      <c r="O113" s="10">
        <f t="shared" si="17"/>
        <v>7740</v>
      </c>
      <c r="P113" t="b">
        <f t="shared" si="18"/>
        <v>1</v>
      </c>
      <c r="Q113" s="10">
        <f t="shared" si="19"/>
        <v>7740</v>
      </c>
      <c r="R113" t="str">
        <f>+IF(ISBLANK(C113),#REF!,C113)</f>
        <v>Matilde Suarez Coronado</v>
      </c>
      <c r="S113" s="8">
        <f>IF(ISBLANK(G113),#REF!,G113)</f>
        <v>41224</v>
      </c>
      <c r="T113">
        <f t="shared" si="10"/>
        <v>1</v>
      </c>
    </row>
    <row r="114" spans="1:20" x14ac:dyDescent="0.25">
      <c r="A114" t="s">
        <v>4041</v>
      </c>
      <c r="B114" t="s">
        <v>4930</v>
      </c>
      <c r="C114" t="s">
        <v>56</v>
      </c>
      <c r="D114" s="4" t="s">
        <v>3085</v>
      </c>
      <c r="E114" t="s">
        <v>1229</v>
      </c>
      <c r="F114" s="12">
        <v>4230</v>
      </c>
      <c r="G114" s="13">
        <v>41590</v>
      </c>
      <c r="H114" s="2" t="str">
        <f t="shared" si="11"/>
        <v>LOGICBA</v>
      </c>
      <c r="I114" t="b">
        <v>0</v>
      </c>
      <c r="J114" t="b">
        <f t="shared" si="12"/>
        <v>1</v>
      </c>
      <c r="K114" t="str">
        <f t="shared" si="13"/>
        <v>pappp@comcast.net</v>
      </c>
      <c r="L114">
        <f t="shared" si="14"/>
        <v>14</v>
      </c>
      <c r="M114" s="15" t="str">
        <f t="shared" si="15"/>
        <v>+(420) 732-4769</v>
      </c>
      <c r="N114" t="b">
        <f t="shared" si="16"/>
        <v>1</v>
      </c>
      <c r="O114" s="10">
        <f t="shared" si="17"/>
        <v>4230</v>
      </c>
      <c r="P114" t="b">
        <f t="shared" si="18"/>
        <v>1</v>
      </c>
      <c r="Q114" s="10">
        <f t="shared" si="19"/>
        <v>4230</v>
      </c>
      <c r="R114" t="str">
        <f>+IF(ISBLANK(C114),#REF!,C114)</f>
        <v>Claudia Valderrama Cerro</v>
      </c>
      <c r="S114" s="8">
        <f>IF(ISBLANK(G114),#REF!,G114)</f>
        <v>41590</v>
      </c>
      <c r="T114">
        <f t="shared" si="10"/>
        <v>1</v>
      </c>
    </row>
    <row r="115" spans="1:20" x14ac:dyDescent="0.25">
      <c r="A115" t="s">
        <v>4042</v>
      </c>
      <c r="B115" t="s">
        <v>1110</v>
      </c>
      <c r="C115" t="s">
        <v>577</v>
      </c>
      <c r="D115" s="4" t="s">
        <v>3086</v>
      </c>
      <c r="E115" t="s">
        <v>1230</v>
      </c>
      <c r="F115" s="12">
        <v>4634</v>
      </c>
      <c r="G115" s="13">
        <v>42469</v>
      </c>
      <c r="H115" s="2" t="str">
        <f t="shared" si="11"/>
        <v>HOME AUTOMATION</v>
      </c>
      <c r="I115" t="b">
        <v>0</v>
      </c>
      <c r="J115" t="b">
        <f t="shared" si="12"/>
        <v>1</v>
      </c>
      <c r="K115" t="str">
        <f t="shared" si="13"/>
        <v>carroll@live.com</v>
      </c>
      <c r="L115">
        <f t="shared" si="14"/>
        <v>14</v>
      </c>
      <c r="M115" s="15" t="str">
        <f t="shared" si="15"/>
        <v>+(601) 439-6030</v>
      </c>
      <c r="N115" t="b">
        <f t="shared" si="16"/>
        <v>1</v>
      </c>
      <c r="O115" s="10">
        <f t="shared" si="17"/>
        <v>4634</v>
      </c>
      <c r="P115" t="b">
        <f t="shared" si="18"/>
        <v>1</v>
      </c>
      <c r="Q115" s="10">
        <f t="shared" si="19"/>
        <v>4634</v>
      </c>
      <c r="R115" t="str">
        <f>+IF(ISBLANK(C115),#REF!,C115)</f>
        <v>Ruperta Diéguez Rosales</v>
      </c>
      <c r="S115" s="8">
        <f>IF(ISBLANK(G115),#REF!,G115)</f>
        <v>42469</v>
      </c>
      <c r="T115">
        <f t="shared" si="10"/>
        <v>1</v>
      </c>
    </row>
    <row r="116" spans="1:20" x14ac:dyDescent="0.25">
      <c r="A116" t="s">
        <v>4043</v>
      </c>
      <c r="B116" t="s">
        <v>1111</v>
      </c>
      <c r="C116" t="s">
        <v>57</v>
      </c>
      <c r="D116" s="4" t="s">
        <v>3087</v>
      </c>
      <c r="E116" t="s">
        <v>1231</v>
      </c>
      <c r="F116" s="12">
        <v>4061</v>
      </c>
      <c r="G116" s="13">
        <v>42437</v>
      </c>
      <c r="H116" s="2" t="str">
        <f t="shared" si="11"/>
        <v>EILIS ENTERPRISES</v>
      </c>
      <c r="I116" t="b">
        <v>0</v>
      </c>
      <c r="J116" t="b">
        <f t="shared" si="12"/>
        <v>1</v>
      </c>
      <c r="K116" t="str">
        <f t="shared" si="13"/>
        <v>munson@gmail.com</v>
      </c>
      <c r="L116">
        <f t="shared" si="14"/>
        <v>14</v>
      </c>
      <c r="M116" s="15" t="str">
        <f t="shared" si="15"/>
        <v>+(937) 741-3314</v>
      </c>
      <c r="N116" t="b">
        <f t="shared" si="16"/>
        <v>1</v>
      </c>
      <c r="O116" s="10">
        <f t="shared" si="17"/>
        <v>4061</v>
      </c>
      <c r="P116" t="b">
        <f t="shared" si="18"/>
        <v>1</v>
      </c>
      <c r="Q116" s="10">
        <f t="shared" si="19"/>
        <v>4061</v>
      </c>
      <c r="R116" t="str">
        <f>+IF(ISBLANK(C116),#REF!,C116)</f>
        <v>Rafa Giner Bastida</v>
      </c>
      <c r="S116" s="8">
        <f>IF(ISBLANK(G116),#REF!,G116)</f>
        <v>42437</v>
      </c>
      <c r="T116">
        <f t="shared" si="10"/>
        <v>1</v>
      </c>
    </row>
    <row r="117" spans="1:20" x14ac:dyDescent="0.25">
      <c r="A117" t="s">
        <v>4044</v>
      </c>
      <c r="B117" t="s">
        <v>1112</v>
      </c>
      <c r="C117" t="s">
        <v>58</v>
      </c>
      <c r="D117" s="4" t="s">
        <v>3088</v>
      </c>
      <c r="E117" t="s">
        <v>1232</v>
      </c>
      <c r="F117" s="12">
        <v>7349</v>
      </c>
      <c r="G117" s="13">
        <v>44420</v>
      </c>
      <c r="H117" s="2" t="str">
        <f t="shared" si="11"/>
        <v>SEQUENTIAL AI</v>
      </c>
      <c r="I117" t="b">
        <v>0</v>
      </c>
      <c r="J117" t="b">
        <f t="shared" si="12"/>
        <v>1</v>
      </c>
      <c r="K117" t="str">
        <f t="shared" si="13"/>
        <v>murty@verizon.net</v>
      </c>
      <c r="L117">
        <f t="shared" si="14"/>
        <v>14</v>
      </c>
      <c r="M117" s="15" t="str">
        <f t="shared" si="15"/>
        <v>+(859) 274-5984</v>
      </c>
      <c r="N117" t="b">
        <f t="shared" si="16"/>
        <v>1</v>
      </c>
      <c r="O117" s="10">
        <f t="shared" si="17"/>
        <v>7349</v>
      </c>
      <c r="P117" t="b">
        <f t="shared" si="18"/>
        <v>1</v>
      </c>
      <c r="Q117" s="10">
        <f t="shared" si="19"/>
        <v>7349</v>
      </c>
      <c r="R117" t="str">
        <f>+IF(ISBLANK(C117),#REF!,C117)</f>
        <v>Luciana Josefina Castilla Rebollo</v>
      </c>
      <c r="S117" s="8">
        <f>IF(ISBLANK(G117),#REF!,G117)</f>
        <v>44420</v>
      </c>
      <c r="T117">
        <f t="shared" si="10"/>
        <v>1</v>
      </c>
    </row>
    <row r="118" spans="1:20" x14ac:dyDescent="0.25">
      <c r="A118" t="s">
        <v>4045</v>
      </c>
      <c r="B118" t="s">
        <v>1113</v>
      </c>
      <c r="C118" t="s">
        <v>578</v>
      </c>
      <c r="D118" s="4" t="s">
        <v>3089</v>
      </c>
      <c r="E118" t="s">
        <v>1233</v>
      </c>
      <c r="F118" s="12">
        <v>5774</v>
      </c>
      <c r="G118" s="13">
        <v>44619</v>
      </c>
      <c r="H118" s="2" t="str">
        <f t="shared" si="11"/>
        <v>OLABRAM</v>
      </c>
      <c r="I118" t="b">
        <v>0</v>
      </c>
      <c r="J118" t="b">
        <f t="shared" si="12"/>
        <v>1</v>
      </c>
      <c r="K118" t="str">
        <f t="shared" si="13"/>
        <v>barnett@sbcglobal.net</v>
      </c>
      <c r="L118">
        <f t="shared" si="14"/>
        <v>14</v>
      </c>
      <c r="M118" s="15" t="str">
        <f t="shared" si="15"/>
        <v>+(408) 285-3935</v>
      </c>
      <c r="N118" t="b">
        <f t="shared" si="16"/>
        <v>1</v>
      </c>
      <c r="O118" s="10">
        <f t="shared" si="17"/>
        <v>5774</v>
      </c>
      <c r="P118" t="b">
        <f t="shared" si="18"/>
        <v>1</v>
      </c>
      <c r="Q118" s="10">
        <f t="shared" si="19"/>
        <v>5774</v>
      </c>
      <c r="R118" t="str">
        <f>+IF(ISBLANK(C118),#REF!,C118)</f>
        <v>Teodosio Carbó-Cruz</v>
      </c>
      <c r="S118" s="8">
        <f>IF(ISBLANK(G118),#REF!,G118)</f>
        <v>44619</v>
      </c>
      <c r="T118">
        <f t="shared" si="10"/>
        <v>1</v>
      </c>
    </row>
    <row r="119" spans="1:20" x14ac:dyDescent="0.25">
      <c r="A119" t="s">
        <v>4046</v>
      </c>
      <c r="B119" t="s">
        <v>1114</v>
      </c>
      <c r="C119" t="s">
        <v>59</v>
      </c>
      <c r="D119" s="4" t="s">
        <v>3090</v>
      </c>
      <c r="E119" t="s">
        <v>1234</v>
      </c>
      <c r="F119" s="12">
        <v>2261</v>
      </c>
      <c r="G119" s="13">
        <v>42587</v>
      </c>
      <c r="H119" s="2" t="str">
        <f t="shared" si="11"/>
        <v>CONNECTLAB</v>
      </c>
      <c r="I119" t="b">
        <v>0</v>
      </c>
      <c r="J119" t="b">
        <f t="shared" si="12"/>
        <v>1</v>
      </c>
      <c r="K119" t="str">
        <f t="shared" si="13"/>
        <v>bartak@att.net</v>
      </c>
      <c r="L119">
        <f t="shared" si="14"/>
        <v>14</v>
      </c>
      <c r="M119" s="15" t="str">
        <f t="shared" si="15"/>
        <v>+(520) 736-2628</v>
      </c>
      <c r="N119" t="b">
        <f t="shared" si="16"/>
        <v>1</v>
      </c>
      <c r="O119" s="10">
        <f t="shared" si="17"/>
        <v>2261</v>
      </c>
      <c r="P119" t="b">
        <f t="shared" si="18"/>
        <v>1</v>
      </c>
      <c r="Q119" s="10">
        <f t="shared" si="19"/>
        <v>2261</v>
      </c>
      <c r="R119" t="str">
        <f>+IF(ISBLANK(C119),#REF!,C119)</f>
        <v>Rebeca de Grande</v>
      </c>
      <c r="S119" s="8">
        <f>IF(ISBLANK(G119),#REF!,G119)</f>
        <v>42587</v>
      </c>
      <c r="T119">
        <f t="shared" si="10"/>
        <v>1</v>
      </c>
    </row>
    <row r="120" spans="1:20" x14ac:dyDescent="0.25">
      <c r="A120" t="s">
        <v>4047</v>
      </c>
      <c r="B120" t="s">
        <v>1115</v>
      </c>
      <c r="C120" t="s">
        <v>60</v>
      </c>
      <c r="D120" s="4" t="s">
        <v>3091</v>
      </c>
      <c r="E120" t="s">
        <v>1235</v>
      </c>
      <c r="F120" s="12">
        <v>1659</v>
      </c>
      <c r="G120" s="13">
        <v>42114</v>
      </c>
      <c r="H120" s="2" t="str">
        <f t="shared" si="11"/>
        <v>CORE SOLUTION</v>
      </c>
      <c r="I120" t="b">
        <v>0</v>
      </c>
      <c r="J120" t="b">
        <f t="shared" si="12"/>
        <v>1</v>
      </c>
      <c r="K120" t="str">
        <f t="shared" si="13"/>
        <v>nelson@me.com</v>
      </c>
      <c r="L120">
        <f t="shared" si="14"/>
        <v>14</v>
      </c>
      <c r="M120" s="15" t="str">
        <f t="shared" si="15"/>
        <v>+(710) 869-5396</v>
      </c>
      <c r="N120" t="b">
        <f t="shared" si="16"/>
        <v>1</v>
      </c>
      <c r="O120" s="10">
        <f t="shared" si="17"/>
        <v>1659</v>
      </c>
      <c r="P120" t="b">
        <f t="shared" si="18"/>
        <v>1</v>
      </c>
      <c r="Q120" s="10">
        <f t="shared" si="19"/>
        <v>1659</v>
      </c>
      <c r="R120" t="str">
        <f>+IF(ISBLANK(C120),#REF!,C120)</f>
        <v>Anita del Borja</v>
      </c>
      <c r="S120" s="8">
        <f>IF(ISBLANK(G120),#REF!,G120)</f>
        <v>42114</v>
      </c>
      <c r="T120">
        <f t="shared" si="10"/>
        <v>1</v>
      </c>
    </row>
    <row r="121" spans="1:20" x14ac:dyDescent="0.25">
      <c r="A121" t="s">
        <v>4048</v>
      </c>
      <c r="B121" t="s">
        <v>1116</v>
      </c>
      <c r="C121" t="s">
        <v>579</v>
      </c>
      <c r="D121" s="4" t="s">
        <v>3092</v>
      </c>
      <c r="E121" t="s">
        <v>1236</v>
      </c>
      <c r="F121" s="12">
        <v>7054</v>
      </c>
      <c r="G121" s="13">
        <v>43239</v>
      </c>
      <c r="H121" s="2" t="str">
        <f t="shared" si="11"/>
        <v>WESTWISE SYSTEMS</v>
      </c>
      <c r="I121" t="b">
        <v>0</v>
      </c>
      <c r="J121" t="b">
        <f t="shared" si="12"/>
        <v>1</v>
      </c>
      <c r="K121" t="str">
        <f t="shared" si="13"/>
        <v>markjugg@comcast.net</v>
      </c>
      <c r="L121">
        <f t="shared" si="14"/>
        <v>14</v>
      </c>
      <c r="M121" s="15" t="str">
        <f t="shared" si="15"/>
        <v>+(568) 539-1043</v>
      </c>
      <c r="N121" t="b">
        <f t="shared" si="16"/>
        <v>1</v>
      </c>
      <c r="O121" s="10">
        <f t="shared" si="17"/>
        <v>7054</v>
      </c>
      <c r="P121" t="b">
        <f t="shared" si="18"/>
        <v>1</v>
      </c>
      <c r="Q121" s="10">
        <f t="shared" si="19"/>
        <v>7054</v>
      </c>
      <c r="R121" t="str">
        <f>+IF(ISBLANK(C121),#REF!,C121)</f>
        <v>Erasmo Cándido Vilar Villar</v>
      </c>
      <c r="S121" s="8">
        <f>IF(ISBLANK(G121),#REF!,G121)</f>
        <v>43239</v>
      </c>
      <c r="T121">
        <f t="shared" si="10"/>
        <v>1</v>
      </c>
    </row>
    <row r="122" spans="1:20" x14ac:dyDescent="0.25">
      <c r="A122" t="s">
        <v>4049</v>
      </c>
      <c r="B122" t="s">
        <v>2102</v>
      </c>
      <c r="C122" t="s">
        <v>61</v>
      </c>
      <c r="D122" s="4" t="s">
        <v>3093</v>
      </c>
      <c r="E122" t="s">
        <v>1237</v>
      </c>
      <c r="F122" s="12">
        <v>3738</v>
      </c>
      <c r="G122" s="13">
        <v>43097</v>
      </c>
      <c r="H122" s="2" t="str">
        <f t="shared" si="11"/>
        <v>ORMAN ART FURNITURE</v>
      </c>
      <c r="I122" t="b">
        <v>0</v>
      </c>
      <c r="J122" t="b">
        <f t="shared" si="12"/>
        <v>1</v>
      </c>
      <c r="K122" t="str">
        <f t="shared" si="13"/>
        <v>mirod@live.com</v>
      </c>
      <c r="L122">
        <f t="shared" si="14"/>
        <v>14</v>
      </c>
      <c r="M122" s="15" t="str">
        <f t="shared" si="15"/>
        <v>+(479) 870-9842</v>
      </c>
      <c r="N122" t="b">
        <f t="shared" si="16"/>
        <v>1</v>
      </c>
      <c r="O122" s="10">
        <f t="shared" si="17"/>
        <v>3738</v>
      </c>
      <c r="P122" t="b">
        <f t="shared" si="18"/>
        <v>1</v>
      </c>
      <c r="Q122" s="10">
        <f t="shared" si="19"/>
        <v>3738</v>
      </c>
      <c r="R122" t="str">
        <f>+IF(ISBLANK(C122),#REF!,C122)</f>
        <v>Chita Barco-Aguilera</v>
      </c>
      <c r="S122" s="8">
        <f>IF(ISBLANK(G122),#REF!,G122)</f>
        <v>43097</v>
      </c>
      <c r="T122">
        <f t="shared" si="10"/>
        <v>1</v>
      </c>
    </row>
    <row r="123" spans="1:20" x14ac:dyDescent="0.25">
      <c r="A123" t="s">
        <v>4050</v>
      </c>
      <c r="B123" t="s">
        <v>2103</v>
      </c>
      <c r="C123" t="s">
        <v>580</v>
      </c>
      <c r="D123" s="4" t="s">
        <v>3094</v>
      </c>
      <c r="E123" t="s">
        <v>1238</v>
      </c>
      <c r="F123" s="12">
        <v>7630</v>
      </c>
      <c r="G123" s="13">
        <v>41487</v>
      </c>
      <c r="H123" s="2" t="str">
        <f t="shared" si="11"/>
        <v>AISWAD</v>
      </c>
      <c r="I123" t="b">
        <v>0</v>
      </c>
      <c r="J123" t="b">
        <f t="shared" si="12"/>
        <v>1</v>
      </c>
      <c r="K123" t="str">
        <f t="shared" si="13"/>
        <v>chronos@msn.com</v>
      </c>
      <c r="L123">
        <f t="shared" si="14"/>
        <v>14</v>
      </c>
      <c r="M123" s="15" t="str">
        <f t="shared" si="15"/>
        <v>+(259) 463-1445</v>
      </c>
      <c r="N123" t="b">
        <f t="shared" si="16"/>
        <v>1</v>
      </c>
      <c r="O123" s="10">
        <f t="shared" si="17"/>
        <v>7630</v>
      </c>
      <c r="P123" t="b">
        <f t="shared" si="18"/>
        <v>1</v>
      </c>
      <c r="Q123" s="10">
        <f t="shared" si="19"/>
        <v>7630</v>
      </c>
      <c r="R123" t="str">
        <f>+IF(ISBLANK(C123),#REF!,C123)</f>
        <v>María Teresa Hernando-Cepeda</v>
      </c>
      <c r="S123" s="8">
        <f>IF(ISBLANK(G123),#REF!,G123)</f>
        <v>41487</v>
      </c>
      <c r="T123">
        <f t="shared" si="10"/>
        <v>1</v>
      </c>
    </row>
    <row r="124" spans="1:20" x14ac:dyDescent="0.25">
      <c r="A124" t="s">
        <v>4051</v>
      </c>
      <c r="B124" t="s">
        <v>4931</v>
      </c>
      <c r="C124" t="s">
        <v>581</v>
      </c>
      <c r="D124" s="4" t="s">
        <v>3095</v>
      </c>
      <c r="E124" t="s">
        <v>1239</v>
      </c>
      <c r="F124" s="12">
        <v>6453</v>
      </c>
      <c r="G124" s="13">
        <v>41618</v>
      </c>
      <c r="H124" s="2" t="str">
        <f t="shared" si="11"/>
        <v>SRLAN</v>
      </c>
      <c r="I124" t="b">
        <v>0</v>
      </c>
      <c r="J124" t="b">
        <f t="shared" si="12"/>
        <v>1</v>
      </c>
      <c r="K124" t="str">
        <f t="shared" si="13"/>
        <v>treit@comcast.net</v>
      </c>
      <c r="L124">
        <f t="shared" si="14"/>
        <v>14</v>
      </c>
      <c r="M124" s="15" t="str">
        <f t="shared" si="15"/>
        <v>+(468) 616-4221</v>
      </c>
      <c r="N124" t="b">
        <f t="shared" si="16"/>
        <v>1</v>
      </c>
      <c r="O124" s="10">
        <f t="shared" si="17"/>
        <v>6453</v>
      </c>
      <c r="P124" t="b">
        <f t="shared" si="18"/>
        <v>1</v>
      </c>
      <c r="Q124" s="10">
        <f t="shared" si="19"/>
        <v>6453</v>
      </c>
      <c r="R124" t="str">
        <f>+IF(ISBLANK(C124),#REF!,C124)</f>
        <v>Adora Bastida Uría</v>
      </c>
      <c r="S124" s="8">
        <f>IF(ISBLANK(G124),#REF!,G124)</f>
        <v>41618</v>
      </c>
      <c r="T124">
        <f t="shared" si="10"/>
        <v>1</v>
      </c>
    </row>
    <row r="125" spans="1:20" x14ac:dyDescent="0.25">
      <c r="A125" t="s">
        <v>4052</v>
      </c>
      <c r="B125" t="s">
        <v>2104</v>
      </c>
      <c r="C125" t="s">
        <v>582</v>
      </c>
      <c r="D125" s="4" t="s">
        <v>3096</v>
      </c>
      <c r="E125" t="s">
        <v>1240</v>
      </c>
      <c r="F125" s="12">
        <v>8430</v>
      </c>
      <c r="G125" s="13">
        <v>42139</v>
      </c>
      <c r="H125" s="2" t="str">
        <f t="shared" si="11"/>
        <v>CITY OF LYON</v>
      </c>
      <c r="I125" t="b">
        <v>0</v>
      </c>
      <c r="J125" t="b">
        <f t="shared" si="12"/>
        <v>1</v>
      </c>
      <c r="K125" t="str">
        <f t="shared" si="13"/>
        <v>drolsky@hotmail.com</v>
      </c>
      <c r="L125">
        <f t="shared" si="14"/>
        <v>14</v>
      </c>
      <c r="M125" s="15" t="str">
        <f t="shared" si="15"/>
        <v>+(205) 367-3867</v>
      </c>
      <c r="N125" t="b">
        <f t="shared" si="16"/>
        <v>1</v>
      </c>
      <c r="O125" s="10">
        <f t="shared" si="17"/>
        <v>8430</v>
      </c>
      <c r="P125" t="b">
        <f t="shared" si="18"/>
        <v>1</v>
      </c>
      <c r="Q125" s="10">
        <f t="shared" si="19"/>
        <v>8430</v>
      </c>
      <c r="R125" t="str">
        <f>+IF(ISBLANK(C125),#REF!,C125)</f>
        <v>Juan Bautista Jesús Gibert Alcázar</v>
      </c>
      <c r="S125" s="8">
        <f>IF(ISBLANK(G125),#REF!,G125)</f>
        <v>42139</v>
      </c>
      <c r="T125">
        <f t="shared" si="10"/>
        <v>2</v>
      </c>
    </row>
    <row r="126" spans="1:20" x14ac:dyDescent="0.25">
      <c r="A126" t="s">
        <v>4053</v>
      </c>
      <c r="B126" t="s">
        <v>2105</v>
      </c>
      <c r="C126" t="s">
        <v>583</v>
      </c>
      <c r="D126" s="4" t="s">
        <v>3097</v>
      </c>
      <c r="E126" t="s">
        <v>1241</v>
      </c>
      <c r="F126" s="12">
        <v>-3614</v>
      </c>
      <c r="G126" s="13">
        <v>41259</v>
      </c>
      <c r="H126" s="2" t="str">
        <f t="shared" si="11"/>
        <v>MASTER KEY</v>
      </c>
      <c r="I126" t="b">
        <v>0</v>
      </c>
      <c r="J126" t="b">
        <f t="shared" si="12"/>
        <v>1</v>
      </c>
      <c r="K126" t="str">
        <f t="shared" si="13"/>
        <v>ralamosm@msn.com</v>
      </c>
      <c r="L126">
        <f t="shared" si="14"/>
        <v>14</v>
      </c>
      <c r="M126" s="15" t="str">
        <f t="shared" si="15"/>
        <v>+(660) 795-3790</v>
      </c>
      <c r="N126" t="b">
        <f t="shared" si="16"/>
        <v>1</v>
      </c>
      <c r="O126" s="10">
        <f t="shared" si="17"/>
        <v>3614</v>
      </c>
      <c r="P126" t="b">
        <f t="shared" si="18"/>
        <v>1</v>
      </c>
      <c r="Q126" s="10">
        <f t="shared" si="19"/>
        <v>-3614</v>
      </c>
      <c r="R126" t="str">
        <f>+IF(ISBLANK(C126),#REF!,C126)</f>
        <v>Yésica Porcel Peláez</v>
      </c>
      <c r="S126" s="8">
        <f>IF(ISBLANK(G126),#REF!,G126)</f>
        <v>41259</v>
      </c>
      <c r="T126">
        <f t="shared" si="10"/>
        <v>1</v>
      </c>
    </row>
    <row r="127" spans="1:20" x14ac:dyDescent="0.25">
      <c r="A127" t="s">
        <v>4054</v>
      </c>
      <c r="B127" t="s">
        <v>2106</v>
      </c>
      <c r="C127" t="s">
        <v>62</v>
      </c>
      <c r="D127" s="4" t="s">
        <v>3098</v>
      </c>
      <c r="E127" t="s">
        <v>1242</v>
      </c>
      <c r="F127" s="12" t="s">
        <v>4967</v>
      </c>
      <c r="G127" s="13">
        <v>42109</v>
      </c>
      <c r="H127" s="2" t="str">
        <f t="shared" si="11"/>
        <v>PH5 PLATFORM</v>
      </c>
      <c r="I127" t="b">
        <v>0</v>
      </c>
      <c r="J127" t="b">
        <f t="shared" si="12"/>
        <v>1</v>
      </c>
      <c r="K127" t="str">
        <f t="shared" si="13"/>
        <v>yruan@yahoo.ca</v>
      </c>
      <c r="L127">
        <f t="shared" si="14"/>
        <v>14</v>
      </c>
      <c r="M127" s="15" t="str">
        <f t="shared" si="15"/>
        <v>+(399) 724-3168</v>
      </c>
      <c r="N127" t="b">
        <f t="shared" si="16"/>
        <v>1</v>
      </c>
      <c r="O127" s="10" t="e">
        <f t="shared" si="17"/>
        <v>#VALUE!</v>
      </c>
      <c r="P127" t="b">
        <f t="shared" si="18"/>
        <v>0</v>
      </c>
      <c r="Q127" s="10" t="str">
        <f t="shared" si="19"/>
        <v/>
      </c>
      <c r="R127" t="str">
        <f>+IF(ISBLANK(C127),#REF!,C127)</f>
        <v>Graciana Guardiola Melero</v>
      </c>
      <c r="S127" s="8">
        <f>IF(ISBLANK(G127),#REF!,G127)</f>
        <v>42109</v>
      </c>
      <c r="T127">
        <f t="shared" si="10"/>
        <v>1</v>
      </c>
    </row>
    <row r="128" spans="1:20" x14ac:dyDescent="0.25">
      <c r="A128" t="s">
        <v>4055</v>
      </c>
      <c r="B128" t="s">
        <v>2107</v>
      </c>
      <c r="C128" t="s">
        <v>584</v>
      </c>
      <c r="D128" s="4" t="s">
        <v>3099</v>
      </c>
      <c r="E128" t="s">
        <v>1243</v>
      </c>
      <c r="F128" s="12">
        <v>565</v>
      </c>
      <c r="G128" s="13">
        <v>43807</v>
      </c>
      <c r="H128" s="2" t="str">
        <f t="shared" si="11"/>
        <v>CATHEXC</v>
      </c>
      <c r="I128" t="b">
        <v>0</v>
      </c>
      <c r="J128" t="b">
        <f t="shared" si="12"/>
        <v>1</v>
      </c>
      <c r="K128" t="str">
        <f t="shared" si="13"/>
        <v>dimensio@optonline.net</v>
      </c>
      <c r="L128">
        <f t="shared" si="14"/>
        <v>14</v>
      </c>
      <c r="M128" s="15" t="str">
        <f t="shared" si="15"/>
        <v>+(624) 576-2749</v>
      </c>
      <c r="N128" t="b">
        <f t="shared" si="16"/>
        <v>1</v>
      </c>
      <c r="O128" s="10">
        <f t="shared" si="17"/>
        <v>565</v>
      </c>
      <c r="P128" t="b">
        <f t="shared" si="18"/>
        <v>1</v>
      </c>
      <c r="Q128" s="10">
        <f t="shared" si="19"/>
        <v>565</v>
      </c>
      <c r="R128" t="str">
        <f>+IF(ISBLANK(C128),#REF!,C128)</f>
        <v>Ricarda Alarcón Barco</v>
      </c>
      <c r="S128" s="8">
        <f>IF(ISBLANK(G128),#REF!,G128)</f>
        <v>43807</v>
      </c>
      <c r="T128">
        <f t="shared" si="10"/>
        <v>1</v>
      </c>
    </row>
    <row r="129" spans="1:20" x14ac:dyDescent="0.25">
      <c r="A129" t="s">
        <v>4056</v>
      </c>
      <c r="B129" t="s">
        <v>2108</v>
      </c>
      <c r="C129" t="s">
        <v>63</v>
      </c>
      <c r="D129" s="4" t="s">
        <v>3100</v>
      </c>
      <c r="E129" t="s">
        <v>1244</v>
      </c>
      <c r="F129" s="12">
        <v>837</v>
      </c>
      <c r="G129" s="13">
        <v>44378</v>
      </c>
      <c r="H129" s="2" t="str">
        <f t="shared" si="11"/>
        <v>CENTURY ASSOCIATES</v>
      </c>
      <c r="I129" t="b">
        <v>0</v>
      </c>
      <c r="J129" t="b">
        <f t="shared" si="12"/>
        <v>1</v>
      </c>
      <c r="K129" t="str">
        <f t="shared" si="13"/>
        <v>scitext@msn.com</v>
      </c>
      <c r="L129">
        <f t="shared" si="14"/>
        <v>14</v>
      </c>
      <c r="M129" s="15" t="str">
        <f t="shared" si="15"/>
        <v>+(711) 582-0718</v>
      </c>
      <c r="N129" t="b">
        <f t="shared" si="16"/>
        <v>1</v>
      </c>
      <c r="O129" s="10">
        <f t="shared" si="17"/>
        <v>837</v>
      </c>
      <c r="P129" t="b">
        <f t="shared" si="18"/>
        <v>1</v>
      </c>
      <c r="Q129" s="10">
        <f t="shared" si="19"/>
        <v>837</v>
      </c>
      <c r="R129" t="str">
        <f>+IF(ISBLANK(C129),#REF!,C129)</f>
        <v>Ariel Guerrero Torrent</v>
      </c>
      <c r="S129" s="8">
        <f>IF(ISBLANK(G129),#REF!,G129)</f>
        <v>44378</v>
      </c>
      <c r="T129">
        <f t="shared" si="10"/>
        <v>1</v>
      </c>
    </row>
    <row r="130" spans="1:20" x14ac:dyDescent="0.25">
      <c r="A130" t="s">
        <v>4057</v>
      </c>
      <c r="B130" t="s">
        <v>2109</v>
      </c>
      <c r="C130" t="s">
        <v>585</v>
      </c>
      <c r="D130" s="4" t="s">
        <v>3101</v>
      </c>
      <c r="E130" t="s">
        <v>1245</v>
      </c>
      <c r="F130" s="12">
        <v>280</v>
      </c>
      <c r="G130" s="13">
        <v>42128</v>
      </c>
      <c r="H130" s="2" t="str">
        <f t="shared" si="11"/>
        <v>DEBOOVERS</v>
      </c>
      <c r="I130" t="b">
        <v>0</v>
      </c>
      <c r="J130" t="b">
        <f t="shared" si="12"/>
        <v>1</v>
      </c>
      <c r="K130" t="str">
        <f t="shared" si="13"/>
        <v>uraeus@gmail.com</v>
      </c>
      <c r="L130">
        <f t="shared" si="14"/>
        <v>14</v>
      </c>
      <c r="M130" s="15" t="str">
        <f t="shared" si="15"/>
        <v>+(797) 904-1991</v>
      </c>
      <c r="N130" t="b">
        <f t="shared" si="16"/>
        <v>1</v>
      </c>
      <c r="O130" s="10">
        <f t="shared" si="17"/>
        <v>280</v>
      </c>
      <c r="P130" t="b">
        <f t="shared" si="18"/>
        <v>1</v>
      </c>
      <c r="Q130" s="10">
        <f t="shared" si="19"/>
        <v>280</v>
      </c>
      <c r="R130" t="str">
        <f>+IF(ISBLANK(C130),#REF!,C130)</f>
        <v>Desiderio Balaguer Bartolomé</v>
      </c>
      <c r="S130" s="8">
        <f>IF(ISBLANK(G130),#REF!,G130)</f>
        <v>42128</v>
      </c>
      <c r="T130">
        <f t="shared" ref="T130:T193" si="20">+COUNTIF(A:A,A130)</f>
        <v>1</v>
      </c>
    </row>
    <row r="131" spans="1:20" x14ac:dyDescent="0.25">
      <c r="A131" t="s">
        <v>4058</v>
      </c>
      <c r="B131" t="s">
        <v>2110</v>
      </c>
      <c r="C131" t="s">
        <v>64</v>
      </c>
      <c r="D131" s="4" t="s">
        <v>3102</v>
      </c>
      <c r="E131" t="s">
        <v>1246</v>
      </c>
      <c r="F131" s="12">
        <v>343</v>
      </c>
      <c r="G131" s="13">
        <v>44159</v>
      </c>
      <c r="H131" s="2" t="str">
        <f t="shared" ref="H131:H194" si="21">+UPPER(B131)</f>
        <v>VITALWAGENS</v>
      </c>
      <c r="I131" t="b">
        <v>0</v>
      </c>
      <c r="J131" t="b">
        <f t="shared" ref="J131:J194" si="22">AND(ISNUMBER(SEARCH("@",D131)), ISNUMBER(SEARCH(".",D131)), SEARCH("@",D131)&lt;SEARCH(".",D131))</f>
        <v>1</v>
      </c>
      <c r="K131" t="str">
        <f t="shared" ref="K131:K194" si="23">+IF(J131="#¡VALOR!","",D131)</f>
        <v>jmorris@outlook.com</v>
      </c>
      <c r="L131">
        <f t="shared" ref="L131:L194" si="24">+LEN(E131)</f>
        <v>14</v>
      </c>
      <c r="M131" s="15" t="str">
        <f t="shared" ref="M131:M194" si="25">+CONCATENATE("+",E131)</f>
        <v>+(280) 622-5156</v>
      </c>
      <c r="N131" t="b">
        <f t="shared" ref="N131:N194" si="26">+ISNUMBER(G131)</f>
        <v>1</v>
      </c>
      <c r="O131" s="10">
        <f t="shared" ref="O131:O194" si="27">+ABS(F131)</f>
        <v>343</v>
      </c>
      <c r="P131" t="b">
        <f t="shared" ref="P131:P194" si="28">+ISNUMBER(F131)</f>
        <v>1</v>
      </c>
      <c r="Q131" s="10">
        <f t="shared" ref="Q131:Q194" si="29">+IF(ISNUMBER(F131),F131,"")</f>
        <v>343</v>
      </c>
      <c r="R131" t="str">
        <f>+IF(ISBLANK(C131),#REF!,C131)</f>
        <v>Roberto Ribes-Marco</v>
      </c>
      <c r="S131" s="8">
        <f>IF(ISBLANK(G131),#REF!,G131)</f>
        <v>44159</v>
      </c>
      <c r="T131">
        <f t="shared" si="20"/>
        <v>1</v>
      </c>
    </row>
    <row r="132" spans="1:20" x14ac:dyDescent="0.25">
      <c r="A132" t="s">
        <v>4059</v>
      </c>
      <c r="B132" t="s">
        <v>2111</v>
      </c>
      <c r="C132" t="s">
        <v>65</v>
      </c>
      <c r="D132" s="4" t="s">
        <v>3103</v>
      </c>
      <c r="E132" t="s">
        <v>1247</v>
      </c>
      <c r="F132" s="12">
        <v>2508</v>
      </c>
      <c r="G132" s="13">
        <v>42450</v>
      </c>
      <c r="H132" s="2" t="str">
        <f t="shared" si="21"/>
        <v>SHOOK 4 KIDS</v>
      </c>
      <c r="I132" t="b">
        <v>0</v>
      </c>
      <c r="J132" t="b">
        <f t="shared" si="22"/>
        <v>1</v>
      </c>
      <c r="K132" t="str">
        <f t="shared" si="23"/>
        <v>matloff@hotmail.com</v>
      </c>
      <c r="L132">
        <f t="shared" si="24"/>
        <v>14</v>
      </c>
      <c r="M132" s="15" t="str">
        <f t="shared" si="25"/>
        <v>+(445) 852-4974</v>
      </c>
      <c r="N132" t="b">
        <f t="shared" si="26"/>
        <v>1</v>
      </c>
      <c r="O132" s="10">
        <f t="shared" si="27"/>
        <v>2508</v>
      </c>
      <c r="P132" t="b">
        <f t="shared" si="28"/>
        <v>1</v>
      </c>
      <c r="Q132" s="10">
        <f t="shared" si="29"/>
        <v>2508</v>
      </c>
      <c r="R132" t="str">
        <f>+IF(ISBLANK(C132),#REF!,C132)</f>
        <v>Marita Pilar Losa Alonso</v>
      </c>
      <c r="S132" s="8">
        <f>IF(ISBLANK(G132),#REF!,G132)</f>
        <v>42450</v>
      </c>
      <c r="T132">
        <f t="shared" si="20"/>
        <v>1</v>
      </c>
    </row>
    <row r="133" spans="1:20" x14ac:dyDescent="0.25">
      <c r="A133" t="s">
        <v>4060</v>
      </c>
      <c r="B133" t="s">
        <v>4932</v>
      </c>
      <c r="C133" t="s">
        <v>586</v>
      </c>
      <c r="D133" s="4" t="s">
        <v>3104</v>
      </c>
      <c r="E133" t="s">
        <v>1248</v>
      </c>
      <c r="F133" s="12">
        <v>3508</v>
      </c>
      <c r="G133" s="13">
        <v>44519</v>
      </c>
      <c r="H133" s="2" t="str">
        <f t="shared" si="21"/>
        <v>NCUBE</v>
      </c>
      <c r="I133" t="b">
        <v>0</v>
      </c>
      <c r="J133" t="b">
        <f t="shared" si="22"/>
        <v>1</v>
      </c>
      <c r="K133" t="str">
        <f t="shared" si="23"/>
        <v>jschauma@outlook.com</v>
      </c>
      <c r="L133">
        <f t="shared" si="24"/>
        <v>14</v>
      </c>
      <c r="M133" s="15" t="str">
        <f t="shared" si="25"/>
        <v>+(881) 863-9461</v>
      </c>
      <c r="N133" t="b">
        <f t="shared" si="26"/>
        <v>1</v>
      </c>
      <c r="O133" s="10">
        <f t="shared" si="27"/>
        <v>3508</v>
      </c>
      <c r="P133" t="b">
        <f t="shared" si="28"/>
        <v>1</v>
      </c>
      <c r="Q133" s="10">
        <f t="shared" si="29"/>
        <v>3508</v>
      </c>
      <c r="R133" t="str">
        <f>+IF(ISBLANK(C133),#REF!,C133)</f>
        <v>Hugo Martí</v>
      </c>
      <c r="S133" s="8">
        <f>IF(ISBLANK(G133),#REF!,G133)</f>
        <v>44519</v>
      </c>
      <c r="T133">
        <f t="shared" si="20"/>
        <v>1</v>
      </c>
    </row>
    <row r="134" spans="1:20" x14ac:dyDescent="0.25">
      <c r="A134" t="s">
        <v>4061</v>
      </c>
      <c r="B134" t="s">
        <v>2112</v>
      </c>
      <c r="C134" t="s">
        <v>587</v>
      </c>
      <c r="D134" s="4" t="s">
        <v>3105</v>
      </c>
      <c r="E134" t="s">
        <v>1249</v>
      </c>
      <c r="F134" s="12">
        <v>8346</v>
      </c>
      <c r="G134" s="13">
        <v>42545</v>
      </c>
      <c r="H134" s="2" t="str">
        <f t="shared" si="21"/>
        <v>FERCUSSIR</v>
      </c>
      <c r="I134" t="b">
        <v>0</v>
      </c>
      <c r="J134" t="b">
        <f t="shared" si="22"/>
        <v>1</v>
      </c>
      <c r="K134" t="str">
        <f t="shared" si="23"/>
        <v>firstpr@att.net</v>
      </c>
      <c r="L134">
        <f t="shared" si="24"/>
        <v>14</v>
      </c>
      <c r="M134" s="15" t="str">
        <f t="shared" si="25"/>
        <v>+(504) 730-3023</v>
      </c>
      <c r="N134" t="b">
        <f t="shared" si="26"/>
        <v>1</v>
      </c>
      <c r="O134" s="10">
        <f t="shared" si="27"/>
        <v>8346</v>
      </c>
      <c r="P134" t="b">
        <f t="shared" si="28"/>
        <v>1</v>
      </c>
      <c r="Q134" s="10">
        <f t="shared" si="29"/>
        <v>8346</v>
      </c>
      <c r="R134" t="str">
        <f>+IF(ISBLANK(C134),#REF!,C134)</f>
        <v>Epifanio Roldán Bautista</v>
      </c>
      <c r="S134" s="8">
        <f>IF(ISBLANK(G134),#REF!,G134)</f>
        <v>42545</v>
      </c>
      <c r="T134">
        <f t="shared" si="20"/>
        <v>1</v>
      </c>
    </row>
    <row r="135" spans="1:20" x14ac:dyDescent="0.25">
      <c r="A135" t="s">
        <v>4062</v>
      </c>
      <c r="B135" t="s">
        <v>2113</v>
      </c>
      <c r="C135" t="s">
        <v>588</v>
      </c>
      <c r="D135" s="4" t="s">
        <v>3106</v>
      </c>
      <c r="E135" t="s">
        <v>1250</v>
      </c>
      <c r="F135" s="12">
        <v>3979</v>
      </c>
      <c r="G135" s="13">
        <v>40930</v>
      </c>
      <c r="H135" s="2" t="str">
        <f t="shared" si="21"/>
        <v>KEY TECHNOLOGY</v>
      </c>
      <c r="I135" t="b">
        <v>0</v>
      </c>
      <c r="J135" t="b">
        <f t="shared" si="22"/>
        <v>1</v>
      </c>
      <c r="K135" t="str">
        <f t="shared" si="23"/>
        <v>parrt@optonline.net</v>
      </c>
      <c r="L135">
        <f t="shared" si="24"/>
        <v>14</v>
      </c>
      <c r="M135" s="15" t="str">
        <f t="shared" si="25"/>
        <v>+(514) 791-8993</v>
      </c>
      <c r="N135" t="b">
        <f t="shared" si="26"/>
        <v>1</v>
      </c>
      <c r="O135" s="10">
        <f t="shared" si="27"/>
        <v>3979</v>
      </c>
      <c r="P135" t="b">
        <f t="shared" si="28"/>
        <v>1</v>
      </c>
      <c r="Q135" s="10">
        <f t="shared" si="29"/>
        <v>3979</v>
      </c>
      <c r="R135" t="str">
        <f>+IF(ISBLANK(C135),#REF!,C135)</f>
        <v>Leocadio Ramírez Segarra</v>
      </c>
      <c r="S135" s="8">
        <f>IF(ISBLANK(G135),#REF!,G135)</f>
        <v>40930</v>
      </c>
      <c r="T135">
        <f t="shared" si="20"/>
        <v>1</v>
      </c>
    </row>
    <row r="136" spans="1:20" x14ac:dyDescent="0.25">
      <c r="A136" t="s">
        <v>4063</v>
      </c>
      <c r="B136" t="s">
        <v>4933</v>
      </c>
      <c r="C136" t="s">
        <v>66</v>
      </c>
      <c r="D136" s="4" t="s">
        <v>3107</v>
      </c>
      <c r="E136" t="s">
        <v>1251</v>
      </c>
      <c r="F136" s="12">
        <v>8037</v>
      </c>
      <c r="G136" s="13">
        <v>43113</v>
      </c>
      <c r="H136" s="2" t="str">
        <f t="shared" si="21"/>
        <v>ORRON</v>
      </c>
      <c r="I136" t="b">
        <v>0</v>
      </c>
      <c r="J136" t="b">
        <f t="shared" si="22"/>
        <v>1</v>
      </c>
      <c r="K136" t="str">
        <f t="shared" si="23"/>
        <v>andersbr@icloud.com</v>
      </c>
      <c r="L136">
        <f t="shared" si="24"/>
        <v>14</v>
      </c>
      <c r="M136" s="15" t="str">
        <f t="shared" si="25"/>
        <v>+(287) 956-0147</v>
      </c>
      <c r="N136" t="b">
        <f t="shared" si="26"/>
        <v>1</v>
      </c>
      <c r="O136" s="10">
        <f t="shared" si="27"/>
        <v>8037</v>
      </c>
      <c r="P136" t="b">
        <f t="shared" si="28"/>
        <v>1</v>
      </c>
      <c r="Q136" s="10">
        <f t="shared" si="29"/>
        <v>8037</v>
      </c>
      <c r="R136" t="str">
        <f>+IF(ISBLANK(C136),#REF!,C136)</f>
        <v>Juliana del Cano</v>
      </c>
      <c r="S136" s="8">
        <f>IF(ISBLANK(G136),#REF!,G136)</f>
        <v>43113</v>
      </c>
      <c r="T136">
        <f t="shared" si="20"/>
        <v>1</v>
      </c>
    </row>
    <row r="137" spans="1:20" x14ac:dyDescent="0.25">
      <c r="A137" t="s">
        <v>4064</v>
      </c>
      <c r="B137" t="s">
        <v>2114</v>
      </c>
      <c r="C137" t="s">
        <v>589</v>
      </c>
      <c r="D137" s="4" t="s">
        <v>3108</v>
      </c>
      <c r="E137" t="s">
        <v>1252</v>
      </c>
      <c r="F137" s="12">
        <v>5100</v>
      </c>
      <c r="G137" s="13">
        <v>41218</v>
      </c>
      <c r="H137" s="2" t="str">
        <f t="shared" si="21"/>
        <v>KEY SECURITY</v>
      </c>
      <c r="I137" t="b">
        <v>0</v>
      </c>
      <c r="J137" t="b">
        <f t="shared" si="22"/>
        <v>1</v>
      </c>
      <c r="K137" t="str">
        <f t="shared" si="23"/>
        <v>linuxhack@att.net</v>
      </c>
      <c r="L137">
        <f t="shared" si="24"/>
        <v>14</v>
      </c>
      <c r="M137" s="15" t="str">
        <f t="shared" si="25"/>
        <v>+(966) 692-2071</v>
      </c>
      <c r="N137" t="b">
        <f t="shared" si="26"/>
        <v>1</v>
      </c>
      <c r="O137" s="10">
        <f t="shared" si="27"/>
        <v>5100</v>
      </c>
      <c r="P137" t="b">
        <f t="shared" si="28"/>
        <v>1</v>
      </c>
      <c r="Q137" s="10">
        <f t="shared" si="29"/>
        <v>5100</v>
      </c>
      <c r="R137" t="str">
        <f>+IF(ISBLANK(C137),#REF!,C137)</f>
        <v>María Dolores Aguilar Silva</v>
      </c>
      <c r="S137" s="8">
        <f>IF(ISBLANK(G137),#REF!,G137)</f>
        <v>41218</v>
      </c>
      <c r="T137">
        <f t="shared" si="20"/>
        <v>1</v>
      </c>
    </row>
    <row r="138" spans="1:20" x14ac:dyDescent="0.25">
      <c r="A138" t="s">
        <v>4065</v>
      </c>
      <c r="B138" t="s">
        <v>2115</v>
      </c>
      <c r="C138" t="s">
        <v>590</v>
      </c>
      <c r="D138" s="4" t="s">
        <v>3109</v>
      </c>
      <c r="E138" t="s">
        <v>1253</v>
      </c>
      <c r="F138" s="12">
        <v>2001</v>
      </c>
      <c r="G138" s="13">
        <v>43853</v>
      </c>
      <c r="H138" s="2" t="str">
        <f t="shared" si="21"/>
        <v>HEATE</v>
      </c>
      <c r="I138" t="b">
        <v>0</v>
      </c>
      <c r="J138" t="b">
        <f t="shared" si="22"/>
        <v>1</v>
      </c>
      <c r="K138" t="str">
        <f t="shared" si="23"/>
        <v>msherr@me.com</v>
      </c>
      <c r="L138">
        <f t="shared" si="24"/>
        <v>14</v>
      </c>
      <c r="M138" s="15" t="str">
        <f t="shared" si="25"/>
        <v>+(876) 218-8211</v>
      </c>
      <c r="N138" t="b">
        <f t="shared" si="26"/>
        <v>1</v>
      </c>
      <c r="O138" s="10">
        <f t="shared" si="27"/>
        <v>2001</v>
      </c>
      <c r="P138" t="b">
        <f t="shared" si="28"/>
        <v>1</v>
      </c>
      <c r="Q138" s="10">
        <f t="shared" si="29"/>
        <v>2001</v>
      </c>
      <c r="R138" t="str">
        <f>+IF(ISBLANK(C138),#REF!,C138)</f>
        <v>Fabricio Barrera Nuñez</v>
      </c>
      <c r="S138" s="8">
        <f>IF(ISBLANK(G138),#REF!,G138)</f>
        <v>43853</v>
      </c>
      <c r="T138">
        <f t="shared" si="20"/>
        <v>1</v>
      </c>
    </row>
    <row r="139" spans="1:20" x14ac:dyDescent="0.25">
      <c r="A139" t="s">
        <v>4066</v>
      </c>
      <c r="B139" t="s">
        <v>2116</v>
      </c>
      <c r="C139" t="s">
        <v>67</v>
      </c>
      <c r="D139" s="4" t="s">
        <v>3110</v>
      </c>
      <c r="E139" t="s">
        <v>1254</v>
      </c>
      <c r="F139" s="12">
        <v>4987</v>
      </c>
      <c r="G139" s="13">
        <v>41344</v>
      </c>
      <c r="H139" s="2" t="str">
        <f t="shared" si="21"/>
        <v>ALZHEIMERS SOLICITORS</v>
      </c>
      <c r="I139" t="b">
        <v>0</v>
      </c>
      <c r="J139" t="b">
        <f t="shared" si="22"/>
        <v>1</v>
      </c>
      <c r="K139" t="str">
        <f t="shared" si="23"/>
        <v>bryanw@hotmail.com</v>
      </c>
      <c r="L139">
        <f t="shared" si="24"/>
        <v>14</v>
      </c>
      <c r="M139" s="15" t="str">
        <f t="shared" si="25"/>
        <v>+(882) 953-9260</v>
      </c>
      <c r="N139" t="b">
        <f t="shared" si="26"/>
        <v>1</v>
      </c>
      <c r="O139" s="10">
        <f t="shared" si="27"/>
        <v>4987</v>
      </c>
      <c r="P139" t="b">
        <f t="shared" si="28"/>
        <v>1</v>
      </c>
      <c r="Q139" s="10">
        <f t="shared" si="29"/>
        <v>4987</v>
      </c>
      <c r="R139" t="str">
        <f>+IF(ISBLANK(C139),#REF!,C139)</f>
        <v>Nydia Anguita</v>
      </c>
      <c r="S139" s="8">
        <f>IF(ISBLANK(G139),#REF!,G139)</f>
        <v>41344</v>
      </c>
      <c r="T139">
        <f t="shared" si="20"/>
        <v>1</v>
      </c>
    </row>
    <row r="140" spans="1:20" x14ac:dyDescent="0.25">
      <c r="A140" t="s">
        <v>4067</v>
      </c>
      <c r="B140" t="s">
        <v>2117</v>
      </c>
      <c r="C140" t="s">
        <v>68</v>
      </c>
      <c r="D140" s="4" t="s">
        <v>3111</v>
      </c>
      <c r="E140" t="s">
        <v>1255</v>
      </c>
      <c r="F140" s="12">
        <v>6927</v>
      </c>
      <c r="G140" s="13">
        <v>42894</v>
      </c>
      <c r="H140" s="2" t="str">
        <f t="shared" si="21"/>
        <v>KINGKENNY HIRE</v>
      </c>
      <c r="I140" t="b">
        <v>0</v>
      </c>
      <c r="J140" t="b">
        <f t="shared" si="22"/>
        <v>1</v>
      </c>
      <c r="K140" t="str">
        <f t="shared" si="23"/>
        <v>mugwump@verizon.net</v>
      </c>
      <c r="L140">
        <f t="shared" si="24"/>
        <v>14</v>
      </c>
      <c r="M140" s="15" t="str">
        <f t="shared" si="25"/>
        <v>+(258) 824-3888</v>
      </c>
      <c r="N140" t="b">
        <f t="shared" si="26"/>
        <v>1</v>
      </c>
      <c r="O140" s="10">
        <f t="shared" si="27"/>
        <v>6927</v>
      </c>
      <c r="P140" t="b">
        <f t="shared" si="28"/>
        <v>1</v>
      </c>
      <c r="Q140" s="10">
        <f t="shared" si="29"/>
        <v>6927</v>
      </c>
      <c r="R140" t="str">
        <f>+IF(ISBLANK(C140),#REF!,C140)</f>
        <v>Nazaret del Nieto</v>
      </c>
      <c r="S140" s="8">
        <f>IF(ISBLANK(G140),#REF!,G140)</f>
        <v>42894</v>
      </c>
      <c r="T140">
        <f t="shared" si="20"/>
        <v>2</v>
      </c>
    </row>
    <row r="141" spans="1:20" x14ac:dyDescent="0.25">
      <c r="A141" t="s">
        <v>4068</v>
      </c>
      <c r="B141" t="s">
        <v>2118</v>
      </c>
      <c r="C141" t="s">
        <v>69</v>
      </c>
      <c r="D141" s="4" t="s">
        <v>3112</v>
      </c>
      <c r="E141" t="s">
        <v>1256</v>
      </c>
      <c r="F141" s="12">
        <v>7974</v>
      </c>
      <c r="G141" s="13">
        <v>42554</v>
      </c>
      <c r="H141" s="2" t="str">
        <f t="shared" si="21"/>
        <v>BEZAHNLI</v>
      </c>
      <c r="I141" t="b">
        <v>0</v>
      </c>
      <c r="J141" t="b">
        <f t="shared" si="22"/>
        <v>1</v>
      </c>
      <c r="K141" t="str">
        <f t="shared" si="23"/>
        <v>pjacklam@live.com</v>
      </c>
      <c r="L141">
        <f t="shared" si="24"/>
        <v>14</v>
      </c>
      <c r="M141" s="15" t="str">
        <f t="shared" si="25"/>
        <v>+(950) 358-4673</v>
      </c>
      <c r="N141" t="b">
        <f t="shared" si="26"/>
        <v>1</v>
      </c>
      <c r="O141" s="10">
        <f t="shared" si="27"/>
        <v>7974</v>
      </c>
      <c r="P141" t="b">
        <f t="shared" si="28"/>
        <v>1</v>
      </c>
      <c r="Q141" s="10">
        <f t="shared" si="29"/>
        <v>7974</v>
      </c>
      <c r="R141" t="str">
        <f>+IF(ISBLANK(C141),#REF!,C141)</f>
        <v>Piedad Camino Manso</v>
      </c>
      <c r="S141" s="8">
        <f>IF(ISBLANK(G141),#REF!,G141)</f>
        <v>42554</v>
      </c>
      <c r="T141">
        <f t="shared" si="20"/>
        <v>1</v>
      </c>
    </row>
    <row r="142" spans="1:20" x14ac:dyDescent="0.25">
      <c r="A142" t="s">
        <v>4069</v>
      </c>
      <c r="B142" t="s">
        <v>2119</v>
      </c>
      <c r="C142" t="s">
        <v>70</v>
      </c>
      <c r="D142" s="4" t="s">
        <v>3113</v>
      </c>
      <c r="E142" t="s">
        <v>1257</v>
      </c>
      <c r="F142" s="12">
        <v>7178</v>
      </c>
      <c r="G142" s="13">
        <v>44582</v>
      </c>
      <c r="H142" s="2" t="str">
        <f t="shared" si="21"/>
        <v>XPLENTYCOM</v>
      </c>
      <c r="I142" t="b">
        <v>0</v>
      </c>
      <c r="J142" t="b">
        <f t="shared" si="22"/>
        <v>1</v>
      </c>
      <c r="K142" t="str">
        <f t="shared" si="23"/>
        <v>paulv@verizon.net</v>
      </c>
      <c r="L142">
        <f t="shared" si="24"/>
        <v>14</v>
      </c>
      <c r="M142" s="15" t="str">
        <f t="shared" si="25"/>
        <v>+(907) 363-6305</v>
      </c>
      <c r="N142" t="b">
        <f t="shared" si="26"/>
        <v>1</v>
      </c>
      <c r="O142" s="10">
        <f t="shared" si="27"/>
        <v>7178</v>
      </c>
      <c r="P142" t="b">
        <f t="shared" si="28"/>
        <v>1</v>
      </c>
      <c r="Q142" s="10">
        <f t="shared" si="29"/>
        <v>7178</v>
      </c>
      <c r="R142" t="str">
        <f>+IF(ISBLANK(C142),#REF!,C142)</f>
        <v>Paulina del Gonzalo</v>
      </c>
      <c r="S142" s="8">
        <f>IF(ISBLANK(G142),#REF!,G142)</f>
        <v>44582</v>
      </c>
      <c r="T142">
        <f t="shared" si="20"/>
        <v>1</v>
      </c>
    </row>
    <row r="143" spans="1:20" x14ac:dyDescent="0.25">
      <c r="A143" t="s">
        <v>4070</v>
      </c>
      <c r="B143" t="s">
        <v>2120</v>
      </c>
      <c r="C143" t="s">
        <v>71</v>
      </c>
      <c r="D143" s="4" t="s">
        <v>3114</v>
      </c>
      <c r="E143" t="s">
        <v>1258</v>
      </c>
      <c r="F143" s="12">
        <v>8184</v>
      </c>
      <c r="G143" s="13">
        <v>42909</v>
      </c>
      <c r="H143" s="2" t="str">
        <f t="shared" si="21"/>
        <v>SUPERHOME FASHIONS</v>
      </c>
      <c r="I143" t="b">
        <v>0</v>
      </c>
      <c r="J143" t="b">
        <f t="shared" si="22"/>
        <v>1</v>
      </c>
      <c r="K143" t="str">
        <f t="shared" si="23"/>
        <v>simone@att.net</v>
      </c>
      <c r="L143">
        <f t="shared" si="24"/>
        <v>14</v>
      </c>
      <c r="M143" s="15" t="str">
        <f t="shared" si="25"/>
        <v>+(794) 588-1941</v>
      </c>
      <c r="N143" t="b">
        <f t="shared" si="26"/>
        <v>1</v>
      </c>
      <c r="O143" s="10">
        <f t="shared" si="27"/>
        <v>8184</v>
      </c>
      <c r="P143" t="b">
        <f t="shared" si="28"/>
        <v>1</v>
      </c>
      <c r="Q143" s="10">
        <f t="shared" si="29"/>
        <v>8184</v>
      </c>
      <c r="R143" t="str">
        <f>+IF(ISBLANK(C143),#REF!,C143)</f>
        <v>Benito Pi Pedraza</v>
      </c>
      <c r="S143" s="8">
        <f>IF(ISBLANK(G143),#REF!,G143)</f>
        <v>42909</v>
      </c>
      <c r="T143">
        <f t="shared" si="20"/>
        <v>1</v>
      </c>
    </row>
    <row r="144" spans="1:20" x14ac:dyDescent="0.25">
      <c r="A144" t="s">
        <v>4071</v>
      </c>
      <c r="B144" t="s">
        <v>2121</v>
      </c>
      <c r="C144" t="s">
        <v>72</v>
      </c>
      <c r="D144" s="4" t="s">
        <v>3115</v>
      </c>
      <c r="E144" t="s">
        <v>1259</v>
      </c>
      <c r="F144" s="12">
        <v>1107</v>
      </c>
      <c r="G144" s="13">
        <v>40905</v>
      </c>
      <c r="H144" s="2" t="str">
        <f t="shared" si="21"/>
        <v>EVERYTHING BEDDBFTY</v>
      </c>
      <c r="I144" t="b">
        <v>0</v>
      </c>
      <c r="J144" t="b">
        <f t="shared" si="22"/>
        <v>1</v>
      </c>
      <c r="K144" t="str">
        <f t="shared" si="23"/>
        <v>kosact@hotmail.com</v>
      </c>
      <c r="L144">
        <f t="shared" si="24"/>
        <v>14</v>
      </c>
      <c r="M144" s="15" t="str">
        <f t="shared" si="25"/>
        <v>+(581) 781-6055</v>
      </c>
      <c r="N144" t="b">
        <f t="shared" si="26"/>
        <v>1</v>
      </c>
      <c r="O144" s="10">
        <f t="shared" si="27"/>
        <v>1107</v>
      </c>
      <c r="P144" t="b">
        <f t="shared" si="28"/>
        <v>1</v>
      </c>
      <c r="Q144" s="10">
        <f t="shared" si="29"/>
        <v>1107</v>
      </c>
      <c r="R144" t="str">
        <f>+IF(ISBLANK(C144),#REF!,C144)</f>
        <v>Plinio Garcia</v>
      </c>
      <c r="S144" s="8">
        <f>IF(ISBLANK(G144),#REF!,G144)</f>
        <v>40905</v>
      </c>
      <c r="T144">
        <f t="shared" si="20"/>
        <v>1</v>
      </c>
    </row>
    <row r="145" spans="1:20" x14ac:dyDescent="0.25">
      <c r="A145" t="s">
        <v>4072</v>
      </c>
      <c r="B145" t="s">
        <v>2122</v>
      </c>
      <c r="C145" t="s">
        <v>591</v>
      </c>
      <c r="D145" s="4" t="s">
        <v>3116</v>
      </c>
      <c r="E145" t="s">
        <v>1260</v>
      </c>
      <c r="F145" s="12">
        <v>7125</v>
      </c>
      <c r="G145" s="13">
        <v>43959</v>
      </c>
      <c r="H145" s="2" t="str">
        <f t="shared" si="21"/>
        <v>PREMIER INTERNATIONAL</v>
      </c>
      <c r="I145" t="b">
        <v>0</v>
      </c>
      <c r="J145" t="b">
        <f t="shared" si="22"/>
        <v>1</v>
      </c>
      <c r="K145" t="str">
        <f t="shared" si="23"/>
        <v>codex@mac.com</v>
      </c>
      <c r="L145">
        <f t="shared" si="24"/>
        <v>14</v>
      </c>
      <c r="M145" s="15" t="str">
        <f t="shared" si="25"/>
        <v>+(244) 941-2269</v>
      </c>
      <c r="N145" t="b">
        <f t="shared" si="26"/>
        <v>1</v>
      </c>
      <c r="O145" s="10">
        <f t="shared" si="27"/>
        <v>7125</v>
      </c>
      <c r="P145" t="b">
        <f t="shared" si="28"/>
        <v>1</v>
      </c>
      <c r="Q145" s="10">
        <f t="shared" si="29"/>
        <v>7125</v>
      </c>
      <c r="R145" t="str">
        <f>+IF(ISBLANK(C145),#REF!,C145)</f>
        <v>Dionisia Castañeda Abad</v>
      </c>
      <c r="S145" s="8">
        <f>IF(ISBLANK(G145),#REF!,G145)</f>
        <v>43959</v>
      </c>
      <c r="T145">
        <f t="shared" si="20"/>
        <v>1</v>
      </c>
    </row>
    <row r="146" spans="1:20" x14ac:dyDescent="0.25">
      <c r="A146" t="s">
        <v>4073</v>
      </c>
      <c r="B146" t="s">
        <v>4934</v>
      </c>
      <c r="C146" t="s">
        <v>592</v>
      </c>
      <c r="D146" s="4" t="s">
        <v>3117</v>
      </c>
      <c r="E146" t="s">
        <v>1261</v>
      </c>
      <c r="F146" s="12">
        <v>-1916</v>
      </c>
      <c r="G146" s="13">
        <v>41452</v>
      </c>
      <c r="H146" s="2" t="str">
        <f t="shared" si="21"/>
        <v>CLAPBON</v>
      </c>
      <c r="I146" t="b">
        <v>0</v>
      </c>
      <c r="J146" t="b">
        <f t="shared" si="22"/>
        <v>1</v>
      </c>
      <c r="K146" t="str">
        <f t="shared" si="23"/>
        <v>madanm@mac.com</v>
      </c>
      <c r="L146">
        <f t="shared" si="24"/>
        <v>14</v>
      </c>
      <c r="M146" s="15" t="str">
        <f t="shared" si="25"/>
        <v>+(628) 605-5467</v>
      </c>
      <c r="N146" t="b">
        <f t="shared" si="26"/>
        <v>1</v>
      </c>
      <c r="O146" s="10">
        <f t="shared" si="27"/>
        <v>1916</v>
      </c>
      <c r="P146" t="b">
        <f t="shared" si="28"/>
        <v>1</v>
      </c>
      <c r="Q146" s="10">
        <f t="shared" si="29"/>
        <v>-1916</v>
      </c>
      <c r="R146" t="str">
        <f>+IF(ISBLANK(C146),#REF!,C146)</f>
        <v>Rosaura Sans Peñas</v>
      </c>
      <c r="S146" s="8">
        <f>IF(ISBLANK(G146),#REF!,G146)</f>
        <v>41452</v>
      </c>
      <c r="T146">
        <f t="shared" si="20"/>
        <v>1</v>
      </c>
    </row>
    <row r="147" spans="1:20" x14ac:dyDescent="0.25">
      <c r="A147" t="s">
        <v>4074</v>
      </c>
      <c r="B147" t="s">
        <v>2123</v>
      </c>
      <c r="C147" t="s">
        <v>593</v>
      </c>
      <c r="D147" s="4" t="s">
        <v>3118</v>
      </c>
      <c r="E147" t="s">
        <v>1262</v>
      </c>
      <c r="F147" s="12">
        <v>8386</v>
      </c>
      <c r="G147" s="13">
        <v>43567</v>
      </c>
      <c r="H147" s="2" t="str">
        <f t="shared" si="21"/>
        <v>MODERN CLOTHESOPOLIS</v>
      </c>
      <c r="I147" t="b">
        <v>0</v>
      </c>
      <c r="J147" t="b">
        <f t="shared" si="22"/>
        <v>1</v>
      </c>
      <c r="K147" t="str">
        <f t="shared" si="23"/>
        <v>jimmichie@hotmail.com</v>
      </c>
      <c r="L147">
        <f t="shared" si="24"/>
        <v>14</v>
      </c>
      <c r="M147" s="15" t="str">
        <f t="shared" si="25"/>
        <v>+(713) 545-9434</v>
      </c>
      <c r="N147" t="b">
        <f t="shared" si="26"/>
        <v>1</v>
      </c>
      <c r="O147" s="10">
        <f t="shared" si="27"/>
        <v>8386</v>
      </c>
      <c r="P147" t="b">
        <f t="shared" si="28"/>
        <v>1</v>
      </c>
      <c r="Q147" s="10">
        <f t="shared" si="29"/>
        <v>8386</v>
      </c>
      <c r="R147" t="str">
        <f>+IF(ISBLANK(C147),#REF!,C147)</f>
        <v>Eliseo Ródenas Llabrés</v>
      </c>
      <c r="S147" s="8">
        <f>IF(ISBLANK(G147),#REF!,G147)</f>
        <v>43567</v>
      </c>
      <c r="T147">
        <f t="shared" si="20"/>
        <v>1</v>
      </c>
    </row>
    <row r="148" spans="1:20" x14ac:dyDescent="0.25">
      <c r="A148" t="s">
        <v>4075</v>
      </c>
      <c r="B148" t="s">
        <v>2124</v>
      </c>
      <c r="C148" t="s">
        <v>73</v>
      </c>
      <c r="D148" s="4" t="s">
        <v>3119</v>
      </c>
      <c r="E148" t="s">
        <v>1263</v>
      </c>
      <c r="F148" s="12">
        <v>3304</v>
      </c>
      <c r="G148" s="13">
        <v>44024</v>
      </c>
      <c r="H148" s="2" t="str">
        <f t="shared" si="21"/>
        <v>URBAN FURNITURE</v>
      </c>
      <c r="I148" t="b">
        <v>0</v>
      </c>
      <c r="J148" t="b">
        <f t="shared" si="22"/>
        <v>1</v>
      </c>
      <c r="K148" t="str">
        <f t="shared" si="23"/>
        <v>adhere@verizon.net</v>
      </c>
      <c r="L148">
        <f t="shared" si="24"/>
        <v>14</v>
      </c>
      <c r="M148" s="15" t="str">
        <f t="shared" si="25"/>
        <v>+(425) 780-9794</v>
      </c>
      <c r="N148" t="b">
        <f t="shared" si="26"/>
        <v>1</v>
      </c>
      <c r="O148" s="10">
        <f t="shared" si="27"/>
        <v>3304</v>
      </c>
      <c r="P148" t="b">
        <f t="shared" si="28"/>
        <v>1</v>
      </c>
      <c r="Q148" s="10">
        <f t="shared" si="29"/>
        <v>3304</v>
      </c>
      <c r="R148" t="str">
        <f>+IF(ISBLANK(C148),#REF!,C148)</f>
        <v>Mateo Coll</v>
      </c>
      <c r="S148" s="8">
        <f>IF(ISBLANK(G148),#REF!,G148)</f>
        <v>44024</v>
      </c>
      <c r="T148">
        <f t="shared" si="20"/>
        <v>1</v>
      </c>
    </row>
    <row r="149" spans="1:20" x14ac:dyDescent="0.25">
      <c r="A149" t="s">
        <v>4076</v>
      </c>
      <c r="B149" t="s">
        <v>2125</v>
      </c>
      <c r="C149" t="s">
        <v>74</v>
      </c>
      <c r="D149" s="4" t="s">
        <v>3120</v>
      </c>
      <c r="E149" t="s">
        <v>1264</v>
      </c>
      <c r="F149" s="12">
        <v>3943</v>
      </c>
      <c r="G149" s="13">
        <v>43928</v>
      </c>
      <c r="H149" s="2" t="str">
        <f t="shared" si="21"/>
        <v>CHERRYWOOD</v>
      </c>
      <c r="I149" t="b">
        <v>0</v>
      </c>
      <c r="J149" t="b">
        <f t="shared" si="22"/>
        <v>1</v>
      </c>
      <c r="K149" t="str">
        <f t="shared" si="23"/>
        <v>sinkou@optonline.net</v>
      </c>
      <c r="L149">
        <f t="shared" si="24"/>
        <v>14</v>
      </c>
      <c r="M149" s="15" t="str">
        <f t="shared" si="25"/>
        <v>+(380) 524-7754</v>
      </c>
      <c r="N149" t="b">
        <f t="shared" si="26"/>
        <v>1</v>
      </c>
      <c r="O149" s="10">
        <f t="shared" si="27"/>
        <v>3943</v>
      </c>
      <c r="P149" t="b">
        <f t="shared" si="28"/>
        <v>1</v>
      </c>
      <c r="Q149" s="10">
        <f t="shared" si="29"/>
        <v>3943</v>
      </c>
      <c r="R149" t="str">
        <f>+IF(ISBLANK(C149),#REF!,C149)</f>
        <v>Regina Blanca-Rico</v>
      </c>
      <c r="S149" s="8">
        <f>IF(ISBLANK(G149),#REF!,G149)</f>
        <v>43928</v>
      </c>
      <c r="T149">
        <f t="shared" si="20"/>
        <v>2</v>
      </c>
    </row>
    <row r="150" spans="1:20" x14ac:dyDescent="0.25">
      <c r="A150" t="s">
        <v>4077</v>
      </c>
      <c r="B150" t="s">
        <v>2126</v>
      </c>
      <c r="C150" t="s">
        <v>75</v>
      </c>
      <c r="D150" s="4" t="s">
        <v>3121</v>
      </c>
      <c r="E150" t="s">
        <v>1265</v>
      </c>
      <c r="F150" s="12">
        <v>6488</v>
      </c>
      <c r="G150" s="13">
        <v>43773</v>
      </c>
      <c r="H150" s="2" t="str">
        <f t="shared" si="21"/>
        <v>WOODSIDE RENTAL</v>
      </c>
      <c r="I150" t="b">
        <v>0</v>
      </c>
      <c r="J150" t="b">
        <f t="shared" si="22"/>
        <v>1</v>
      </c>
      <c r="K150" t="str">
        <f t="shared" si="23"/>
        <v>rhialto@hotmail.com</v>
      </c>
      <c r="L150">
        <f t="shared" si="24"/>
        <v>14</v>
      </c>
      <c r="M150" s="15" t="str">
        <f t="shared" si="25"/>
        <v>+(360) 861-8107</v>
      </c>
      <c r="N150" t="b">
        <f t="shared" si="26"/>
        <v>1</v>
      </c>
      <c r="O150" s="10">
        <f t="shared" si="27"/>
        <v>6488</v>
      </c>
      <c r="P150" t="b">
        <f t="shared" si="28"/>
        <v>1</v>
      </c>
      <c r="Q150" s="10">
        <f t="shared" si="29"/>
        <v>6488</v>
      </c>
      <c r="R150" t="str">
        <f>+IF(ISBLANK(C150),#REF!,C150)</f>
        <v>Juan Luis Alba Tejero</v>
      </c>
      <c r="S150" s="8">
        <f>IF(ISBLANK(G150),#REF!,G150)</f>
        <v>43773</v>
      </c>
      <c r="T150">
        <f t="shared" si="20"/>
        <v>1</v>
      </c>
    </row>
    <row r="151" spans="1:20" x14ac:dyDescent="0.25">
      <c r="A151" t="s">
        <v>4078</v>
      </c>
      <c r="B151" t="s">
        <v>2127</v>
      </c>
      <c r="C151" t="s">
        <v>594</v>
      </c>
      <c r="D151" s="4" t="s">
        <v>3122</v>
      </c>
      <c r="E151" t="s">
        <v>1266</v>
      </c>
      <c r="F151" s="12">
        <v>7832</v>
      </c>
      <c r="G151" s="13">
        <v>44384</v>
      </c>
      <c r="H151" s="2" t="str">
        <f t="shared" si="21"/>
        <v>WORLD OF MATSURI</v>
      </c>
      <c r="I151" t="b">
        <v>0</v>
      </c>
      <c r="J151" t="b">
        <f t="shared" si="22"/>
        <v>1</v>
      </c>
      <c r="K151" t="str">
        <f t="shared" si="23"/>
        <v>bjoern@aol.com</v>
      </c>
      <c r="L151">
        <f t="shared" si="24"/>
        <v>14</v>
      </c>
      <c r="M151" s="15" t="str">
        <f t="shared" si="25"/>
        <v>+(808) 822-1969</v>
      </c>
      <c r="N151" t="b">
        <f t="shared" si="26"/>
        <v>1</v>
      </c>
      <c r="O151" s="10">
        <f t="shared" si="27"/>
        <v>7832</v>
      </c>
      <c r="P151" t="b">
        <f t="shared" si="28"/>
        <v>1</v>
      </c>
      <c r="Q151" s="10">
        <f t="shared" si="29"/>
        <v>7832</v>
      </c>
      <c r="R151" t="str">
        <f>+IF(ISBLANK(C151),#REF!,C151)</f>
        <v>Julián Hernando Peñas</v>
      </c>
      <c r="S151" s="8">
        <f>IF(ISBLANK(G151),#REF!,G151)</f>
        <v>44384</v>
      </c>
      <c r="T151">
        <f t="shared" si="20"/>
        <v>1</v>
      </c>
    </row>
    <row r="152" spans="1:20" x14ac:dyDescent="0.25">
      <c r="A152" t="s">
        <v>4079</v>
      </c>
      <c r="B152" t="s">
        <v>2128</v>
      </c>
      <c r="C152" t="s">
        <v>76</v>
      </c>
      <c r="D152" s="4" t="s">
        <v>3123</v>
      </c>
      <c r="E152" t="s">
        <v>1267</v>
      </c>
      <c r="F152" s="12">
        <v>5512</v>
      </c>
      <c r="G152" s="13">
        <v>41341</v>
      </c>
      <c r="H152" s="2" t="str">
        <f t="shared" si="21"/>
        <v>SEEMS FURNITURE</v>
      </c>
      <c r="I152" t="b">
        <v>0</v>
      </c>
      <c r="J152" t="b">
        <f t="shared" si="22"/>
        <v>1</v>
      </c>
      <c r="K152" t="str">
        <f t="shared" si="23"/>
        <v>horrocks@sbcglobal.net</v>
      </c>
      <c r="L152">
        <f t="shared" si="24"/>
        <v>14</v>
      </c>
      <c r="M152" s="15" t="str">
        <f t="shared" si="25"/>
        <v>+(925) 518-4651</v>
      </c>
      <c r="N152" t="b">
        <f t="shared" si="26"/>
        <v>1</v>
      </c>
      <c r="O152" s="10">
        <f t="shared" si="27"/>
        <v>5512</v>
      </c>
      <c r="P152" t="b">
        <f t="shared" si="28"/>
        <v>1</v>
      </c>
      <c r="Q152" s="10">
        <f t="shared" si="29"/>
        <v>5512</v>
      </c>
      <c r="R152" t="str">
        <f>+IF(ISBLANK(C152),#REF!,C152)</f>
        <v>Fabricio Heredia Acero</v>
      </c>
      <c r="S152" s="8">
        <f>IF(ISBLANK(G152),#REF!,G152)</f>
        <v>41341</v>
      </c>
      <c r="T152">
        <f t="shared" si="20"/>
        <v>1</v>
      </c>
    </row>
    <row r="153" spans="1:20" x14ac:dyDescent="0.25">
      <c r="A153" t="s">
        <v>4080</v>
      </c>
      <c r="B153" t="s">
        <v>2129</v>
      </c>
      <c r="C153" t="s">
        <v>595</v>
      </c>
      <c r="D153" s="4" t="s">
        <v>3124</v>
      </c>
      <c r="E153" t="s">
        <v>1268</v>
      </c>
      <c r="F153" s="12">
        <v>888</v>
      </c>
      <c r="G153" s="13">
        <v>42023</v>
      </c>
      <c r="H153" s="2" t="str">
        <f t="shared" si="21"/>
        <v>BRANTE GLASS</v>
      </c>
      <c r="I153" t="b">
        <v>0</v>
      </c>
      <c r="J153" t="b">
        <f t="shared" si="22"/>
        <v>1</v>
      </c>
      <c r="K153" t="str">
        <f t="shared" si="23"/>
        <v>michiel@icloud.com</v>
      </c>
      <c r="L153">
        <f t="shared" si="24"/>
        <v>14</v>
      </c>
      <c r="M153" s="15" t="str">
        <f t="shared" si="25"/>
        <v>+(731) 583-7006</v>
      </c>
      <c r="N153" t="b">
        <f t="shared" si="26"/>
        <v>1</v>
      </c>
      <c r="O153" s="10">
        <f t="shared" si="27"/>
        <v>888</v>
      </c>
      <c r="P153" t="b">
        <f t="shared" si="28"/>
        <v>1</v>
      </c>
      <c r="Q153" s="10">
        <f t="shared" si="29"/>
        <v>888</v>
      </c>
      <c r="R153" t="str">
        <f>+IF(ISBLANK(C153),#REF!,C153)</f>
        <v>Candelas Mena Llabrés</v>
      </c>
      <c r="S153" s="8">
        <f>IF(ISBLANK(G153),#REF!,G153)</f>
        <v>42023</v>
      </c>
      <c r="T153">
        <f t="shared" si="20"/>
        <v>1</v>
      </c>
    </row>
    <row r="154" spans="1:20" x14ac:dyDescent="0.25">
      <c r="A154" t="s">
        <v>4081</v>
      </c>
      <c r="B154" t="s">
        <v>2130</v>
      </c>
      <c r="C154" t="s">
        <v>596</v>
      </c>
      <c r="D154" s="4" t="s">
        <v>3125</v>
      </c>
      <c r="E154" t="s">
        <v>1269</v>
      </c>
      <c r="F154" s="12">
        <v>7718</v>
      </c>
      <c r="G154" s="13">
        <v>41535</v>
      </c>
      <c r="H154" s="2" t="str">
        <f t="shared" si="21"/>
        <v>ONE OFF ROLL</v>
      </c>
      <c r="I154" t="b">
        <v>0</v>
      </c>
      <c r="J154" t="b">
        <f t="shared" si="22"/>
        <v>1</v>
      </c>
      <c r="K154" t="str">
        <f t="shared" si="23"/>
        <v>geeber@hotmail.com</v>
      </c>
      <c r="L154">
        <f t="shared" si="24"/>
        <v>14</v>
      </c>
      <c r="M154" s="15" t="str">
        <f t="shared" si="25"/>
        <v>+(587) 241-5488</v>
      </c>
      <c r="N154" t="b">
        <f t="shared" si="26"/>
        <v>1</v>
      </c>
      <c r="O154" s="10">
        <f t="shared" si="27"/>
        <v>7718</v>
      </c>
      <c r="P154" t="b">
        <f t="shared" si="28"/>
        <v>1</v>
      </c>
      <c r="Q154" s="10">
        <f t="shared" si="29"/>
        <v>7718</v>
      </c>
      <c r="R154" t="str">
        <f>+IF(ISBLANK(C154),#REF!,C154)</f>
        <v>Salomón Mas Rico</v>
      </c>
      <c r="S154" s="8">
        <f>IF(ISBLANK(G154),#REF!,G154)</f>
        <v>41535</v>
      </c>
      <c r="T154">
        <f t="shared" si="20"/>
        <v>1</v>
      </c>
    </row>
    <row r="155" spans="1:20" x14ac:dyDescent="0.25">
      <c r="A155" t="s">
        <v>4082</v>
      </c>
      <c r="B155" t="s">
        <v>2131</v>
      </c>
      <c r="C155" t="s">
        <v>597</v>
      </c>
      <c r="D155" s="4" t="s">
        <v>3126</v>
      </c>
      <c r="E155" t="s">
        <v>1270</v>
      </c>
      <c r="F155" s="12">
        <v>783</v>
      </c>
      <c r="G155" s="13">
        <v>43366</v>
      </c>
      <c r="H155" s="2" t="str">
        <f t="shared" si="21"/>
        <v>SAAANU</v>
      </c>
      <c r="I155" t="b">
        <v>0</v>
      </c>
      <c r="J155" t="b">
        <f t="shared" si="22"/>
        <v>1</v>
      </c>
      <c r="K155" t="str">
        <f t="shared" si="23"/>
        <v>citadel@gmail.com</v>
      </c>
      <c r="L155">
        <f t="shared" si="24"/>
        <v>14</v>
      </c>
      <c r="M155" s="15" t="str">
        <f t="shared" si="25"/>
        <v>+(252) 374-2954</v>
      </c>
      <c r="N155" t="b">
        <f t="shared" si="26"/>
        <v>1</v>
      </c>
      <c r="O155" s="10">
        <f t="shared" si="27"/>
        <v>783</v>
      </c>
      <c r="P155" t="b">
        <f t="shared" si="28"/>
        <v>1</v>
      </c>
      <c r="Q155" s="10">
        <f t="shared" si="29"/>
        <v>783</v>
      </c>
      <c r="R155" t="str">
        <f>+IF(ISBLANK(C155),#REF!,C155)</f>
        <v>Teófilo Palacios-Coronado</v>
      </c>
      <c r="S155" s="8">
        <f>IF(ISBLANK(G155),#REF!,G155)</f>
        <v>43366</v>
      </c>
      <c r="T155">
        <f t="shared" si="20"/>
        <v>1</v>
      </c>
    </row>
    <row r="156" spans="1:20" x14ac:dyDescent="0.25">
      <c r="A156" t="s">
        <v>4083</v>
      </c>
      <c r="B156" t="s">
        <v>2132</v>
      </c>
      <c r="C156" t="s">
        <v>598</v>
      </c>
      <c r="D156" s="4" t="s">
        <v>3127</v>
      </c>
      <c r="E156" t="s">
        <v>1271</v>
      </c>
      <c r="F156" s="12">
        <v>335</v>
      </c>
      <c r="G156" s="13">
        <v>44464</v>
      </c>
      <c r="H156" s="2" t="str">
        <f t="shared" si="21"/>
        <v>DC FURNITURE</v>
      </c>
      <c r="I156" t="b">
        <v>0</v>
      </c>
      <c r="J156" t="b">
        <f t="shared" si="22"/>
        <v>1</v>
      </c>
      <c r="K156" t="str">
        <f t="shared" si="23"/>
        <v>scottlee@icloud.com</v>
      </c>
      <c r="L156">
        <f t="shared" si="24"/>
        <v>14</v>
      </c>
      <c r="M156" s="15" t="str">
        <f t="shared" si="25"/>
        <v>+(617) 798-1631</v>
      </c>
      <c r="N156" t="b">
        <f t="shared" si="26"/>
        <v>1</v>
      </c>
      <c r="O156" s="10">
        <f t="shared" si="27"/>
        <v>335</v>
      </c>
      <c r="P156" t="b">
        <f t="shared" si="28"/>
        <v>1</v>
      </c>
      <c r="Q156" s="10">
        <f t="shared" si="29"/>
        <v>335</v>
      </c>
      <c r="R156" t="str">
        <f>+IF(ISBLANK(C156),#REF!,C156)</f>
        <v>Jeremías de Amor</v>
      </c>
      <c r="S156" s="8">
        <f>IF(ISBLANK(G156),#REF!,G156)</f>
        <v>44464</v>
      </c>
      <c r="T156">
        <f t="shared" si="20"/>
        <v>1</v>
      </c>
    </row>
    <row r="157" spans="1:20" x14ac:dyDescent="0.25">
      <c r="A157" t="s">
        <v>4084</v>
      </c>
      <c r="B157" t="s">
        <v>2133</v>
      </c>
      <c r="C157" t="s">
        <v>599</v>
      </c>
      <c r="D157" s="4" t="s">
        <v>3128</v>
      </c>
      <c r="E157" t="s">
        <v>1272</v>
      </c>
      <c r="F157" s="12">
        <v>7562</v>
      </c>
      <c r="G157" s="13">
        <v>44601</v>
      </c>
      <c r="H157" s="2" t="str">
        <f t="shared" si="21"/>
        <v>FURNITURE CAFE</v>
      </c>
      <c r="I157" t="b">
        <v>0</v>
      </c>
      <c r="J157" t="b">
        <f t="shared" si="22"/>
        <v>1</v>
      </c>
      <c r="K157" t="str">
        <f t="shared" si="23"/>
        <v>mjewell@mac.com</v>
      </c>
      <c r="L157">
        <f t="shared" si="24"/>
        <v>14</v>
      </c>
      <c r="M157" s="15" t="str">
        <f t="shared" si="25"/>
        <v>+(337) 320-8139</v>
      </c>
      <c r="N157" t="b">
        <f t="shared" si="26"/>
        <v>1</v>
      </c>
      <c r="O157" s="10">
        <f t="shared" si="27"/>
        <v>7562</v>
      </c>
      <c r="P157" t="b">
        <f t="shared" si="28"/>
        <v>1</v>
      </c>
      <c r="Q157" s="10">
        <f t="shared" si="29"/>
        <v>7562</v>
      </c>
      <c r="R157" t="str">
        <f>+IF(ISBLANK(C157),#REF!,C157)</f>
        <v>Trini Quirós Ferrero</v>
      </c>
      <c r="S157" s="8">
        <f>IF(ISBLANK(G157),#REF!,G157)</f>
        <v>44601</v>
      </c>
      <c r="T157">
        <f t="shared" si="20"/>
        <v>1</v>
      </c>
    </row>
    <row r="158" spans="1:20" x14ac:dyDescent="0.25">
      <c r="A158" t="s">
        <v>4085</v>
      </c>
      <c r="B158" t="s">
        <v>2134</v>
      </c>
      <c r="C158" t="s">
        <v>600</v>
      </c>
      <c r="D158" s="4" t="s">
        <v>3129</v>
      </c>
      <c r="E158" t="s">
        <v>1273</v>
      </c>
      <c r="F158" s="12">
        <v>3385</v>
      </c>
      <c r="G158" s="13">
        <v>44206</v>
      </c>
      <c r="H158" s="2" t="str">
        <f t="shared" si="21"/>
        <v>MAPLE RAGUARTA</v>
      </c>
      <c r="I158" t="b">
        <v>0</v>
      </c>
      <c r="J158" t="b">
        <f t="shared" si="22"/>
        <v>1</v>
      </c>
      <c r="K158" t="str">
        <f t="shared" si="23"/>
        <v>sartak@comcast.net</v>
      </c>
      <c r="L158">
        <f t="shared" si="24"/>
        <v>14</v>
      </c>
      <c r="M158" s="15" t="str">
        <f t="shared" si="25"/>
        <v>+(485) 259-0963</v>
      </c>
      <c r="N158" t="b">
        <f t="shared" si="26"/>
        <v>1</v>
      </c>
      <c r="O158" s="10">
        <f t="shared" si="27"/>
        <v>3385</v>
      </c>
      <c r="P158" t="b">
        <f t="shared" si="28"/>
        <v>1</v>
      </c>
      <c r="Q158" s="10">
        <f t="shared" si="29"/>
        <v>3385</v>
      </c>
      <c r="R158" t="str">
        <f>+IF(ISBLANK(C158),#REF!,C158)</f>
        <v>Benigno Viña-Camacho</v>
      </c>
      <c r="S158" s="8">
        <f>IF(ISBLANK(G158),#REF!,G158)</f>
        <v>44206</v>
      </c>
      <c r="T158">
        <f t="shared" si="20"/>
        <v>1</v>
      </c>
    </row>
    <row r="159" spans="1:20" x14ac:dyDescent="0.25">
      <c r="A159" t="s">
        <v>4086</v>
      </c>
      <c r="B159" t="s">
        <v>2135</v>
      </c>
      <c r="C159" t="s">
        <v>77</v>
      </c>
      <c r="D159" s="4" t="s">
        <v>3130</v>
      </c>
      <c r="E159" t="s">
        <v>1274</v>
      </c>
      <c r="F159" s="12">
        <v>4936</v>
      </c>
      <c r="G159" s="13">
        <v>44575</v>
      </c>
      <c r="H159" s="2" t="str">
        <f t="shared" si="21"/>
        <v>FRILLY PILLOWS</v>
      </c>
      <c r="I159" t="b">
        <v>0</v>
      </c>
      <c r="J159" t="b">
        <f t="shared" si="22"/>
        <v>1</v>
      </c>
      <c r="K159" t="str">
        <f t="shared" si="23"/>
        <v>valdez@me.com</v>
      </c>
      <c r="L159">
        <f t="shared" si="24"/>
        <v>14</v>
      </c>
      <c r="M159" s="15" t="str">
        <f t="shared" si="25"/>
        <v>+(343) 410-7273</v>
      </c>
      <c r="N159" t="b">
        <f t="shared" si="26"/>
        <v>1</v>
      </c>
      <c r="O159" s="10">
        <f t="shared" si="27"/>
        <v>4936</v>
      </c>
      <c r="P159" t="b">
        <f t="shared" si="28"/>
        <v>1</v>
      </c>
      <c r="Q159" s="10">
        <f t="shared" si="29"/>
        <v>4936</v>
      </c>
      <c r="R159" t="str">
        <f>+IF(ISBLANK(C159),#REF!,C159)</f>
        <v>Benigna Berenguer Palacio</v>
      </c>
      <c r="S159" s="8">
        <f>IF(ISBLANK(G159),#REF!,G159)</f>
        <v>44575</v>
      </c>
      <c r="T159">
        <f t="shared" si="20"/>
        <v>2</v>
      </c>
    </row>
    <row r="160" spans="1:20" x14ac:dyDescent="0.25">
      <c r="A160" t="s">
        <v>4087</v>
      </c>
      <c r="B160" t="s">
        <v>4935</v>
      </c>
      <c r="C160" t="s">
        <v>601</v>
      </c>
      <c r="D160" s="4" t="s">
        <v>3131</v>
      </c>
      <c r="E160" t="s">
        <v>1275</v>
      </c>
      <c r="F160" s="12">
        <v>348</v>
      </c>
      <c r="G160" s="13">
        <v>41500</v>
      </c>
      <c r="H160" s="2" t="str">
        <f t="shared" si="21"/>
        <v>LABOCHAIR</v>
      </c>
      <c r="I160" t="b">
        <v>0</v>
      </c>
      <c r="J160" t="b">
        <f t="shared" si="22"/>
        <v>1</v>
      </c>
      <c r="K160" t="str">
        <f t="shared" si="23"/>
        <v>ehood@msn.com</v>
      </c>
      <c r="L160">
        <f t="shared" si="24"/>
        <v>14</v>
      </c>
      <c r="M160" s="15" t="str">
        <f t="shared" si="25"/>
        <v>+(820) 810-0778</v>
      </c>
      <c r="N160" t="b">
        <f t="shared" si="26"/>
        <v>1</v>
      </c>
      <c r="O160" s="10">
        <f t="shared" si="27"/>
        <v>348</v>
      </c>
      <c r="P160" t="b">
        <f t="shared" si="28"/>
        <v>1</v>
      </c>
      <c r="Q160" s="10">
        <f t="shared" si="29"/>
        <v>348</v>
      </c>
      <c r="R160" t="str">
        <f>+IF(ISBLANK(C160),#REF!,C160)</f>
        <v>Amor Blázquez Pizarro</v>
      </c>
      <c r="S160" s="8">
        <f>IF(ISBLANK(G160),#REF!,G160)</f>
        <v>41500</v>
      </c>
      <c r="T160">
        <f t="shared" si="20"/>
        <v>1</v>
      </c>
    </row>
    <row r="161" spans="1:20" x14ac:dyDescent="0.25">
      <c r="A161" t="s">
        <v>4088</v>
      </c>
      <c r="B161" t="s">
        <v>2136</v>
      </c>
      <c r="C161" t="s">
        <v>602</v>
      </c>
      <c r="D161" s="4" t="s">
        <v>3132</v>
      </c>
      <c r="E161" t="s">
        <v>1276</v>
      </c>
      <c r="F161" s="12">
        <v>1439</v>
      </c>
      <c r="G161" s="13">
        <v>44390</v>
      </c>
      <c r="H161" s="2" t="str">
        <f t="shared" si="21"/>
        <v>GOYKAY BUILDERS</v>
      </c>
      <c r="I161" t="b">
        <v>0</v>
      </c>
      <c r="J161" t="b">
        <f t="shared" si="22"/>
        <v>1</v>
      </c>
      <c r="K161" t="str">
        <f t="shared" si="23"/>
        <v>msusa@outlook.com</v>
      </c>
      <c r="L161">
        <f t="shared" si="24"/>
        <v>14</v>
      </c>
      <c r="M161" s="15" t="str">
        <f t="shared" si="25"/>
        <v>+(565) 671-8348</v>
      </c>
      <c r="N161" t="b">
        <f t="shared" si="26"/>
        <v>1</v>
      </c>
      <c r="O161" s="10">
        <f t="shared" si="27"/>
        <v>1439</v>
      </c>
      <c r="P161" t="b">
        <f t="shared" si="28"/>
        <v>1</v>
      </c>
      <c r="Q161" s="10">
        <f t="shared" si="29"/>
        <v>1439</v>
      </c>
      <c r="R161" t="str">
        <f>+IF(ISBLANK(C161),#REF!,C161)</f>
        <v>Luisina Flores Olivé</v>
      </c>
      <c r="S161" s="8">
        <f>IF(ISBLANK(G161),#REF!,G161)</f>
        <v>44390</v>
      </c>
      <c r="T161">
        <f t="shared" si="20"/>
        <v>1</v>
      </c>
    </row>
    <row r="162" spans="1:20" x14ac:dyDescent="0.25">
      <c r="A162" t="s">
        <v>4089</v>
      </c>
      <c r="B162" t="s">
        <v>2137</v>
      </c>
      <c r="C162" t="s">
        <v>603</v>
      </c>
      <c r="D162" s="4" t="s">
        <v>3133</v>
      </c>
      <c r="E162" t="s">
        <v>1277</v>
      </c>
      <c r="F162" s="12">
        <v>4590</v>
      </c>
      <c r="G162" s="13">
        <v>41549</v>
      </c>
      <c r="H162" s="2" t="str">
        <f t="shared" si="21"/>
        <v>EYERAINLOOP</v>
      </c>
      <c r="I162" t="b">
        <v>0</v>
      </c>
      <c r="J162" t="b">
        <f t="shared" si="22"/>
        <v>1</v>
      </c>
      <c r="K162" t="str">
        <f t="shared" si="23"/>
        <v>agolomsh@me.com</v>
      </c>
      <c r="L162">
        <f t="shared" si="24"/>
        <v>14</v>
      </c>
      <c r="M162" s="15" t="str">
        <f t="shared" si="25"/>
        <v>+(960) 816-1949</v>
      </c>
      <c r="N162" t="b">
        <f t="shared" si="26"/>
        <v>1</v>
      </c>
      <c r="O162" s="10">
        <f t="shared" si="27"/>
        <v>4590</v>
      </c>
      <c r="P162" t="b">
        <f t="shared" si="28"/>
        <v>1</v>
      </c>
      <c r="Q162" s="10">
        <f t="shared" si="29"/>
        <v>4590</v>
      </c>
      <c r="R162" t="str">
        <f>+IF(ISBLANK(C162),#REF!,C162)</f>
        <v>Ester Llanos Sanmartín</v>
      </c>
      <c r="S162" s="8">
        <f>IF(ISBLANK(G162),#REF!,G162)</f>
        <v>41549</v>
      </c>
      <c r="T162">
        <f t="shared" si="20"/>
        <v>1</v>
      </c>
    </row>
    <row r="163" spans="1:20" x14ac:dyDescent="0.25">
      <c r="A163" t="s">
        <v>4090</v>
      </c>
      <c r="B163" t="s">
        <v>2138</v>
      </c>
      <c r="C163" t="s">
        <v>78</v>
      </c>
      <c r="D163" s="4" t="s">
        <v>3134</v>
      </c>
      <c r="E163" t="s">
        <v>1278</v>
      </c>
      <c r="F163" s="12">
        <v>7353</v>
      </c>
      <c r="G163" s="13">
        <v>41351</v>
      </c>
      <c r="H163" s="2" t="str">
        <f t="shared" si="21"/>
        <v>ATENASTIC SYSTEMS</v>
      </c>
      <c r="I163" t="b">
        <v>0</v>
      </c>
      <c r="J163" t="b">
        <f t="shared" si="22"/>
        <v>1</v>
      </c>
      <c r="K163" t="str">
        <f t="shared" si="23"/>
        <v>naoya@mac.com</v>
      </c>
      <c r="L163">
        <f t="shared" si="24"/>
        <v>14</v>
      </c>
      <c r="M163" s="15" t="str">
        <f t="shared" si="25"/>
        <v>+(918) 296-3965</v>
      </c>
      <c r="N163" t="b">
        <f t="shared" si="26"/>
        <v>1</v>
      </c>
      <c r="O163" s="10">
        <f t="shared" si="27"/>
        <v>7353</v>
      </c>
      <c r="P163" t="b">
        <f t="shared" si="28"/>
        <v>1</v>
      </c>
      <c r="Q163" s="10">
        <f t="shared" si="29"/>
        <v>7353</v>
      </c>
      <c r="R163" t="str">
        <f>+IF(ISBLANK(C163),#REF!,C163)</f>
        <v>Leandro Sancho Gil</v>
      </c>
      <c r="S163" s="8">
        <f>IF(ISBLANK(G163),#REF!,G163)</f>
        <v>41351</v>
      </c>
      <c r="T163">
        <f t="shared" si="20"/>
        <v>1</v>
      </c>
    </row>
    <row r="164" spans="1:20" x14ac:dyDescent="0.25">
      <c r="A164" t="s">
        <v>4091</v>
      </c>
      <c r="B164" t="s">
        <v>2139</v>
      </c>
      <c r="C164" t="s">
        <v>79</v>
      </c>
      <c r="D164" s="4" t="s">
        <v>3135</v>
      </c>
      <c r="E164" t="s">
        <v>1279</v>
      </c>
      <c r="F164" s="12">
        <v>762</v>
      </c>
      <c r="G164" s="13">
        <v>43800</v>
      </c>
      <c r="H164" s="2" t="str">
        <f t="shared" si="21"/>
        <v>BREMCO</v>
      </c>
      <c r="I164" t="b">
        <v>0</v>
      </c>
      <c r="J164" t="b">
        <f t="shared" si="22"/>
        <v>1</v>
      </c>
      <c r="K164" t="str">
        <f t="shared" si="23"/>
        <v>atmarks@outlook.com</v>
      </c>
      <c r="L164">
        <f t="shared" si="24"/>
        <v>14</v>
      </c>
      <c r="M164" s="15" t="str">
        <f t="shared" si="25"/>
        <v>+(324) 252-3532</v>
      </c>
      <c r="N164" t="b">
        <f t="shared" si="26"/>
        <v>1</v>
      </c>
      <c r="O164" s="10">
        <f t="shared" si="27"/>
        <v>762</v>
      </c>
      <c r="P164" t="b">
        <f t="shared" si="28"/>
        <v>1</v>
      </c>
      <c r="Q164" s="10">
        <f t="shared" si="29"/>
        <v>762</v>
      </c>
      <c r="R164" t="str">
        <f>+IF(ISBLANK(C164),#REF!,C164)</f>
        <v>Ciro Cayetano Tolosa Miralles</v>
      </c>
      <c r="S164" s="8">
        <f>IF(ISBLANK(G164),#REF!,G164)</f>
        <v>43800</v>
      </c>
      <c r="T164">
        <f t="shared" si="20"/>
        <v>1</v>
      </c>
    </row>
    <row r="165" spans="1:20" x14ac:dyDescent="0.25">
      <c r="A165" t="s">
        <v>4092</v>
      </c>
      <c r="B165" t="s">
        <v>2140</v>
      </c>
      <c r="C165" t="s">
        <v>80</v>
      </c>
      <c r="D165" s="4" t="s">
        <v>3136</v>
      </c>
      <c r="E165" t="s">
        <v>1280</v>
      </c>
      <c r="F165" s="12">
        <v>4103</v>
      </c>
      <c r="G165" s="13">
        <v>43156</v>
      </c>
      <c r="H165" s="2" t="str">
        <f t="shared" si="21"/>
        <v>THE HOME IT SERVICE</v>
      </c>
      <c r="I165" t="b">
        <v>0</v>
      </c>
      <c r="J165" t="b">
        <f t="shared" si="22"/>
        <v>1</v>
      </c>
      <c r="K165" t="str">
        <f t="shared" si="23"/>
        <v>kronvold@aol.com</v>
      </c>
      <c r="L165">
        <f t="shared" si="24"/>
        <v>14</v>
      </c>
      <c r="M165" s="15" t="str">
        <f t="shared" si="25"/>
        <v>+(303) 961-2715</v>
      </c>
      <c r="N165" t="b">
        <f t="shared" si="26"/>
        <v>1</v>
      </c>
      <c r="O165" s="10">
        <f t="shared" si="27"/>
        <v>4103</v>
      </c>
      <c r="P165" t="b">
        <f t="shared" si="28"/>
        <v>1</v>
      </c>
      <c r="Q165" s="10">
        <f t="shared" si="29"/>
        <v>4103</v>
      </c>
      <c r="R165" t="str">
        <f>+IF(ISBLANK(C165),#REF!,C165)</f>
        <v>Corona Escalona Alfonso</v>
      </c>
      <c r="S165" s="8">
        <f>IF(ISBLANK(G165),#REF!,G165)</f>
        <v>43156</v>
      </c>
      <c r="T165">
        <f t="shared" si="20"/>
        <v>1</v>
      </c>
    </row>
    <row r="166" spans="1:20" x14ac:dyDescent="0.25">
      <c r="A166" t="s">
        <v>4093</v>
      </c>
      <c r="B166" t="s">
        <v>2141</v>
      </c>
      <c r="C166" t="s">
        <v>81</v>
      </c>
      <c r="D166" s="4" t="s">
        <v>3137</v>
      </c>
      <c r="E166" t="s">
        <v>1281</v>
      </c>
      <c r="F166" s="12">
        <v>5911</v>
      </c>
      <c r="G166" s="13">
        <v>44427</v>
      </c>
      <c r="H166" s="2" t="str">
        <f t="shared" si="21"/>
        <v>LIMITLESS SCIENCE</v>
      </c>
      <c r="I166" t="b">
        <v>0</v>
      </c>
      <c r="J166" t="b">
        <f t="shared" si="22"/>
        <v>1</v>
      </c>
      <c r="K166" t="str">
        <f t="shared" si="23"/>
        <v>bryam@icloud.com</v>
      </c>
      <c r="L166">
        <f t="shared" si="24"/>
        <v>14</v>
      </c>
      <c r="M166" s="15" t="str">
        <f t="shared" si="25"/>
        <v>+(348) 497-4577</v>
      </c>
      <c r="N166" t="b">
        <f t="shared" si="26"/>
        <v>1</v>
      </c>
      <c r="O166" s="10">
        <f t="shared" si="27"/>
        <v>5911</v>
      </c>
      <c r="P166" t="b">
        <f t="shared" si="28"/>
        <v>1</v>
      </c>
      <c r="Q166" s="10">
        <f t="shared" si="29"/>
        <v>5911</v>
      </c>
      <c r="R166" t="str">
        <f>+IF(ISBLANK(C166),#REF!,C166)</f>
        <v>Onofre Caro Guillen</v>
      </c>
      <c r="S166" s="8">
        <f>IF(ISBLANK(G166),#REF!,G166)</f>
        <v>44427</v>
      </c>
      <c r="T166">
        <f t="shared" si="20"/>
        <v>1</v>
      </c>
    </row>
    <row r="167" spans="1:20" x14ac:dyDescent="0.25">
      <c r="A167" t="s">
        <v>4094</v>
      </c>
      <c r="B167" t="s">
        <v>2142</v>
      </c>
      <c r="C167" t="s">
        <v>604</v>
      </c>
      <c r="D167" s="4" t="s">
        <v>3138</v>
      </c>
      <c r="E167" t="s">
        <v>1282</v>
      </c>
      <c r="F167" s="12">
        <v>3841</v>
      </c>
      <c r="G167" s="13">
        <v>42265</v>
      </c>
      <c r="H167" s="2" t="str">
        <f t="shared" si="21"/>
        <v>GOGGYNET</v>
      </c>
      <c r="I167" t="b">
        <v>0</v>
      </c>
      <c r="J167" t="b">
        <f t="shared" si="22"/>
        <v>1</v>
      </c>
      <c r="K167" t="str">
        <f t="shared" si="23"/>
        <v>shrapnull@optonline.net</v>
      </c>
      <c r="L167">
        <f t="shared" si="24"/>
        <v>14</v>
      </c>
      <c r="M167" s="15" t="str">
        <f t="shared" si="25"/>
        <v>+(712) 904-7285</v>
      </c>
      <c r="N167" t="b">
        <f t="shared" si="26"/>
        <v>1</v>
      </c>
      <c r="O167" s="10">
        <f t="shared" si="27"/>
        <v>3841</v>
      </c>
      <c r="P167" t="b">
        <f t="shared" si="28"/>
        <v>1</v>
      </c>
      <c r="Q167" s="10">
        <f t="shared" si="29"/>
        <v>3841</v>
      </c>
      <c r="R167" t="str">
        <f>+IF(ISBLANK(C167),#REF!,C167)</f>
        <v>Prudencio Río Rodríguez</v>
      </c>
      <c r="S167" s="8">
        <f>IF(ISBLANK(G167),#REF!,G167)</f>
        <v>42265</v>
      </c>
      <c r="T167">
        <f t="shared" si="20"/>
        <v>1</v>
      </c>
    </row>
    <row r="168" spans="1:20" x14ac:dyDescent="0.25">
      <c r="A168" t="s">
        <v>4095</v>
      </c>
      <c r="B168" t="s">
        <v>2143</v>
      </c>
      <c r="C168" t="s">
        <v>605</v>
      </c>
      <c r="D168" s="4" t="s">
        <v>3139</v>
      </c>
      <c r="E168" t="s">
        <v>1283</v>
      </c>
      <c r="F168" s="12">
        <v>4413</v>
      </c>
      <c r="G168" s="13">
        <v>40934</v>
      </c>
      <c r="H168" s="2" t="str">
        <f t="shared" si="21"/>
        <v>DATAPULSE</v>
      </c>
      <c r="I168" t="b">
        <v>0</v>
      </c>
      <c r="J168" t="b">
        <f t="shared" si="22"/>
        <v>1</v>
      </c>
      <c r="K168" t="str">
        <f t="shared" si="23"/>
        <v>enintend@att.net</v>
      </c>
      <c r="L168">
        <f t="shared" si="24"/>
        <v>14</v>
      </c>
      <c r="M168" s="15" t="str">
        <f t="shared" si="25"/>
        <v>+(904) 718-6459</v>
      </c>
      <c r="N168" t="b">
        <f t="shared" si="26"/>
        <v>1</v>
      </c>
      <c r="O168" s="10">
        <f t="shared" si="27"/>
        <v>4413</v>
      </c>
      <c r="P168" t="b">
        <f t="shared" si="28"/>
        <v>1</v>
      </c>
      <c r="Q168" s="10">
        <f t="shared" si="29"/>
        <v>4413</v>
      </c>
      <c r="R168" t="str">
        <f>+IF(ISBLANK(C168),#REF!,C168)</f>
        <v>Eva Renata Domínguez Gabaldón</v>
      </c>
      <c r="S168" s="8">
        <f>IF(ISBLANK(G168),#REF!,G168)</f>
        <v>40934</v>
      </c>
      <c r="T168">
        <f t="shared" si="20"/>
        <v>1</v>
      </c>
    </row>
    <row r="169" spans="1:20" x14ac:dyDescent="0.25">
      <c r="A169" t="s">
        <v>4096</v>
      </c>
      <c r="B169" t="s">
        <v>2144</v>
      </c>
      <c r="C169" t="s">
        <v>82</v>
      </c>
      <c r="D169" s="4" t="s">
        <v>3140</v>
      </c>
      <c r="E169" t="s">
        <v>1284</v>
      </c>
      <c r="F169" s="12">
        <v>7013</v>
      </c>
      <c r="G169" s="13">
        <v>44048</v>
      </c>
      <c r="H169" s="2" t="str">
        <f t="shared" si="21"/>
        <v>AHIYO DEVELOPMENT</v>
      </c>
      <c r="I169" t="b">
        <v>0</v>
      </c>
      <c r="J169" t="b">
        <f t="shared" si="22"/>
        <v>1</v>
      </c>
      <c r="K169" t="str">
        <f t="shared" si="23"/>
        <v>eabrown@mac.com</v>
      </c>
      <c r="L169">
        <f t="shared" si="24"/>
        <v>14</v>
      </c>
      <c r="M169" s="15" t="str">
        <f t="shared" si="25"/>
        <v>+(462) 631-1572</v>
      </c>
      <c r="N169" t="b">
        <f t="shared" si="26"/>
        <v>1</v>
      </c>
      <c r="O169" s="10">
        <f t="shared" si="27"/>
        <v>7013</v>
      </c>
      <c r="P169" t="b">
        <f t="shared" si="28"/>
        <v>1</v>
      </c>
      <c r="Q169" s="10">
        <f t="shared" si="29"/>
        <v>7013</v>
      </c>
      <c r="R169" t="str">
        <f>+IF(ISBLANK(C169),#REF!,C169)</f>
        <v>Aitor Gallo Gaya</v>
      </c>
      <c r="S169" s="8">
        <f>IF(ISBLANK(G169),#REF!,G169)</f>
        <v>44048</v>
      </c>
      <c r="T169">
        <f t="shared" si="20"/>
        <v>1</v>
      </c>
    </row>
    <row r="170" spans="1:20" x14ac:dyDescent="0.25">
      <c r="A170" t="s">
        <v>4097</v>
      </c>
      <c r="B170" t="s">
        <v>2145</v>
      </c>
      <c r="C170" t="s">
        <v>83</v>
      </c>
      <c r="D170" s="4" t="s">
        <v>3141</v>
      </c>
      <c r="E170" t="s">
        <v>1285</v>
      </c>
      <c r="F170" s="12">
        <v>2412</v>
      </c>
      <c r="G170" s="13">
        <v>42859</v>
      </c>
      <c r="H170" s="2" t="str">
        <f t="shared" si="21"/>
        <v>WORKING LOOP</v>
      </c>
      <c r="I170" t="b">
        <v>0</v>
      </c>
      <c r="J170" t="b">
        <f t="shared" si="22"/>
        <v>1</v>
      </c>
      <c r="K170" t="str">
        <f t="shared" si="23"/>
        <v>fudrucker@live.com</v>
      </c>
      <c r="L170">
        <f t="shared" si="24"/>
        <v>14</v>
      </c>
      <c r="M170" s="15" t="str">
        <f t="shared" si="25"/>
        <v>+(235) 238-0872</v>
      </c>
      <c r="N170" t="b">
        <f t="shared" si="26"/>
        <v>1</v>
      </c>
      <c r="O170" s="10">
        <f t="shared" si="27"/>
        <v>2412</v>
      </c>
      <c r="P170" t="b">
        <f t="shared" si="28"/>
        <v>1</v>
      </c>
      <c r="Q170" s="10">
        <f t="shared" si="29"/>
        <v>2412</v>
      </c>
      <c r="R170" t="str">
        <f>+IF(ISBLANK(C170),#REF!,C170)</f>
        <v>Samu Galvez Frutos</v>
      </c>
      <c r="S170" s="8">
        <f>IF(ISBLANK(G170),#REF!,G170)</f>
        <v>42859</v>
      </c>
      <c r="T170">
        <f t="shared" si="20"/>
        <v>1</v>
      </c>
    </row>
    <row r="171" spans="1:20" x14ac:dyDescent="0.25">
      <c r="A171" t="s">
        <v>4098</v>
      </c>
      <c r="B171" t="s">
        <v>2146</v>
      </c>
      <c r="C171" t="s">
        <v>84</v>
      </c>
      <c r="D171" s="4" t="s">
        <v>3142</v>
      </c>
      <c r="E171" t="s">
        <v>1286</v>
      </c>
      <c r="F171" s="12">
        <v>2195</v>
      </c>
      <c r="G171" s="13">
        <v>41581</v>
      </c>
      <c r="H171" s="2" t="str">
        <f t="shared" si="21"/>
        <v>BRIMSTONE</v>
      </c>
      <c r="I171" t="b">
        <v>0</v>
      </c>
      <c r="J171" t="b">
        <f t="shared" si="22"/>
        <v>1</v>
      </c>
      <c r="K171" t="str">
        <f t="shared" si="23"/>
        <v>druschel@optonline.net</v>
      </c>
      <c r="L171">
        <f t="shared" si="24"/>
        <v>14</v>
      </c>
      <c r="M171" s="15" t="str">
        <f t="shared" si="25"/>
        <v>+(449) 245-1828</v>
      </c>
      <c r="N171" t="b">
        <f t="shared" si="26"/>
        <v>1</v>
      </c>
      <c r="O171" s="10">
        <f t="shared" si="27"/>
        <v>2195</v>
      </c>
      <c r="P171" t="b">
        <f t="shared" si="28"/>
        <v>1</v>
      </c>
      <c r="Q171" s="10">
        <f t="shared" si="29"/>
        <v>2195</v>
      </c>
      <c r="R171" t="str">
        <f>+IF(ISBLANK(C171),#REF!,C171)</f>
        <v>Modesta de Corominas</v>
      </c>
      <c r="S171" s="8">
        <f>IF(ISBLANK(G171),#REF!,G171)</f>
        <v>41581</v>
      </c>
      <c r="T171">
        <f t="shared" si="20"/>
        <v>1</v>
      </c>
    </row>
    <row r="172" spans="1:20" x14ac:dyDescent="0.25">
      <c r="A172" t="s">
        <v>4099</v>
      </c>
      <c r="B172" t="s">
        <v>2147</v>
      </c>
      <c r="C172" t="s">
        <v>85</v>
      </c>
      <c r="D172" s="4" t="s">
        <v>3143</v>
      </c>
      <c r="E172" t="s">
        <v>1287</v>
      </c>
      <c r="F172" s="12">
        <v>4807</v>
      </c>
      <c r="G172" s="13">
        <v>41304</v>
      </c>
      <c r="H172" s="2" t="str">
        <f t="shared" si="21"/>
        <v>CHROMATICA</v>
      </c>
      <c r="I172" t="b">
        <v>0</v>
      </c>
      <c r="J172" t="b">
        <f t="shared" si="22"/>
        <v>1</v>
      </c>
      <c r="K172" t="str">
        <f t="shared" si="23"/>
        <v>tattooman@icloud.com</v>
      </c>
      <c r="L172">
        <f t="shared" si="24"/>
        <v>14</v>
      </c>
      <c r="M172" s="15" t="str">
        <f t="shared" si="25"/>
        <v>+(509) 214-3320</v>
      </c>
      <c r="N172" t="b">
        <f t="shared" si="26"/>
        <v>1</v>
      </c>
      <c r="O172" s="10">
        <f t="shared" si="27"/>
        <v>4807</v>
      </c>
      <c r="P172" t="b">
        <f t="shared" si="28"/>
        <v>1</v>
      </c>
      <c r="Q172" s="10">
        <f t="shared" si="29"/>
        <v>4807</v>
      </c>
      <c r="R172" t="str">
        <f>+IF(ISBLANK(C172),#REF!,C172)</f>
        <v>Eleuterio Torres</v>
      </c>
      <c r="S172" s="8">
        <f>IF(ISBLANK(G172),#REF!,G172)</f>
        <v>41304</v>
      </c>
      <c r="T172">
        <f t="shared" si="20"/>
        <v>2</v>
      </c>
    </row>
    <row r="173" spans="1:20" x14ac:dyDescent="0.25">
      <c r="A173" t="s">
        <v>4100</v>
      </c>
      <c r="B173" t="s">
        <v>2148</v>
      </c>
      <c r="C173" t="s">
        <v>606</v>
      </c>
      <c r="D173" s="4" t="s">
        <v>3144</v>
      </c>
      <c r="E173" t="s">
        <v>1288</v>
      </c>
      <c r="F173" s="12">
        <v>6810</v>
      </c>
      <c r="G173" s="13">
        <v>41537</v>
      </c>
      <c r="H173" s="2" t="str">
        <f t="shared" si="21"/>
        <v>VANNINI HOUSE</v>
      </c>
      <c r="I173" t="b">
        <v>0</v>
      </c>
      <c r="J173" t="b">
        <f t="shared" si="22"/>
        <v>1</v>
      </c>
      <c r="K173" t="str">
        <f t="shared" si="23"/>
        <v>jfriedl@outlook.com</v>
      </c>
      <c r="L173">
        <f t="shared" si="24"/>
        <v>14</v>
      </c>
      <c r="M173" s="15" t="str">
        <f t="shared" si="25"/>
        <v>+(778) 773-3924</v>
      </c>
      <c r="N173" t="b">
        <f t="shared" si="26"/>
        <v>1</v>
      </c>
      <c r="O173" s="10">
        <f t="shared" si="27"/>
        <v>6810</v>
      </c>
      <c r="P173" t="b">
        <f t="shared" si="28"/>
        <v>1</v>
      </c>
      <c r="Q173" s="10">
        <f t="shared" si="29"/>
        <v>6810</v>
      </c>
      <c r="R173" t="str">
        <f>+IF(ISBLANK(C173),#REF!,C173)</f>
        <v>Daniela Aragonés Aparicio</v>
      </c>
      <c r="S173" s="8">
        <f>IF(ISBLANK(G173),#REF!,G173)</f>
        <v>41537</v>
      </c>
      <c r="T173">
        <f t="shared" si="20"/>
        <v>1</v>
      </c>
    </row>
    <row r="174" spans="1:20" x14ac:dyDescent="0.25">
      <c r="A174" t="s">
        <v>4101</v>
      </c>
      <c r="B174" t="s">
        <v>2149</v>
      </c>
      <c r="C174" t="s">
        <v>607</v>
      </c>
      <c r="D174" s="4" t="s">
        <v>3145</v>
      </c>
      <c r="E174" t="s">
        <v>1289</v>
      </c>
      <c r="F174" s="12">
        <v>832</v>
      </c>
      <c r="G174" s="13">
        <v>41567</v>
      </c>
      <c r="H174" s="2" t="str">
        <f t="shared" si="21"/>
        <v>LBDOOCOMMERCE</v>
      </c>
      <c r="I174" t="b">
        <v>0</v>
      </c>
      <c r="J174" t="b">
        <f t="shared" si="22"/>
        <v>1</v>
      </c>
      <c r="K174" t="str">
        <f t="shared" si="23"/>
        <v>chrwin@yahoo.com</v>
      </c>
      <c r="L174">
        <f t="shared" si="24"/>
        <v>14</v>
      </c>
      <c r="M174" s="15" t="str">
        <f t="shared" si="25"/>
        <v>+(358) 968-1125</v>
      </c>
      <c r="N174" t="b">
        <f t="shared" si="26"/>
        <v>1</v>
      </c>
      <c r="O174" s="10">
        <f t="shared" si="27"/>
        <v>832</v>
      </c>
      <c r="P174" t="b">
        <f t="shared" si="28"/>
        <v>1</v>
      </c>
      <c r="Q174" s="10">
        <f t="shared" si="29"/>
        <v>832</v>
      </c>
      <c r="R174" t="str">
        <f>+IF(ISBLANK(C174),#REF!,C174)</f>
        <v>Inmaculada Céspedes</v>
      </c>
      <c r="S174" s="8">
        <f>IF(ISBLANK(G174),#REF!,G174)</f>
        <v>41567</v>
      </c>
      <c r="T174">
        <f t="shared" si="20"/>
        <v>1</v>
      </c>
    </row>
    <row r="175" spans="1:20" x14ac:dyDescent="0.25">
      <c r="A175" t="s">
        <v>4102</v>
      </c>
      <c r="B175" t="s">
        <v>2150</v>
      </c>
      <c r="C175" t="s">
        <v>608</v>
      </c>
      <c r="D175" s="4" t="s">
        <v>3146</v>
      </c>
      <c r="E175" t="s">
        <v>1290</v>
      </c>
      <c r="F175" s="12">
        <v>2955</v>
      </c>
      <c r="G175" s="13">
        <v>44285</v>
      </c>
      <c r="H175" s="2" t="str">
        <f t="shared" si="21"/>
        <v>JAM FACTORY INDUSTRIAL</v>
      </c>
      <c r="I175" t="b">
        <v>0</v>
      </c>
      <c r="J175" t="b">
        <f t="shared" si="22"/>
        <v>1</v>
      </c>
      <c r="K175" t="str">
        <f t="shared" si="23"/>
        <v>neuffer@optonline.net</v>
      </c>
      <c r="L175">
        <f t="shared" si="24"/>
        <v>14</v>
      </c>
      <c r="M175" s="15" t="str">
        <f t="shared" si="25"/>
        <v>+(296) 349-7865</v>
      </c>
      <c r="N175" t="b">
        <f t="shared" si="26"/>
        <v>1</v>
      </c>
      <c r="O175" s="10">
        <f t="shared" si="27"/>
        <v>2955</v>
      </c>
      <c r="P175" t="b">
        <f t="shared" si="28"/>
        <v>1</v>
      </c>
      <c r="Q175" s="10">
        <f t="shared" si="29"/>
        <v>2955</v>
      </c>
      <c r="R175" t="str">
        <f>+IF(ISBLANK(C175),#REF!,C175)</f>
        <v>Marcelino Núñez Tolosa</v>
      </c>
      <c r="S175" s="8">
        <f>IF(ISBLANK(G175),#REF!,G175)</f>
        <v>44285</v>
      </c>
      <c r="T175">
        <f t="shared" si="20"/>
        <v>1</v>
      </c>
    </row>
    <row r="176" spans="1:20" x14ac:dyDescent="0.25">
      <c r="A176" t="s">
        <v>4103</v>
      </c>
      <c r="B176" t="s">
        <v>2151</v>
      </c>
      <c r="C176" t="s">
        <v>609</v>
      </c>
      <c r="D176" s="4" t="s">
        <v>3147</v>
      </c>
      <c r="E176" t="s">
        <v>1291</v>
      </c>
      <c r="F176" s="12">
        <v>873</v>
      </c>
      <c r="G176" s="13">
        <v>42947</v>
      </c>
      <c r="H176" s="2" t="str">
        <f t="shared" si="21"/>
        <v>ITCHLO DIGITAL</v>
      </c>
      <c r="I176" t="b">
        <v>0</v>
      </c>
      <c r="J176" t="b">
        <f t="shared" si="22"/>
        <v>1</v>
      </c>
      <c r="K176" t="str">
        <f t="shared" si="23"/>
        <v>gward@me.com</v>
      </c>
      <c r="L176">
        <f t="shared" si="24"/>
        <v>14</v>
      </c>
      <c r="M176" s="15" t="str">
        <f t="shared" si="25"/>
        <v>+(815) 475-9038</v>
      </c>
      <c r="N176" t="b">
        <f t="shared" si="26"/>
        <v>1</v>
      </c>
      <c r="O176" s="10">
        <f t="shared" si="27"/>
        <v>873</v>
      </c>
      <c r="P176" t="b">
        <f t="shared" si="28"/>
        <v>1</v>
      </c>
      <c r="Q176" s="10">
        <f t="shared" si="29"/>
        <v>873</v>
      </c>
      <c r="R176" t="str">
        <f>+IF(ISBLANK(C176),#REF!,C176)</f>
        <v>Aarón Cesar Posada Pintor</v>
      </c>
      <c r="S176" s="8">
        <f>IF(ISBLANK(G176),#REF!,G176)</f>
        <v>42947</v>
      </c>
      <c r="T176">
        <f t="shared" si="20"/>
        <v>1</v>
      </c>
    </row>
    <row r="177" spans="1:20" x14ac:dyDescent="0.25">
      <c r="A177" t="s">
        <v>4104</v>
      </c>
      <c r="B177" t="s">
        <v>2152</v>
      </c>
      <c r="C177" t="s">
        <v>610</v>
      </c>
      <c r="D177" s="4" t="s">
        <v>3148</v>
      </c>
      <c r="E177" t="s">
        <v>1292</v>
      </c>
      <c r="F177" s="12">
        <v>4950</v>
      </c>
      <c r="G177" s="13">
        <v>42579</v>
      </c>
      <c r="H177" s="2" t="str">
        <f t="shared" si="21"/>
        <v>TAMBORE PROJECT</v>
      </c>
      <c r="I177" t="b">
        <v>0</v>
      </c>
      <c r="J177" t="b">
        <f t="shared" si="22"/>
        <v>1</v>
      </c>
      <c r="K177" t="str">
        <f t="shared" si="23"/>
        <v>eabrown@comcast.net</v>
      </c>
      <c r="L177">
        <f t="shared" si="24"/>
        <v>14</v>
      </c>
      <c r="M177" s="15" t="str">
        <f t="shared" si="25"/>
        <v>+(744) 716-3718</v>
      </c>
      <c r="N177" t="b">
        <f t="shared" si="26"/>
        <v>1</v>
      </c>
      <c r="O177" s="10">
        <f t="shared" si="27"/>
        <v>4950</v>
      </c>
      <c r="P177" t="b">
        <f t="shared" si="28"/>
        <v>1</v>
      </c>
      <c r="Q177" s="10">
        <f t="shared" si="29"/>
        <v>4950</v>
      </c>
      <c r="R177" t="str">
        <f>+IF(ISBLANK(C177),#REF!,C177)</f>
        <v>Jordi Meléndez Camps</v>
      </c>
      <c r="S177" s="8">
        <f>IF(ISBLANK(G177),#REF!,G177)</f>
        <v>42579</v>
      </c>
      <c r="T177">
        <f t="shared" si="20"/>
        <v>1</v>
      </c>
    </row>
    <row r="178" spans="1:20" x14ac:dyDescent="0.25">
      <c r="A178" t="s">
        <v>4105</v>
      </c>
      <c r="B178" t="s">
        <v>2153</v>
      </c>
      <c r="C178" t="s">
        <v>611</v>
      </c>
      <c r="D178" s="4" t="s">
        <v>3149</v>
      </c>
      <c r="E178" t="s">
        <v>1293</v>
      </c>
      <c r="F178" s="12">
        <v>4779</v>
      </c>
      <c r="G178" s="13">
        <v>41064</v>
      </c>
      <c r="H178" s="2" t="str">
        <f t="shared" si="21"/>
        <v>AIS EFFICIENT</v>
      </c>
      <c r="I178" t="b">
        <v>0</v>
      </c>
      <c r="J178" t="b">
        <f t="shared" si="22"/>
        <v>1</v>
      </c>
      <c r="K178" t="str">
        <f t="shared" si="23"/>
        <v>forsberg@yahoo.ca</v>
      </c>
      <c r="L178">
        <f t="shared" si="24"/>
        <v>14</v>
      </c>
      <c r="M178" s="15" t="str">
        <f t="shared" si="25"/>
        <v>+(301) 876-1529</v>
      </c>
      <c r="N178" t="b">
        <f t="shared" si="26"/>
        <v>1</v>
      </c>
      <c r="O178" s="10">
        <f t="shared" si="27"/>
        <v>4779</v>
      </c>
      <c r="P178" t="b">
        <f t="shared" si="28"/>
        <v>1</v>
      </c>
      <c r="Q178" s="10">
        <f t="shared" si="29"/>
        <v>4779</v>
      </c>
      <c r="R178" t="str">
        <f>+IF(ISBLANK(C178),#REF!,C178)</f>
        <v>Godofredo Piña-Nadal</v>
      </c>
      <c r="S178" s="8">
        <f>IF(ISBLANK(G178),#REF!,G178)</f>
        <v>41064</v>
      </c>
      <c r="T178">
        <f t="shared" si="20"/>
        <v>1</v>
      </c>
    </row>
    <row r="179" spans="1:20" x14ac:dyDescent="0.25">
      <c r="A179" t="s">
        <v>4106</v>
      </c>
      <c r="B179" t="s">
        <v>2154</v>
      </c>
      <c r="C179" t="s">
        <v>86</v>
      </c>
      <c r="D179" s="4" t="s">
        <v>3150</v>
      </c>
      <c r="E179" t="s">
        <v>1294</v>
      </c>
      <c r="F179" s="12">
        <v>8370</v>
      </c>
      <c r="G179" s="13">
        <v>42490</v>
      </c>
      <c r="H179" s="2" t="str">
        <f t="shared" si="21"/>
        <v>JOYANCE</v>
      </c>
      <c r="I179" t="b">
        <v>0</v>
      </c>
      <c r="J179" t="b">
        <f t="shared" si="22"/>
        <v>1</v>
      </c>
      <c r="K179" t="str">
        <f t="shared" si="23"/>
        <v>jorgb@aol.com</v>
      </c>
      <c r="L179">
        <f t="shared" si="24"/>
        <v>14</v>
      </c>
      <c r="M179" s="15" t="str">
        <f t="shared" si="25"/>
        <v>+(752) 738-1233</v>
      </c>
      <c r="N179" t="b">
        <f t="shared" si="26"/>
        <v>1</v>
      </c>
      <c r="O179" s="10">
        <f t="shared" si="27"/>
        <v>8370</v>
      </c>
      <c r="P179" t="b">
        <f t="shared" si="28"/>
        <v>1</v>
      </c>
      <c r="Q179" s="10">
        <f t="shared" si="29"/>
        <v>8370</v>
      </c>
      <c r="R179" t="str">
        <f>+IF(ISBLANK(C179),#REF!,C179)</f>
        <v>Heraclio Franco Vila</v>
      </c>
      <c r="S179" s="8">
        <f>IF(ISBLANK(G179),#REF!,G179)</f>
        <v>42490</v>
      </c>
      <c r="T179">
        <f t="shared" si="20"/>
        <v>1</v>
      </c>
    </row>
    <row r="180" spans="1:20" x14ac:dyDescent="0.25">
      <c r="A180" t="s">
        <v>4107</v>
      </c>
      <c r="B180" t="s">
        <v>2155</v>
      </c>
      <c r="C180" t="s">
        <v>87</v>
      </c>
      <c r="D180" s="4" t="s">
        <v>3151</v>
      </c>
      <c r="E180" t="s">
        <v>1295</v>
      </c>
      <c r="F180" s="12">
        <v>661</v>
      </c>
      <c r="G180" s="13">
        <v>42650</v>
      </c>
      <c r="H180" s="2" t="str">
        <f t="shared" si="21"/>
        <v>MANICURI LEE</v>
      </c>
      <c r="I180" t="b">
        <v>0</v>
      </c>
      <c r="J180" t="b">
        <f t="shared" si="22"/>
        <v>1</v>
      </c>
      <c r="K180" t="str">
        <f t="shared" si="23"/>
        <v>carmena@hotmail.com</v>
      </c>
      <c r="L180">
        <f t="shared" si="24"/>
        <v>14</v>
      </c>
      <c r="M180" s="15" t="str">
        <f t="shared" si="25"/>
        <v>+(217) 468-2259</v>
      </c>
      <c r="N180" t="b">
        <f t="shared" si="26"/>
        <v>1</v>
      </c>
      <c r="O180" s="10">
        <f t="shared" si="27"/>
        <v>661</v>
      </c>
      <c r="P180" t="b">
        <f t="shared" si="28"/>
        <v>1</v>
      </c>
      <c r="Q180" s="10">
        <f t="shared" si="29"/>
        <v>661</v>
      </c>
      <c r="R180" t="str">
        <f>+IF(ISBLANK(C180),#REF!,C180)</f>
        <v>Macaria Vallejo Folch</v>
      </c>
      <c r="S180" s="8">
        <f>IF(ISBLANK(G180),#REF!,G180)</f>
        <v>42650</v>
      </c>
      <c r="T180">
        <f t="shared" si="20"/>
        <v>1</v>
      </c>
    </row>
    <row r="181" spans="1:20" x14ac:dyDescent="0.25">
      <c r="A181" t="s">
        <v>4108</v>
      </c>
      <c r="B181" t="s">
        <v>2156</v>
      </c>
      <c r="C181" t="s">
        <v>612</v>
      </c>
      <c r="D181" s="4" t="s">
        <v>3152</v>
      </c>
      <c r="E181" t="s">
        <v>1296</v>
      </c>
      <c r="F181" s="12">
        <v>1109</v>
      </c>
      <c r="G181" s="13">
        <v>42831</v>
      </c>
      <c r="H181" s="2" t="str">
        <f t="shared" si="21"/>
        <v>BANCO LOOP</v>
      </c>
      <c r="I181" t="b">
        <v>0</v>
      </c>
      <c r="J181" t="b">
        <f t="shared" si="22"/>
        <v>1</v>
      </c>
      <c r="K181" t="str">
        <f t="shared" si="23"/>
        <v>codex@yahoo.ca</v>
      </c>
      <c r="L181">
        <f t="shared" si="24"/>
        <v>14</v>
      </c>
      <c r="M181" s="15" t="str">
        <f t="shared" si="25"/>
        <v>+(244) 358-6594</v>
      </c>
      <c r="N181" t="b">
        <f t="shared" si="26"/>
        <v>1</v>
      </c>
      <c r="O181" s="10">
        <f t="shared" si="27"/>
        <v>1109</v>
      </c>
      <c r="P181" t="b">
        <f t="shared" si="28"/>
        <v>1</v>
      </c>
      <c r="Q181" s="10">
        <f t="shared" si="29"/>
        <v>1109</v>
      </c>
      <c r="R181" t="str">
        <f>+IF(ISBLANK(C181),#REF!,C181)</f>
        <v>Sabas Lerma Martín</v>
      </c>
      <c r="S181" s="8">
        <f>IF(ISBLANK(G181),#REF!,G181)</f>
        <v>42831</v>
      </c>
      <c r="T181">
        <f t="shared" si="20"/>
        <v>1</v>
      </c>
    </row>
    <row r="182" spans="1:20" x14ac:dyDescent="0.25">
      <c r="A182" t="s">
        <v>4109</v>
      </c>
      <c r="B182" t="s">
        <v>2157</v>
      </c>
      <c r="C182" t="s">
        <v>88</v>
      </c>
      <c r="D182" s="4" t="s">
        <v>3153</v>
      </c>
      <c r="E182" t="s">
        <v>1297</v>
      </c>
      <c r="F182" s="12">
        <v>4125</v>
      </c>
      <c r="G182" s="13">
        <v>43354</v>
      </c>
      <c r="H182" s="2" t="str">
        <f t="shared" si="21"/>
        <v>BIG BACKUP SPACE</v>
      </c>
      <c r="I182" t="b">
        <v>0</v>
      </c>
      <c r="J182" t="b">
        <f t="shared" si="22"/>
        <v>1</v>
      </c>
      <c r="K182" t="str">
        <f t="shared" si="23"/>
        <v>zeller@msn.com</v>
      </c>
      <c r="L182">
        <f t="shared" si="24"/>
        <v>14</v>
      </c>
      <c r="M182" s="15" t="str">
        <f t="shared" si="25"/>
        <v>+(274) 873-8430</v>
      </c>
      <c r="N182" t="b">
        <f t="shared" si="26"/>
        <v>1</v>
      </c>
      <c r="O182" s="10">
        <f t="shared" si="27"/>
        <v>4125</v>
      </c>
      <c r="P182" t="b">
        <f t="shared" si="28"/>
        <v>1</v>
      </c>
      <c r="Q182" s="10">
        <f t="shared" si="29"/>
        <v>4125</v>
      </c>
      <c r="R182" t="str">
        <f>+IF(ISBLANK(C182),#REF!,C182)</f>
        <v>Chita Pazos Revilla</v>
      </c>
      <c r="S182" s="8">
        <f>IF(ISBLANK(G182),#REF!,G182)</f>
        <v>43354</v>
      </c>
      <c r="T182">
        <f t="shared" si="20"/>
        <v>1</v>
      </c>
    </row>
    <row r="183" spans="1:20" x14ac:dyDescent="0.25">
      <c r="A183" t="s">
        <v>4110</v>
      </c>
      <c r="B183" t="s">
        <v>2158</v>
      </c>
      <c r="C183" t="s">
        <v>89</v>
      </c>
      <c r="D183" s="4" t="s">
        <v>3154</v>
      </c>
      <c r="E183" t="s">
        <v>1298</v>
      </c>
      <c r="F183" s="12">
        <v>3408</v>
      </c>
      <c r="G183" s="13">
        <v>41194</v>
      </c>
      <c r="H183" s="2" t="str">
        <f t="shared" si="21"/>
        <v>GROKZEER</v>
      </c>
      <c r="I183" t="b">
        <v>0</v>
      </c>
      <c r="J183" t="b">
        <f t="shared" si="22"/>
        <v>1</v>
      </c>
      <c r="K183" t="str">
        <f t="shared" si="23"/>
        <v>ilial@gmail.com</v>
      </c>
      <c r="L183">
        <f t="shared" si="24"/>
        <v>14</v>
      </c>
      <c r="M183" s="15" t="str">
        <f t="shared" si="25"/>
        <v>+(530) 631-9558</v>
      </c>
      <c r="N183" t="b">
        <f t="shared" si="26"/>
        <v>1</v>
      </c>
      <c r="O183" s="10">
        <f t="shared" si="27"/>
        <v>3408</v>
      </c>
      <c r="P183" t="b">
        <f t="shared" si="28"/>
        <v>1</v>
      </c>
      <c r="Q183" s="10">
        <f t="shared" si="29"/>
        <v>3408</v>
      </c>
      <c r="R183" t="str">
        <f>+IF(ISBLANK(C183),#REF!,C183)</f>
        <v>Victor Puente</v>
      </c>
      <c r="S183" s="8">
        <f>IF(ISBLANK(G183),#REF!,G183)</f>
        <v>41194</v>
      </c>
      <c r="T183">
        <f t="shared" si="20"/>
        <v>1</v>
      </c>
    </row>
    <row r="184" spans="1:20" x14ac:dyDescent="0.25">
      <c r="A184" t="s">
        <v>4111</v>
      </c>
      <c r="B184" t="s">
        <v>2159</v>
      </c>
      <c r="C184" t="s">
        <v>90</v>
      </c>
      <c r="D184" s="4" t="s">
        <v>3155</v>
      </c>
      <c r="E184" t="s">
        <v>1299</v>
      </c>
      <c r="F184" s="12">
        <v>5116</v>
      </c>
      <c r="G184" s="13">
        <v>44044</v>
      </c>
      <c r="H184" s="2" t="str">
        <f t="shared" si="21"/>
        <v>BEETHOVEN</v>
      </c>
      <c r="I184" t="b">
        <v>0</v>
      </c>
      <c r="J184" t="b">
        <f t="shared" si="22"/>
        <v>1</v>
      </c>
      <c r="K184" t="str">
        <f t="shared" si="23"/>
        <v>ccohen@yahoo.com</v>
      </c>
      <c r="L184">
        <f t="shared" si="24"/>
        <v>14</v>
      </c>
      <c r="M184" s="15" t="str">
        <f t="shared" si="25"/>
        <v>+(456) 925-7058</v>
      </c>
      <c r="N184" t="b">
        <f t="shared" si="26"/>
        <v>1</v>
      </c>
      <c r="O184" s="10">
        <f t="shared" si="27"/>
        <v>5116</v>
      </c>
      <c r="P184" t="b">
        <f t="shared" si="28"/>
        <v>1</v>
      </c>
      <c r="Q184" s="10">
        <f t="shared" si="29"/>
        <v>5116</v>
      </c>
      <c r="R184" t="str">
        <f>+IF(ISBLANK(C184),#REF!,C184)</f>
        <v>Domitila de Galvez</v>
      </c>
      <c r="S184" s="8">
        <f>IF(ISBLANK(G184),#REF!,G184)</f>
        <v>44044</v>
      </c>
      <c r="T184">
        <f t="shared" si="20"/>
        <v>2</v>
      </c>
    </row>
    <row r="185" spans="1:20" x14ac:dyDescent="0.25">
      <c r="A185" t="s">
        <v>4112</v>
      </c>
      <c r="B185" t="s">
        <v>2160</v>
      </c>
      <c r="C185" t="s">
        <v>91</v>
      </c>
      <c r="D185" s="4" t="s">
        <v>3156</v>
      </c>
      <c r="E185" t="s">
        <v>1300</v>
      </c>
      <c r="F185" s="12">
        <v>7117</v>
      </c>
      <c r="G185" s="13">
        <v>41339</v>
      </c>
      <c r="H185" s="2" t="str">
        <f t="shared" si="21"/>
        <v>DYNAMICAL DIGITAL</v>
      </c>
      <c r="I185" t="b">
        <v>0</v>
      </c>
      <c r="J185" t="b">
        <f t="shared" si="22"/>
        <v>1</v>
      </c>
      <c r="K185" t="str">
        <f t="shared" si="23"/>
        <v>grady@mac.com</v>
      </c>
      <c r="L185">
        <f t="shared" si="24"/>
        <v>14</v>
      </c>
      <c r="M185" s="15" t="str">
        <f t="shared" si="25"/>
        <v>+(975) 608-7817</v>
      </c>
      <c r="N185" t="b">
        <f t="shared" si="26"/>
        <v>1</v>
      </c>
      <c r="O185" s="10">
        <f t="shared" si="27"/>
        <v>7117</v>
      </c>
      <c r="P185" t="b">
        <f t="shared" si="28"/>
        <v>1</v>
      </c>
      <c r="Q185" s="10">
        <f t="shared" si="29"/>
        <v>7117</v>
      </c>
      <c r="R185" t="str">
        <f>+IF(ISBLANK(C185),#REF!,C185)</f>
        <v>Esperanza Pareja Puente</v>
      </c>
      <c r="S185" s="8">
        <f>IF(ISBLANK(G185),#REF!,G185)</f>
        <v>41339</v>
      </c>
      <c r="T185">
        <f t="shared" si="20"/>
        <v>1</v>
      </c>
    </row>
    <row r="186" spans="1:20" x14ac:dyDescent="0.25">
      <c r="A186" t="s">
        <v>4113</v>
      </c>
      <c r="B186" t="s">
        <v>2161</v>
      </c>
      <c r="C186" t="s">
        <v>92</v>
      </c>
      <c r="D186" s="4" t="s">
        <v>3157</v>
      </c>
      <c r="E186" t="s">
        <v>1301</v>
      </c>
      <c r="F186" s="12">
        <v>403</v>
      </c>
      <c r="G186" s="13">
        <v>44338</v>
      </c>
      <c r="H186" s="2" t="str">
        <f t="shared" si="21"/>
        <v>INFOCUS DIGITAL</v>
      </c>
      <c r="I186" t="b">
        <v>0</v>
      </c>
      <c r="J186" t="b">
        <f t="shared" si="22"/>
        <v>1</v>
      </c>
      <c r="K186" t="str">
        <f t="shared" si="23"/>
        <v>mallanmba@me.com</v>
      </c>
      <c r="L186">
        <f t="shared" si="24"/>
        <v>14</v>
      </c>
      <c r="M186" s="15" t="str">
        <f t="shared" si="25"/>
        <v>+(890) 815-5287</v>
      </c>
      <c r="N186" t="b">
        <f t="shared" si="26"/>
        <v>1</v>
      </c>
      <c r="O186" s="10">
        <f t="shared" si="27"/>
        <v>403</v>
      </c>
      <c r="P186" t="b">
        <f t="shared" si="28"/>
        <v>1</v>
      </c>
      <c r="Q186" s="10">
        <f t="shared" si="29"/>
        <v>403</v>
      </c>
      <c r="R186" t="str">
        <f>+IF(ISBLANK(C186),#REF!,C186)</f>
        <v>Teresita Pol Escalona</v>
      </c>
      <c r="S186" s="8">
        <f>IF(ISBLANK(G186),#REF!,G186)</f>
        <v>44338</v>
      </c>
      <c r="T186">
        <f t="shared" si="20"/>
        <v>1</v>
      </c>
    </row>
    <row r="187" spans="1:20" x14ac:dyDescent="0.25">
      <c r="A187" t="s">
        <v>4114</v>
      </c>
      <c r="B187" t="s">
        <v>2162</v>
      </c>
      <c r="C187" t="s">
        <v>93</v>
      </c>
      <c r="D187" s="4" t="s">
        <v>3158</v>
      </c>
      <c r="E187" t="s">
        <v>1302</v>
      </c>
      <c r="F187" s="12">
        <v>8172</v>
      </c>
      <c r="G187" s="13">
        <v>43122</v>
      </c>
      <c r="H187" s="2" t="str">
        <f t="shared" si="21"/>
        <v>DIGITAL TACTICS</v>
      </c>
      <c r="I187" t="b">
        <v>0</v>
      </c>
      <c r="J187" t="b">
        <f t="shared" si="22"/>
        <v>1</v>
      </c>
      <c r="K187" t="str">
        <f t="shared" si="23"/>
        <v>farber@comcast.net</v>
      </c>
      <c r="L187">
        <f t="shared" si="24"/>
        <v>14</v>
      </c>
      <c r="M187" s="15" t="str">
        <f t="shared" si="25"/>
        <v>+(688) 516-3513</v>
      </c>
      <c r="N187" t="b">
        <f t="shared" si="26"/>
        <v>1</v>
      </c>
      <c r="O187" s="10">
        <f t="shared" si="27"/>
        <v>8172</v>
      </c>
      <c r="P187" t="b">
        <f t="shared" si="28"/>
        <v>1</v>
      </c>
      <c r="Q187" s="10">
        <f t="shared" si="29"/>
        <v>8172</v>
      </c>
      <c r="R187" t="str">
        <f>+IF(ISBLANK(C187),#REF!,C187)</f>
        <v>Ruth Cifuentes Sevilla</v>
      </c>
      <c r="S187" s="8">
        <f>IF(ISBLANK(G187),#REF!,G187)</f>
        <v>43122</v>
      </c>
      <c r="T187">
        <f t="shared" si="20"/>
        <v>1</v>
      </c>
    </row>
    <row r="188" spans="1:20" x14ac:dyDescent="0.25">
      <c r="A188" t="s">
        <v>4115</v>
      </c>
      <c r="B188" t="s">
        <v>4936</v>
      </c>
      <c r="C188" t="s">
        <v>613</v>
      </c>
      <c r="D188" s="4" t="s">
        <v>3159</v>
      </c>
      <c r="E188" t="s">
        <v>1303</v>
      </c>
      <c r="F188" s="12">
        <v>922</v>
      </c>
      <c r="G188" s="13">
        <v>42604</v>
      </c>
      <c r="H188" s="2" t="str">
        <f t="shared" si="21"/>
        <v>WAPPIFY</v>
      </c>
      <c r="I188" t="b">
        <v>0</v>
      </c>
      <c r="J188" t="b">
        <f t="shared" si="22"/>
        <v>1</v>
      </c>
      <c r="K188" t="str">
        <f t="shared" si="23"/>
        <v>eidac@aol.com</v>
      </c>
      <c r="L188">
        <f t="shared" si="24"/>
        <v>14</v>
      </c>
      <c r="M188" s="15" t="str">
        <f t="shared" si="25"/>
        <v>+(862) 530-2812</v>
      </c>
      <c r="N188" t="b">
        <f t="shared" si="26"/>
        <v>1</v>
      </c>
      <c r="O188" s="10">
        <f t="shared" si="27"/>
        <v>922</v>
      </c>
      <c r="P188" t="b">
        <f t="shared" si="28"/>
        <v>1</v>
      </c>
      <c r="Q188" s="10">
        <f t="shared" si="29"/>
        <v>922</v>
      </c>
      <c r="R188" t="str">
        <f>+IF(ISBLANK(C188),#REF!,C188)</f>
        <v>Ámbar Sáenz Agustí</v>
      </c>
      <c r="S188" s="8">
        <f>IF(ISBLANK(G188),#REF!,G188)</f>
        <v>42604</v>
      </c>
      <c r="T188">
        <f t="shared" si="20"/>
        <v>1</v>
      </c>
    </row>
    <row r="189" spans="1:20" x14ac:dyDescent="0.25">
      <c r="A189" t="s">
        <v>4116</v>
      </c>
      <c r="B189" t="s">
        <v>2163</v>
      </c>
      <c r="C189" t="s">
        <v>94</v>
      </c>
      <c r="D189" s="4" t="s">
        <v>3160</v>
      </c>
      <c r="E189" t="s">
        <v>1304</v>
      </c>
      <c r="F189" s="12">
        <v>1661</v>
      </c>
      <c r="G189" s="13">
        <v>42945</v>
      </c>
      <c r="H189" s="2" t="str">
        <f t="shared" si="21"/>
        <v>BUZZ DIGITAL</v>
      </c>
      <c r="I189" t="b">
        <v>0</v>
      </c>
      <c r="J189" t="b">
        <f t="shared" si="22"/>
        <v>1</v>
      </c>
      <c r="K189" t="str">
        <f t="shared" si="23"/>
        <v>rasca@mac.com</v>
      </c>
      <c r="L189">
        <f t="shared" si="24"/>
        <v>14</v>
      </c>
      <c r="M189" s="15" t="str">
        <f t="shared" si="25"/>
        <v>+(867) 940-3189</v>
      </c>
      <c r="N189" t="b">
        <f t="shared" si="26"/>
        <v>1</v>
      </c>
      <c r="O189" s="10">
        <f t="shared" si="27"/>
        <v>1661</v>
      </c>
      <c r="P189" t="b">
        <f t="shared" si="28"/>
        <v>1</v>
      </c>
      <c r="Q189" s="10">
        <f t="shared" si="29"/>
        <v>1661</v>
      </c>
      <c r="R189" t="str">
        <f>+IF(ISBLANK(C189),#REF!,C189)</f>
        <v>Rodrigo Lastra Arco</v>
      </c>
      <c r="S189" s="8">
        <f>IF(ISBLANK(G189),#REF!,G189)</f>
        <v>42945</v>
      </c>
      <c r="T189">
        <f t="shared" si="20"/>
        <v>2</v>
      </c>
    </row>
    <row r="190" spans="1:20" x14ac:dyDescent="0.25">
      <c r="A190" t="s">
        <v>4117</v>
      </c>
      <c r="B190" t="s">
        <v>2164</v>
      </c>
      <c r="C190" t="s">
        <v>95</v>
      </c>
      <c r="D190" s="4" t="s">
        <v>3161</v>
      </c>
      <c r="E190" t="s">
        <v>1305</v>
      </c>
      <c r="F190" s="12">
        <v>2756</v>
      </c>
      <c r="G190" s="13">
        <v>41218</v>
      </c>
      <c r="H190" s="2" t="str">
        <f t="shared" si="21"/>
        <v>DIGITAL NEWSFRAME</v>
      </c>
      <c r="I190" t="b">
        <v>0</v>
      </c>
      <c r="J190" t="b">
        <f t="shared" si="22"/>
        <v>1</v>
      </c>
      <c r="K190" t="str">
        <f t="shared" si="23"/>
        <v>overbom@icloud.com</v>
      </c>
      <c r="L190">
        <f t="shared" si="24"/>
        <v>14</v>
      </c>
      <c r="M190" s="15" t="str">
        <f t="shared" si="25"/>
        <v>+(392) 474-1823</v>
      </c>
      <c r="N190" t="b">
        <f t="shared" si="26"/>
        <v>1</v>
      </c>
      <c r="O190" s="10">
        <f t="shared" si="27"/>
        <v>2756</v>
      </c>
      <c r="P190" t="b">
        <f t="shared" si="28"/>
        <v>1</v>
      </c>
      <c r="Q190" s="10">
        <f t="shared" si="29"/>
        <v>2756</v>
      </c>
      <c r="R190" t="str">
        <f>+IF(ISBLANK(C190),#REF!,C190)</f>
        <v>Ainara Feijoo Monreal</v>
      </c>
      <c r="S190" s="8">
        <f>IF(ISBLANK(G190),#REF!,G190)</f>
        <v>41218</v>
      </c>
      <c r="T190">
        <f t="shared" si="20"/>
        <v>1</v>
      </c>
    </row>
    <row r="191" spans="1:20" x14ac:dyDescent="0.25">
      <c r="A191" t="s">
        <v>4118</v>
      </c>
      <c r="B191" t="s">
        <v>2165</v>
      </c>
      <c r="C191" t="s">
        <v>614</v>
      </c>
      <c r="D191" s="4" t="s">
        <v>3162</v>
      </c>
      <c r="E191" t="s">
        <v>1306</v>
      </c>
      <c r="F191" s="12">
        <v>6214</v>
      </c>
      <c r="G191" s="13">
        <v>42084</v>
      </c>
      <c r="H191" s="2" t="str">
        <f t="shared" si="21"/>
        <v>GREAT DESIGNS</v>
      </c>
      <c r="I191" t="b">
        <v>0</v>
      </c>
      <c r="J191" t="b">
        <f t="shared" si="22"/>
        <v>1</v>
      </c>
      <c r="K191" t="str">
        <f t="shared" si="23"/>
        <v>ranasta@aol.com</v>
      </c>
      <c r="L191">
        <f t="shared" si="24"/>
        <v>14</v>
      </c>
      <c r="M191" s="15" t="str">
        <f t="shared" si="25"/>
        <v>+(455) 994-7453</v>
      </c>
      <c r="N191" t="b">
        <f t="shared" si="26"/>
        <v>1</v>
      </c>
      <c r="O191" s="10">
        <f t="shared" si="27"/>
        <v>6214</v>
      </c>
      <c r="P191" t="b">
        <f t="shared" si="28"/>
        <v>1</v>
      </c>
      <c r="Q191" s="10">
        <f t="shared" si="29"/>
        <v>6214</v>
      </c>
      <c r="R191" t="str">
        <f>+IF(ISBLANK(C191),#REF!,C191)</f>
        <v>Luís Bárcena Navas</v>
      </c>
      <c r="S191" s="8">
        <f>IF(ISBLANK(G191),#REF!,G191)</f>
        <v>42084</v>
      </c>
      <c r="T191">
        <f t="shared" si="20"/>
        <v>1</v>
      </c>
    </row>
    <row r="192" spans="1:20" x14ac:dyDescent="0.25">
      <c r="A192" t="s">
        <v>4119</v>
      </c>
      <c r="B192" t="s">
        <v>2166</v>
      </c>
      <c r="C192" t="s">
        <v>615</v>
      </c>
      <c r="D192" s="4" t="s">
        <v>3163</v>
      </c>
      <c r="E192" t="s">
        <v>1307</v>
      </c>
      <c r="F192" s="12">
        <v>4845</v>
      </c>
      <c r="G192" s="13">
        <v>43409</v>
      </c>
      <c r="H192" s="2" t="str">
        <f t="shared" si="21"/>
        <v>SMARTWORLD SOFTWARE</v>
      </c>
      <c r="I192" t="b">
        <v>0</v>
      </c>
      <c r="J192" t="b">
        <f t="shared" si="22"/>
        <v>1</v>
      </c>
      <c r="K192" t="str">
        <f t="shared" si="23"/>
        <v>pontipak@aol.com</v>
      </c>
      <c r="L192">
        <f t="shared" si="24"/>
        <v>14</v>
      </c>
      <c r="M192" s="15" t="str">
        <f t="shared" si="25"/>
        <v>+(970) 781-3387</v>
      </c>
      <c r="N192" t="b">
        <f t="shared" si="26"/>
        <v>1</v>
      </c>
      <c r="O192" s="10">
        <f t="shared" si="27"/>
        <v>4845</v>
      </c>
      <c r="P192" t="b">
        <f t="shared" si="28"/>
        <v>1</v>
      </c>
      <c r="Q192" s="10">
        <f t="shared" si="29"/>
        <v>4845</v>
      </c>
      <c r="R192" t="str">
        <f>+IF(ISBLANK(C192),#REF!,C192)</f>
        <v>Jimena Frías</v>
      </c>
      <c r="S192" s="8">
        <f>IF(ISBLANK(G192),#REF!,G192)</f>
        <v>43409</v>
      </c>
      <c r="T192">
        <f t="shared" si="20"/>
        <v>1</v>
      </c>
    </row>
    <row r="193" spans="1:20" x14ac:dyDescent="0.25">
      <c r="A193" t="s">
        <v>4120</v>
      </c>
      <c r="B193" t="s">
        <v>2167</v>
      </c>
      <c r="C193" t="s">
        <v>616</v>
      </c>
      <c r="D193" s="4" t="s">
        <v>3164</v>
      </c>
      <c r="E193" t="s">
        <v>1308</v>
      </c>
      <c r="F193" s="12">
        <v>3747</v>
      </c>
      <c r="G193" s="13">
        <v>43312</v>
      </c>
      <c r="H193" s="2" t="str">
        <f t="shared" si="21"/>
        <v>CALIBRATORSMITH</v>
      </c>
      <c r="I193" t="b">
        <v>0</v>
      </c>
      <c r="J193" t="b">
        <f t="shared" si="22"/>
        <v>1</v>
      </c>
      <c r="K193" t="str">
        <f t="shared" si="23"/>
        <v>wmszeliga@mac.com</v>
      </c>
      <c r="L193">
        <f t="shared" si="24"/>
        <v>14</v>
      </c>
      <c r="M193" s="15" t="str">
        <f t="shared" si="25"/>
        <v>+(388) 665-5159</v>
      </c>
      <c r="N193" t="b">
        <f t="shared" si="26"/>
        <v>1</v>
      </c>
      <c r="O193" s="10">
        <f t="shared" si="27"/>
        <v>3747</v>
      </c>
      <c r="P193" t="b">
        <f t="shared" si="28"/>
        <v>1</v>
      </c>
      <c r="Q193" s="10">
        <f t="shared" si="29"/>
        <v>3747</v>
      </c>
      <c r="R193" t="str">
        <f>+IF(ISBLANK(C193),#REF!,C193)</f>
        <v>Inocencio Bejarano Mármol</v>
      </c>
      <c r="S193" s="8">
        <f>IF(ISBLANK(G193),#REF!,G193)</f>
        <v>43312</v>
      </c>
      <c r="T193">
        <f t="shared" si="20"/>
        <v>1</v>
      </c>
    </row>
    <row r="194" spans="1:20" x14ac:dyDescent="0.25">
      <c r="A194" t="s">
        <v>4121</v>
      </c>
      <c r="B194" t="s">
        <v>2168</v>
      </c>
      <c r="C194" t="s">
        <v>96</v>
      </c>
      <c r="D194" s="4" t="s">
        <v>3165</v>
      </c>
      <c r="E194" t="s">
        <v>1309</v>
      </c>
      <c r="F194" s="12">
        <v>657</v>
      </c>
      <c r="G194" s="13">
        <v>41675</v>
      </c>
      <c r="H194" s="2" t="str">
        <f t="shared" si="21"/>
        <v>THINKIT360</v>
      </c>
      <c r="I194" t="b">
        <v>0</v>
      </c>
      <c r="J194" t="b">
        <f t="shared" si="22"/>
        <v>1</v>
      </c>
      <c r="K194" t="str">
        <f t="shared" si="23"/>
        <v>kosact@live.com</v>
      </c>
      <c r="L194">
        <f t="shared" si="24"/>
        <v>14</v>
      </c>
      <c r="M194" s="15" t="str">
        <f t="shared" si="25"/>
        <v>+(547) 637-9235</v>
      </c>
      <c r="N194" t="b">
        <f t="shared" si="26"/>
        <v>1</v>
      </c>
      <c r="O194" s="10">
        <f t="shared" si="27"/>
        <v>657</v>
      </c>
      <c r="P194" t="b">
        <f t="shared" si="28"/>
        <v>1</v>
      </c>
      <c r="Q194" s="10">
        <f t="shared" si="29"/>
        <v>657</v>
      </c>
      <c r="R194" t="str">
        <f>+IF(ISBLANK(C194),#REF!,C194)</f>
        <v>Miriam Pelayo Salazar</v>
      </c>
      <c r="S194" s="8">
        <f>IF(ISBLANK(G194),#REF!,G194)</f>
        <v>41675</v>
      </c>
      <c r="T194">
        <f t="shared" ref="T194:T257" si="30">+COUNTIF(A:A,A194)</f>
        <v>1</v>
      </c>
    </row>
    <row r="195" spans="1:20" x14ac:dyDescent="0.25">
      <c r="A195" t="s">
        <v>4122</v>
      </c>
      <c r="B195" t="s">
        <v>2169</v>
      </c>
      <c r="C195" t="s">
        <v>617</v>
      </c>
      <c r="D195" s="4" t="s">
        <v>3166</v>
      </c>
      <c r="E195" t="s">
        <v>1310</v>
      </c>
      <c r="F195" s="12">
        <v>7593</v>
      </c>
      <c r="G195" s="13">
        <v>41023</v>
      </c>
      <c r="H195" s="2" t="str">
        <f t="shared" ref="H195:H258" si="31">+UPPER(B195)</f>
        <v>ADVIEW DESIGNS</v>
      </c>
      <c r="I195" t="b">
        <v>0</v>
      </c>
      <c r="J195" t="b">
        <f t="shared" ref="J195:J258" si="32">AND(ISNUMBER(SEARCH("@",D195)), ISNUMBER(SEARCH(".",D195)), SEARCH("@",D195)&lt;SEARCH(".",D195))</f>
        <v>1</v>
      </c>
      <c r="K195" t="str">
        <f t="shared" ref="K195:K258" si="33">+IF(J195="#¡VALOR!","",D195)</f>
        <v>keijser@me.com</v>
      </c>
      <c r="L195">
        <f t="shared" ref="L195:L258" si="34">+LEN(E195)</f>
        <v>14</v>
      </c>
      <c r="M195" s="15" t="str">
        <f t="shared" ref="M195:M258" si="35">+CONCATENATE("+",E195)</f>
        <v>+(842) 848-0436</v>
      </c>
      <c r="N195" t="b">
        <f t="shared" ref="N195:N258" si="36">+ISNUMBER(G195)</f>
        <v>1</v>
      </c>
      <c r="O195" s="10">
        <f t="shared" ref="O195:O258" si="37">+ABS(F195)</f>
        <v>7593</v>
      </c>
      <c r="P195" t="b">
        <f t="shared" ref="P195:P258" si="38">+ISNUMBER(F195)</f>
        <v>1</v>
      </c>
      <c r="Q195" s="10">
        <f t="shared" ref="Q195:Q258" si="39">+IF(ISNUMBER(F195),F195,"")</f>
        <v>7593</v>
      </c>
      <c r="R195" t="str">
        <f>+IF(ISBLANK(C195),#REF!,C195)</f>
        <v>Rodolfo Méndez Alonso</v>
      </c>
      <c r="S195" s="8">
        <f>IF(ISBLANK(G195),#REF!,G195)</f>
        <v>41023</v>
      </c>
      <c r="T195">
        <f t="shared" si="30"/>
        <v>1</v>
      </c>
    </row>
    <row r="196" spans="1:20" x14ac:dyDescent="0.25">
      <c r="A196" t="s">
        <v>4123</v>
      </c>
      <c r="B196" t="s">
        <v>2170</v>
      </c>
      <c r="C196" t="s">
        <v>97</v>
      </c>
      <c r="D196" s="4" t="s">
        <v>3167</v>
      </c>
      <c r="E196" t="s">
        <v>1311</v>
      </c>
      <c r="F196" s="12">
        <v>5192</v>
      </c>
      <c r="G196" s="13">
        <v>43988</v>
      </c>
      <c r="H196" s="2" t="str">
        <f t="shared" si="31"/>
        <v>AVANTIVE</v>
      </c>
      <c r="I196" t="b">
        <v>0</v>
      </c>
      <c r="J196" t="b">
        <f t="shared" si="32"/>
        <v>1</v>
      </c>
      <c r="K196" t="str">
        <f t="shared" si="33"/>
        <v>rnewman@gmail.com</v>
      </c>
      <c r="L196">
        <f t="shared" si="34"/>
        <v>14</v>
      </c>
      <c r="M196" s="15" t="str">
        <f t="shared" si="35"/>
        <v>+(586) 930-7723</v>
      </c>
      <c r="N196" t="b">
        <f t="shared" si="36"/>
        <v>1</v>
      </c>
      <c r="O196" s="10">
        <f t="shared" si="37"/>
        <v>5192</v>
      </c>
      <c r="P196" t="b">
        <f t="shared" si="38"/>
        <v>1</v>
      </c>
      <c r="Q196" s="10">
        <f t="shared" si="39"/>
        <v>5192</v>
      </c>
      <c r="R196" t="str">
        <f>+IF(ISBLANK(C196),#REF!,C196)</f>
        <v>Celestino Vidal</v>
      </c>
      <c r="S196" s="8">
        <f>IF(ISBLANK(G196),#REF!,G196)</f>
        <v>43988</v>
      </c>
      <c r="T196">
        <f t="shared" si="30"/>
        <v>2</v>
      </c>
    </row>
    <row r="197" spans="1:20" x14ac:dyDescent="0.25">
      <c r="A197" t="s">
        <v>4124</v>
      </c>
      <c r="B197" t="s">
        <v>2171</v>
      </c>
      <c r="C197" t="s">
        <v>98</v>
      </c>
      <c r="D197" s="4" t="s">
        <v>4946</v>
      </c>
      <c r="E197" t="s">
        <v>1312</v>
      </c>
      <c r="F197" s="12">
        <v>3423</v>
      </c>
      <c r="G197" s="13">
        <v>42269</v>
      </c>
      <c r="H197" s="2" t="str">
        <f t="shared" si="31"/>
        <v>TECNOLOGICO PERIAZZO</v>
      </c>
      <c r="I197" t="b">
        <v>0</v>
      </c>
      <c r="J197" t="e">
        <f t="shared" si="32"/>
        <v>#VALUE!</v>
      </c>
      <c r="K197" t="e">
        <f t="shared" si="33"/>
        <v>#VALUE!</v>
      </c>
      <c r="L197">
        <f t="shared" si="34"/>
        <v>14</v>
      </c>
      <c r="M197" s="15" t="str">
        <f t="shared" si="35"/>
        <v>+(311) 520-9447</v>
      </c>
      <c r="N197" t="b">
        <f t="shared" si="36"/>
        <v>1</v>
      </c>
      <c r="O197" s="10">
        <f t="shared" si="37"/>
        <v>3423</v>
      </c>
      <c r="P197" t="b">
        <f t="shared" si="38"/>
        <v>1</v>
      </c>
      <c r="Q197" s="10">
        <f t="shared" si="39"/>
        <v>3423</v>
      </c>
      <c r="R197" t="str">
        <f>+IF(ISBLANK(C197),#REF!,C197)</f>
        <v>Jose Miguel Busquets Mate</v>
      </c>
      <c r="S197" s="8">
        <f>IF(ISBLANK(G197),#REF!,G197)</f>
        <v>42269</v>
      </c>
      <c r="T197">
        <f t="shared" si="30"/>
        <v>1</v>
      </c>
    </row>
    <row r="198" spans="1:20" x14ac:dyDescent="0.25">
      <c r="A198" t="s">
        <v>4125</v>
      </c>
      <c r="B198" t="s">
        <v>2172</v>
      </c>
      <c r="C198" t="s">
        <v>618</v>
      </c>
      <c r="D198" s="4" t="s">
        <v>3168</v>
      </c>
      <c r="E198" t="s">
        <v>1313</v>
      </c>
      <c r="F198" s="12">
        <v>665</v>
      </c>
      <c r="G198" s="13">
        <v>43000</v>
      </c>
      <c r="H198" s="2" t="str">
        <f t="shared" si="31"/>
        <v>CQ IT IN QATAR</v>
      </c>
      <c r="I198" t="b">
        <v>0</v>
      </c>
      <c r="J198" t="b">
        <f t="shared" si="32"/>
        <v>1</v>
      </c>
      <c r="K198" t="str">
        <f t="shared" si="33"/>
        <v>sarahs@verizon.net</v>
      </c>
      <c r="L198">
        <f t="shared" si="34"/>
        <v>14</v>
      </c>
      <c r="M198" s="15" t="str">
        <f t="shared" si="35"/>
        <v>+(341) 860-1976</v>
      </c>
      <c r="N198" t="b">
        <f t="shared" si="36"/>
        <v>1</v>
      </c>
      <c r="O198" s="10">
        <f t="shared" si="37"/>
        <v>665</v>
      </c>
      <c r="P198" t="b">
        <f t="shared" si="38"/>
        <v>1</v>
      </c>
      <c r="Q198" s="10">
        <f t="shared" si="39"/>
        <v>665</v>
      </c>
      <c r="R198" t="str">
        <f>+IF(ISBLANK(C198),#REF!,C198)</f>
        <v>Heliodoro Luís-Poza</v>
      </c>
      <c r="S198" s="8">
        <f>IF(ISBLANK(G198),#REF!,G198)</f>
        <v>43000</v>
      </c>
      <c r="T198">
        <f t="shared" si="30"/>
        <v>1</v>
      </c>
    </row>
    <row r="199" spans="1:20" x14ac:dyDescent="0.25">
      <c r="A199" t="s">
        <v>4126</v>
      </c>
      <c r="B199" t="s">
        <v>2173</v>
      </c>
      <c r="C199" t="s">
        <v>619</v>
      </c>
      <c r="D199" s="4" t="s">
        <v>3169</v>
      </c>
      <c r="E199" t="s">
        <v>1314</v>
      </c>
      <c r="F199" s="12">
        <v>4531</v>
      </c>
      <c r="G199" s="13">
        <v>41157</v>
      </c>
      <c r="H199" s="2" t="str">
        <f t="shared" si="31"/>
        <v>DV CONSULTING</v>
      </c>
      <c r="I199" t="b">
        <v>0</v>
      </c>
      <c r="J199" t="b">
        <f t="shared" si="32"/>
        <v>1</v>
      </c>
      <c r="K199" t="str">
        <f t="shared" si="33"/>
        <v>miltchev@live.com</v>
      </c>
      <c r="L199">
        <f t="shared" si="34"/>
        <v>14</v>
      </c>
      <c r="M199" s="15" t="str">
        <f t="shared" si="35"/>
        <v>+(888) 368-8749</v>
      </c>
      <c r="N199" t="b">
        <f t="shared" si="36"/>
        <v>1</v>
      </c>
      <c r="O199" s="10">
        <f t="shared" si="37"/>
        <v>4531</v>
      </c>
      <c r="P199" t="b">
        <f t="shared" si="38"/>
        <v>1</v>
      </c>
      <c r="Q199" s="10">
        <f t="shared" si="39"/>
        <v>4531</v>
      </c>
      <c r="R199" t="str">
        <f>+IF(ISBLANK(C199),#REF!,C199)</f>
        <v>Lorenza Badía Calvet</v>
      </c>
      <c r="S199" s="8">
        <f>IF(ISBLANK(G199),#REF!,G199)</f>
        <v>41157</v>
      </c>
      <c r="T199">
        <f t="shared" si="30"/>
        <v>1</v>
      </c>
    </row>
    <row r="200" spans="1:20" x14ac:dyDescent="0.25">
      <c r="A200" t="s">
        <v>4127</v>
      </c>
      <c r="B200" t="s">
        <v>4938</v>
      </c>
      <c r="C200" t="s">
        <v>99</v>
      </c>
      <c r="D200" s="4" t="s">
        <v>3170</v>
      </c>
      <c r="E200" t="s">
        <v>1315</v>
      </c>
      <c r="F200" s="12">
        <v>-318</v>
      </c>
      <c r="G200" s="13">
        <v>42586</v>
      </c>
      <c r="H200" s="2" t="str">
        <f t="shared" si="31"/>
        <v>DOSO</v>
      </c>
      <c r="I200" t="b">
        <v>0</v>
      </c>
      <c r="J200" t="b">
        <f t="shared" si="32"/>
        <v>1</v>
      </c>
      <c r="K200" t="str">
        <f t="shared" si="33"/>
        <v>kwilliams@gmail.com</v>
      </c>
      <c r="L200">
        <f t="shared" si="34"/>
        <v>14</v>
      </c>
      <c r="M200" s="15" t="str">
        <f t="shared" si="35"/>
        <v>+(810) 288-4068</v>
      </c>
      <c r="N200" t="b">
        <f t="shared" si="36"/>
        <v>1</v>
      </c>
      <c r="O200" s="10">
        <f t="shared" si="37"/>
        <v>318</v>
      </c>
      <c r="P200" t="b">
        <f t="shared" si="38"/>
        <v>1</v>
      </c>
      <c r="Q200" s="10">
        <f t="shared" si="39"/>
        <v>-318</v>
      </c>
      <c r="R200" t="str">
        <f>+IF(ISBLANK(C200),#REF!,C200)</f>
        <v>Zaira Tamarit Atienza</v>
      </c>
      <c r="S200" s="8">
        <f>IF(ISBLANK(G200),#REF!,G200)</f>
        <v>42586</v>
      </c>
      <c r="T200">
        <f t="shared" si="30"/>
        <v>1</v>
      </c>
    </row>
    <row r="201" spans="1:20" x14ac:dyDescent="0.25">
      <c r="A201" t="s">
        <v>4128</v>
      </c>
      <c r="B201" t="s">
        <v>2174</v>
      </c>
      <c r="C201" t="s">
        <v>620</v>
      </c>
      <c r="D201" s="4" t="s">
        <v>3171</v>
      </c>
      <c r="E201" t="s">
        <v>1316</v>
      </c>
      <c r="F201" s="12">
        <v>7139</v>
      </c>
      <c r="G201" s="13">
        <v>42831</v>
      </c>
      <c r="H201" s="2" t="str">
        <f t="shared" si="31"/>
        <v>OUTSOURCE IT DEVELOPMENT</v>
      </c>
      <c r="I201" t="b">
        <v>0</v>
      </c>
      <c r="J201" t="b">
        <f t="shared" si="32"/>
        <v>1</v>
      </c>
      <c r="K201" t="str">
        <f t="shared" si="33"/>
        <v>petersen@comcast.net</v>
      </c>
      <c r="L201">
        <f t="shared" si="34"/>
        <v>14</v>
      </c>
      <c r="M201" s="15" t="str">
        <f t="shared" si="35"/>
        <v>+(736) 945-6678</v>
      </c>
      <c r="N201" t="b">
        <f t="shared" si="36"/>
        <v>1</v>
      </c>
      <c r="O201" s="10">
        <f t="shared" si="37"/>
        <v>7139</v>
      </c>
      <c r="P201" t="b">
        <f t="shared" si="38"/>
        <v>1</v>
      </c>
      <c r="Q201" s="10">
        <f t="shared" si="39"/>
        <v>7139</v>
      </c>
      <c r="R201" t="str">
        <f>+IF(ISBLANK(C201),#REF!,C201)</f>
        <v>Salomé Sales-Torres</v>
      </c>
      <c r="S201" s="8">
        <f>IF(ISBLANK(G201),#REF!,G201)</f>
        <v>42831</v>
      </c>
      <c r="T201">
        <f t="shared" si="30"/>
        <v>1</v>
      </c>
    </row>
    <row r="202" spans="1:20" x14ac:dyDescent="0.25">
      <c r="A202" t="s">
        <v>4129</v>
      </c>
      <c r="B202" t="s">
        <v>2175</v>
      </c>
      <c r="C202" t="s">
        <v>621</v>
      </c>
      <c r="D202" s="4" t="s">
        <v>3172</v>
      </c>
      <c r="E202" t="s">
        <v>1317</v>
      </c>
      <c r="F202" s="12">
        <v>4210</v>
      </c>
      <c r="G202" s="13">
        <v>42079</v>
      </c>
      <c r="H202" s="2" t="str">
        <f t="shared" si="31"/>
        <v>TELLEMENT FACTIF</v>
      </c>
      <c r="I202" t="b">
        <v>0</v>
      </c>
      <c r="J202" t="b">
        <f t="shared" si="32"/>
        <v>1</v>
      </c>
      <c r="K202" t="str">
        <f t="shared" si="33"/>
        <v>morain@comcast.net</v>
      </c>
      <c r="L202">
        <f t="shared" si="34"/>
        <v>14</v>
      </c>
      <c r="M202" s="15" t="str">
        <f t="shared" si="35"/>
        <v>+(301) 801-5871</v>
      </c>
      <c r="N202" t="b">
        <f t="shared" si="36"/>
        <v>1</v>
      </c>
      <c r="O202" s="10">
        <f t="shared" si="37"/>
        <v>4210</v>
      </c>
      <c r="P202" t="b">
        <f t="shared" si="38"/>
        <v>1</v>
      </c>
      <c r="Q202" s="10">
        <f t="shared" si="39"/>
        <v>4210</v>
      </c>
      <c r="R202" t="str">
        <f>+IF(ISBLANK(C202),#REF!,C202)</f>
        <v>María José Jessica Bas Hernandez</v>
      </c>
      <c r="S202" s="8">
        <f>IF(ISBLANK(G202),#REF!,G202)</f>
        <v>42079</v>
      </c>
      <c r="T202">
        <f t="shared" si="30"/>
        <v>1</v>
      </c>
    </row>
    <row r="203" spans="1:20" x14ac:dyDescent="0.25">
      <c r="A203" t="s">
        <v>4130</v>
      </c>
      <c r="B203" t="s">
        <v>2176</v>
      </c>
      <c r="C203" t="s">
        <v>100</v>
      </c>
      <c r="D203" s="4" t="s">
        <v>3173</v>
      </c>
      <c r="E203" t="s">
        <v>1318</v>
      </c>
      <c r="F203" s="12">
        <v>1876</v>
      </c>
      <c r="G203" s="13">
        <v>44534</v>
      </c>
      <c r="H203" s="2" t="str">
        <f t="shared" si="31"/>
        <v>CONTRÔLEUR</v>
      </c>
      <c r="I203" t="b">
        <v>0</v>
      </c>
      <c r="J203" t="b">
        <f t="shared" si="32"/>
        <v>1</v>
      </c>
      <c r="K203" t="str">
        <f t="shared" si="33"/>
        <v>pizza@gmail.com</v>
      </c>
      <c r="L203">
        <f t="shared" si="34"/>
        <v>14</v>
      </c>
      <c r="M203" s="15" t="str">
        <f t="shared" si="35"/>
        <v>+(414) 345-0815</v>
      </c>
      <c r="N203" t="b">
        <f t="shared" si="36"/>
        <v>1</v>
      </c>
      <c r="O203" s="10">
        <f t="shared" si="37"/>
        <v>1876</v>
      </c>
      <c r="P203" t="b">
        <f t="shared" si="38"/>
        <v>1</v>
      </c>
      <c r="Q203" s="10">
        <f t="shared" si="39"/>
        <v>1876</v>
      </c>
      <c r="R203" t="str">
        <f>+IF(ISBLANK(C203),#REF!,C203)</f>
        <v>Viviana Constanza Morante Mateo</v>
      </c>
      <c r="S203" s="8">
        <f>IF(ISBLANK(G203),#REF!,G203)</f>
        <v>44534</v>
      </c>
      <c r="T203">
        <f t="shared" si="30"/>
        <v>1</v>
      </c>
    </row>
    <row r="204" spans="1:20" x14ac:dyDescent="0.25">
      <c r="A204" t="s">
        <v>4131</v>
      </c>
      <c r="B204" t="s">
        <v>2177</v>
      </c>
      <c r="C204" t="s">
        <v>101</v>
      </c>
      <c r="D204" s="4" t="s">
        <v>3174</v>
      </c>
      <c r="E204" t="s">
        <v>1319</v>
      </c>
      <c r="F204" s="12">
        <v>5388</v>
      </c>
      <c r="G204" s="13">
        <v>41909</v>
      </c>
      <c r="H204" s="2" t="str">
        <f t="shared" si="31"/>
        <v>API FINANCE</v>
      </c>
      <c r="I204" t="b">
        <v>0</v>
      </c>
      <c r="J204" t="b">
        <f t="shared" si="32"/>
        <v>1</v>
      </c>
      <c r="K204" t="str">
        <f t="shared" si="33"/>
        <v>bmorrow@icloud.com</v>
      </c>
      <c r="L204">
        <f t="shared" si="34"/>
        <v>14</v>
      </c>
      <c r="M204" s="15" t="str">
        <f t="shared" si="35"/>
        <v>+(275) 422-3938</v>
      </c>
      <c r="N204" t="b">
        <f t="shared" si="36"/>
        <v>1</v>
      </c>
      <c r="O204" s="10">
        <f t="shared" si="37"/>
        <v>5388</v>
      </c>
      <c r="P204" t="b">
        <f t="shared" si="38"/>
        <v>1</v>
      </c>
      <c r="Q204" s="10">
        <f t="shared" si="39"/>
        <v>5388</v>
      </c>
      <c r="R204" t="str">
        <f>+IF(ISBLANK(C204),#REF!,C204)</f>
        <v>Cruz Barroso-Flor</v>
      </c>
      <c r="S204" s="8">
        <f>IF(ISBLANK(G204),#REF!,G204)</f>
        <v>41909</v>
      </c>
      <c r="T204">
        <f t="shared" si="30"/>
        <v>1</v>
      </c>
    </row>
    <row r="205" spans="1:20" x14ac:dyDescent="0.25">
      <c r="A205" t="s">
        <v>4132</v>
      </c>
      <c r="B205" t="s">
        <v>2178</v>
      </c>
      <c r="C205" t="s">
        <v>622</v>
      </c>
      <c r="D205" s="4" t="s">
        <v>3175</v>
      </c>
      <c r="E205" t="s">
        <v>1320</v>
      </c>
      <c r="F205" s="12">
        <v>7924</v>
      </c>
      <c r="G205" s="13">
        <v>43668</v>
      </c>
      <c r="H205" s="2" t="str">
        <f t="shared" si="31"/>
        <v>BIOMOTIVER</v>
      </c>
      <c r="I205" t="b">
        <v>0</v>
      </c>
      <c r="J205" t="b">
        <f t="shared" si="32"/>
        <v>1</v>
      </c>
      <c r="K205" t="str">
        <f t="shared" si="33"/>
        <v>thassine@icloud.com</v>
      </c>
      <c r="L205">
        <f t="shared" si="34"/>
        <v>14</v>
      </c>
      <c r="M205" s="15" t="str">
        <f t="shared" si="35"/>
        <v>+(806) 217-3832</v>
      </c>
      <c r="N205" t="b">
        <f t="shared" si="36"/>
        <v>1</v>
      </c>
      <c r="O205" s="10">
        <f t="shared" si="37"/>
        <v>7924</v>
      </c>
      <c r="P205" t="b">
        <f t="shared" si="38"/>
        <v>1</v>
      </c>
      <c r="Q205" s="10">
        <f t="shared" si="39"/>
        <v>7924</v>
      </c>
      <c r="R205" t="str">
        <f>+IF(ISBLANK(C205),#REF!,C205)</f>
        <v>Estefanía Ángel</v>
      </c>
      <c r="S205" s="8">
        <f>IF(ISBLANK(G205),#REF!,G205)</f>
        <v>43668</v>
      </c>
      <c r="T205">
        <f t="shared" si="30"/>
        <v>1</v>
      </c>
    </row>
    <row r="206" spans="1:20" x14ac:dyDescent="0.25">
      <c r="A206" t="s">
        <v>4133</v>
      </c>
      <c r="B206" t="s">
        <v>2179</v>
      </c>
      <c r="C206" t="s">
        <v>623</v>
      </c>
      <c r="D206" s="4" t="s">
        <v>3176</v>
      </c>
      <c r="E206" t="s">
        <v>1321</v>
      </c>
      <c r="F206" s="12">
        <v>5436</v>
      </c>
      <c r="G206" s="13">
        <v>42708</v>
      </c>
      <c r="H206" s="2" t="str">
        <f t="shared" si="31"/>
        <v>ROUTE DE LA VILLE D'ABUS</v>
      </c>
      <c r="I206" t="b">
        <v>0</v>
      </c>
      <c r="J206" t="b">
        <f t="shared" si="32"/>
        <v>1</v>
      </c>
      <c r="K206" t="str">
        <f t="shared" si="33"/>
        <v>ahuillet@msn.com</v>
      </c>
      <c r="L206">
        <f t="shared" si="34"/>
        <v>14</v>
      </c>
      <c r="M206" s="15" t="str">
        <f t="shared" si="35"/>
        <v>+(712) 928-3735</v>
      </c>
      <c r="N206" t="b">
        <f t="shared" si="36"/>
        <v>1</v>
      </c>
      <c r="O206" s="10">
        <f t="shared" si="37"/>
        <v>5436</v>
      </c>
      <c r="P206" t="b">
        <f t="shared" si="38"/>
        <v>1</v>
      </c>
      <c r="Q206" s="10">
        <f t="shared" si="39"/>
        <v>5436</v>
      </c>
      <c r="R206" t="str">
        <f>+IF(ISBLANK(C206),#REF!,C206)</f>
        <v>Jose Antonio Frías-Campos</v>
      </c>
      <c r="S206" s="8">
        <f>IF(ISBLANK(G206),#REF!,G206)</f>
        <v>42708</v>
      </c>
      <c r="T206">
        <f t="shared" si="30"/>
        <v>2</v>
      </c>
    </row>
    <row r="207" spans="1:20" x14ac:dyDescent="0.25">
      <c r="A207" t="s">
        <v>4134</v>
      </c>
      <c r="B207" t="s">
        <v>4937</v>
      </c>
      <c r="C207" t="s">
        <v>102</v>
      </c>
      <c r="D207" s="4" t="s">
        <v>3177</v>
      </c>
      <c r="E207" t="s">
        <v>1322</v>
      </c>
      <c r="F207" s="12">
        <v>1803</v>
      </c>
      <c r="G207" s="13">
        <v>43542</v>
      </c>
      <c r="H207" s="2" t="str">
        <f t="shared" si="31"/>
        <v>JOUEUR</v>
      </c>
      <c r="I207" t="b">
        <v>0</v>
      </c>
      <c r="J207" t="b">
        <f t="shared" si="32"/>
        <v>1</v>
      </c>
      <c r="K207" t="str">
        <f t="shared" si="33"/>
        <v>mglee@gmail.com</v>
      </c>
      <c r="L207">
        <f t="shared" si="34"/>
        <v>14</v>
      </c>
      <c r="M207" s="15" t="str">
        <f t="shared" si="35"/>
        <v>+(345) 760-4389</v>
      </c>
      <c r="N207" t="b">
        <f t="shared" si="36"/>
        <v>1</v>
      </c>
      <c r="O207" s="10">
        <f t="shared" si="37"/>
        <v>1803</v>
      </c>
      <c r="P207" t="b">
        <f t="shared" si="38"/>
        <v>1</v>
      </c>
      <c r="Q207" s="10">
        <f t="shared" si="39"/>
        <v>1803</v>
      </c>
      <c r="R207" t="str">
        <f>+IF(ISBLANK(C207),#REF!,C207)</f>
        <v>Francisco Jose Carranza</v>
      </c>
      <c r="S207" s="8">
        <f>IF(ISBLANK(G207),#REF!,G207)</f>
        <v>43542</v>
      </c>
      <c r="T207">
        <f t="shared" si="30"/>
        <v>2</v>
      </c>
    </row>
    <row r="208" spans="1:20" x14ac:dyDescent="0.25">
      <c r="A208" t="s">
        <v>4135</v>
      </c>
      <c r="B208" t="s">
        <v>2181</v>
      </c>
      <c r="C208" t="s">
        <v>624</v>
      </c>
      <c r="D208" s="4" t="s">
        <v>3178</v>
      </c>
      <c r="E208" t="s">
        <v>1323</v>
      </c>
      <c r="F208" s="12">
        <v>7318</v>
      </c>
      <c r="G208" s="13">
        <v>43245</v>
      </c>
      <c r="H208" s="2" t="str">
        <f t="shared" si="31"/>
        <v>ESPORTS D'ÉQUIPE</v>
      </c>
      <c r="I208" t="b">
        <v>0</v>
      </c>
      <c r="J208" t="b">
        <f t="shared" si="32"/>
        <v>1</v>
      </c>
      <c r="K208" t="str">
        <f t="shared" si="33"/>
        <v>lamky@optonline.net</v>
      </c>
      <c r="L208">
        <f t="shared" si="34"/>
        <v>14</v>
      </c>
      <c r="M208" s="15" t="str">
        <f t="shared" si="35"/>
        <v>+(667) 459-1978</v>
      </c>
      <c r="N208" t="b">
        <f t="shared" si="36"/>
        <v>1</v>
      </c>
      <c r="O208" s="10">
        <f t="shared" si="37"/>
        <v>7318</v>
      </c>
      <c r="P208" t="b">
        <f t="shared" si="38"/>
        <v>1</v>
      </c>
      <c r="Q208" s="10">
        <f t="shared" si="39"/>
        <v>7318</v>
      </c>
      <c r="R208" t="str">
        <f>+IF(ISBLANK(C208),#REF!,C208)</f>
        <v>Cayetano Palau Niño</v>
      </c>
      <c r="S208" s="8">
        <f>IF(ISBLANK(G208),#REF!,G208)</f>
        <v>43245</v>
      </c>
      <c r="T208">
        <f t="shared" si="30"/>
        <v>1</v>
      </c>
    </row>
    <row r="209" spans="1:20" x14ac:dyDescent="0.25">
      <c r="A209" t="s">
        <v>4136</v>
      </c>
      <c r="B209" t="s">
        <v>2182</v>
      </c>
      <c r="C209" t="s">
        <v>103</v>
      </c>
      <c r="D209" s="4" t="s">
        <v>3179</v>
      </c>
      <c r="E209" t="s">
        <v>1324</v>
      </c>
      <c r="F209" s="12">
        <v>8380</v>
      </c>
      <c r="G209" s="13">
        <v>44254</v>
      </c>
      <c r="H209" s="2" t="str">
        <f t="shared" si="31"/>
        <v>IMPACT D'ÉQUIPE</v>
      </c>
      <c r="I209" t="b">
        <v>0</v>
      </c>
      <c r="J209" t="b">
        <f t="shared" si="32"/>
        <v>1</v>
      </c>
      <c r="K209" t="str">
        <f t="shared" si="33"/>
        <v>ebassi@msn.com</v>
      </c>
      <c r="L209">
        <f t="shared" si="34"/>
        <v>14</v>
      </c>
      <c r="M209" s="15" t="str">
        <f t="shared" si="35"/>
        <v>+(290) 976-0868</v>
      </c>
      <c r="N209" t="b">
        <f t="shared" si="36"/>
        <v>1</v>
      </c>
      <c r="O209" s="10">
        <f t="shared" si="37"/>
        <v>8380</v>
      </c>
      <c r="P209" t="b">
        <f t="shared" si="38"/>
        <v>1</v>
      </c>
      <c r="Q209" s="10">
        <f t="shared" si="39"/>
        <v>8380</v>
      </c>
      <c r="R209" t="str">
        <f>+IF(ISBLANK(C209),#REF!,C209)</f>
        <v>Macaria Benito Armengol</v>
      </c>
      <c r="S209" s="8">
        <f>IF(ISBLANK(G209),#REF!,G209)</f>
        <v>44254</v>
      </c>
      <c r="T209">
        <f t="shared" si="30"/>
        <v>1</v>
      </c>
    </row>
    <row r="210" spans="1:20" x14ac:dyDescent="0.25">
      <c r="A210" t="s">
        <v>4137</v>
      </c>
      <c r="B210" t="s">
        <v>2183</v>
      </c>
      <c r="C210" t="s">
        <v>104</v>
      </c>
      <c r="D210" s="4" t="s">
        <v>3180</v>
      </c>
      <c r="E210" t="s">
        <v>1325</v>
      </c>
      <c r="F210" s="12">
        <v>7332</v>
      </c>
      <c r="G210" s="13">
        <v>44645</v>
      </c>
      <c r="H210" s="2" t="str">
        <f t="shared" si="31"/>
        <v>LOGICIEL D'ÉQUIPE</v>
      </c>
      <c r="I210" t="b">
        <v>0</v>
      </c>
      <c r="J210" t="b">
        <f t="shared" si="32"/>
        <v>1</v>
      </c>
      <c r="K210" t="str">
        <f t="shared" si="33"/>
        <v>jeteve@outlook.com</v>
      </c>
      <c r="L210">
        <f t="shared" si="34"/>
        <v>14</v>
      </c>
      <c r="M210" s="15" t="str">
        <f t="shared" si="35"/>
        <v>+(821) 978-0410</v>
      </c>
      <c r="N210" t="b">
        <f t="shared" si="36"/>
        <v>1</v>
      </c>
      <c r="O210" s="10">
        <f t="shared" si="37"/>
        <v>7332</v>
      </c>
      <c r="P210" t="b">
        <f t="shared" si="38"/>
        <v>1</v>
      </c>
      <c r="Q210" s="10">
        <f t="shared" si="39"/>
        <v>7332</v>
      </c>
      <c r="R210" t="str">
        <f>+IF(ISBLANK(C210),#REF!,C210)</f>
        <v>Rosalva Tenorio Carmona</v>
      </c>
      <c r="S210" s="8">
        <f>IF(ISBLANK(G210),#REF!,G210)</f>
        <v>44645</v>
      </c>
      <c r="T210">
        <f t="shared" si="30"/>
        <v>1</v>
      </c>
    </row>
    <row r="211" spans="1:20" x14ac:dyDescent="0.25">
      <c r="A211" t="s">
        <v>4138</v>
      </c>
      <c r="B211" t="s">
        <v>2184</v>
      </c>
      <c r="C211" t="s">
        <v>625</v>
      </c>
      <c r="D211" s="4" t="s">
        <v>3181</v>
      </c>
      <c r="E211" t="s">
        <v>1326</v>
      </c>
      <c r="F211" s="12">
        <v>8113</v>
      </c>
      <c r="G211" s="13">
        <v>42841</v>
      </c>
      <c r="H211" s="2" t="str">
        <f t="shared" si="31"/>
        <v>RECHERCHE DE PUB</v>
      </c>
      <c r="I211" t="b">
        <v>0</v>
      </c>
      <c r="J211" t="b">
        <f t="shared" si="32"/>
        <v>1</v>
      </c>
      <c r="K211" t="str">
        <f t="shared" si="33"/>
        <v>scottzed@aol.com</v>
      </c>
      <c r="L211">
        <f t="shared" si="34"/>
        <v>14</v>
      </c>
      <c r="M211" s="15" t="str">
        <f t="shared" si="35"/>
        <v>+(264) 298-6094</v>
      </c>
      <c r="N211" t="b">
        <f t="shared" si="36"/>
        <v>1</v>
      </c>
      <c r="O211" s="10">
        <f t="shared" si="37"/>
        <v>8113</v>
      </c>
      <c r="P211" t="b">
        <f t="shared" si="38"/>
        <v>1</v>
      </c>
      <c r="Q211" s="10">
        <f t="shared" si="39"/>
        <v>8113</v>
      </c>
      <c r="R211" t="str">
        <f>+IF(ISBLANK(C211),#REF!,C211)</f>
        <v>Julián Méndez Barroso</v>
      </c>
      <c r="S211" s="8">
        <f>IF(ISBLANK(G211),#REF!,G211)</f>
        <v>42841</v>
      </c>
      <c r="T211">
        <f t="shared" si="30"/>
        <v>1</v>
      </c>
    </row>
    <row r="212" spans="1:20" x14ac:dyDescent="0.25">
      <c r="A212" t="s">
        <v>4139</v>
      </c>
      <c r="B212" t="s">
        <v>2185</v>
      </c>
      <c r="C212" t="s">
        <v>105</v>
      </c>
      <c r="D212" s="4" t="s">
        <v>3182</v>
      </c>
      <c r="E212" t="s">
        <v>1327</v>
      </c>
      <c r="F212" s="12">
        <v>3216</v>
      </c>
      <c r="G212" s="13">
        <v>43172</v>
      </c>
      <c r="H212" s="2" t="str">
        <f t="shared" si="31"/>
        <v>ENTREPRISEREO</v>
      </c>
      <c r="I212" t="b">
        <v>0</v>
      </c>
      <c r="J212" t="b">
        <f t="shared" si="32"/>
        <v>1</v>
      </c>
      <c r="K212" t="str">
        <f t="shared" si="33"/>
        <v>amcuri@yahoo.com</v>
      </c>
      <c r="L212">
        <f t="shared" si="34"/>
        <v>14</v>
      </c>
      <c r="M212" s="15" t="str">
        <f t="shared" si="35"/>
        <v>+(806) 457-2901</v>
      </c>
      <c r="N212" t="b">
        <f t="shared" si="36"/>
        <v>1</v>
      </c>
      <c r="O212" s="10">
        <f t="shared" si="37"/>
        <v>3216</v>
      </c>
      <c r="P212" t="b">
        <f t="shared" si="38"/>
        <v>1</v>
      </c>
      <c r="Q212" s="10">
        <f t="shared" si="39"/>
        <v>3216</v>
      </c>
      <c r="R212" t="str">
        <f>+IF(ISBLANK(C212),#REF!,C212)</f>
        <v>Saturnina Ribas Jimenez</v>
      </c>
      <c r="S212" s="8">
        <f>IF(ISBLANK(G212),#REF!,G212)</f>
        <v>43172</v>
      </c>
      <c r="T212">
        <f t="shared" si="30"/>
        <v>1</v>
      </c>
    </row>
    <row r="213" spans="1:20" x14ac:dyDescent="0.25">
      <c r="A213" t="s">
        <v>4140</v>
      </c>
      <c r="B213" t="s">
        <v>2186</v>
      </c>
      <c r="C213" t="s">
        <v>626</v>
      </c>
      <c r="D213" s="4" t="s">
        <v>3183</v>
      </c>
      <c r="E213" t="s">
        <v>1328</v>
      </c>
      <c r="F213" s="12">
        <v>4089</v>
      </c>
      <c r="G213" s="13">
        <v>41568</v>
      </c>
      <c r="H213" s="2" t="str">
        <f t="shared" si="31"/>
        <v>EN AMONT</v>
      </c>
      <c r="I213" t="b">
        <v>0</v>
      </c>
      <c r="J213" t="b">
        <f t="shared" si="32"/>
        <v>1</v>
      </c>
      <c r="K213" t="str">
        <f t="shared" si="33"/>
        <v>ilyaz@verizon.net</v>
      </c>
      <c r="L213">
        <f t="shared" si="34"/>
        <v>14</v>
      </c>
      <c r="M213" s="15" t="str">
        <f t="shared" si="35"/>
        <v>+(397) 262-0865</v>
      </c>
      <c r="N213" t="b">
        <f t="shared" si="36"/>
        <v>1</v>
      </c>
      <c r="O213" s="10">
        <f t="shared" si="37"/>
        <v>4089</v>
      </c>
      <c r="P213" t="b">
        <f t="shared" si="38"/>
        <v>1</v>
      </c>
      <c r="Q213" s="10">
        <f t="shared" si="39"/>
        <v>4089</v>
      </c>
      <c r="R213" t="str">
        <f>+IF(ISBLANK(C213),#REF!,C213)</f>
        <v>Jose Antonio Saturnino Castilla Castelló</v>
      </c>
      <c r="S213" s="8">
        <f>IF(ISBLANK(G213),#REF!,G213)</f>
        <v>41568</v>
      </c>
      <c r="T213">
        <f t="shared" si="30"/>
        <v>2</v>
      </c>
    </row>
    <row r="214" spans="1:20" x14ac:dyDescent="0.25">
      <c r="A214" t="s">
        <v>4141</v>
      </c>
      <c r="B214" t="s">
        <v>2187</v>
      </c>
      <c r="C214" t="s">
        <v>106</v>
      </c>
      <c r="D214" s="4" t="s">
        <v>3184</v>
      </c>
      <c r="E214" t="s">
        <v>1329</v>
      </c>
      <c r="F214" s="12">
        <v>8420</v>
      </c>
      <c r="G214" s="13">
        <v>42817</v>
      </c>
      <c r="H214" s="2" t="str">
        <f t="shared" si="31"/>
        <v>SOLUTIONS ZÉNITCOM</v>
      </c>
      <c r="I214" t="b">
        <v>0</v>
      </c>
      <c r="J214" t="b">
        <f t="shared" si="32"/>
        <v>1</v>
      </c>
      <c r="K214" t="str">
        <f t="shared" si="33"/>
        <v>sfoskett@aol.com</v>
      </c>
      <c r="L214">
        <f t="shared" si="34"/>
        <v>14</v>
      </c>
      <c r="M214" s="15" t="str">
        <f t="shared" si="35"/>
        <v>+(566) 798-8666</v>
      </c>
      <c r="N214" t="b">
        <f t="shared" si="36"/>
        <v>1</v>
      </c>
      <c r="O214" s="10">
        <f t="shared" si="37"/>
        <v>8420</v>
      </c>
      <c r="P214" t="b">
        <f t="shared" si="38"/>
        <v>1</v>
      </c>
      <c r="Q214" s="10">
        <f t="shared" si="39"/>
        <v>8420</v>
      </c>
      <c r="R214" t="str">
        <f>+IF(ISBLANK(C214),#REF!,C214)</f>
        <v>Patricia Pinilla-Esparza</v>
      </c>
      <c r="S214" s="8">
        <f>IF(ISBLANK(G214),#REF!,G214)</f>
        <v>42817</v>
      </c>
      <c r="T214">
        <f t="shared" si="30"/>
        <v>1</v>
      </c>
    </row>
    <row r="215" spans="1:20" x14ac:dyDescent="0.25">
      <c r="A215" t="s">
        <v>4142</v>
      </c>
      <c r="B215" t="s">
        <v>2188</v>
      </c>
      <c r="C215" t="s">
        <v>627</v>
      </c>
      <c r="D215" s="4" t="s">
        <v>3185</v>
      </c>
      <c r="E215" t="s">
        <v>1330</v>
      </c>
      <c r="F215" s="12">
        <v>5917</v>
      </c>
      <c r="G215" s="13">
        <v>41753</v>
      </c>
      <c r="H215" s="2" t="str">
        <f t="shared" si="31"/>
        <v>FUJI 2G</v>
      </c>
      <c r="I215" t="b">
        <v>0</v>
      </c>
      <c r="J215" t="b">
        <f t="shared" si="32"/>
        <v>1</v>
      </c>
      <c r="K215" t="str">
        <f t="shared" si="33"/>
        <v>dsowsy@live.com</v>
      </c>
      <c r="L215">
        <f t="shared" si="34"/>
        <v>14</v>
      </c>
      <c r="M215" s="15" t="str">
        <f t="shared" si="35"/>
        <v>+(810) 397-4766</v>
      </c>
      <c r="N215" t="b">
        <f t="shared" si="36"/>
        <v>1</v>
      </c>
      <c r="O215" s="10">
        <f t="shared" si="37"/>
        <v>5917</v>
      </c>
      <c r="P215" t="b">
        <f t="shared" si="38"/>
        <v>1</v>
      </c>
      <c r="Q215" s="10">
        <f t="shared" si="39"/>
        <v>5917</v>
      </c>
      <c r="R215" t="str">
        <f>+IF(ISBLANK(C215),#REF!,C215)</f>
        <v>Pánfilo Olmo-Segura</v>
      </c>
      <c r="S215" s="8">
        <f>IF(ISBLANK(G215),#REF!,G215)</f>
        <v>41753</v>
      </c>
      <c r="T215">
        <f t="shared" si="30"/>
        <v>1</v>
      </c>
    </row>
    <row r="216" spans="1:20" x14ac:dyDescent="0.25">
      <c r="A216" t="s">
        <v>4143</v>
      </c>
      <c r="B216" t="s">
        <v>2189</v>
      </c>
      <c r="C216" t="s">
        <v>107</v>
      </c>
      <c r="D216" s="4" t="s">
        <v>3186</v>
      </c>
      <c r="E216" t="s">
        <v>1331</v>
      </c>
      <c r="F216" s="12">
        <v>7883</v>
      </c>
      <c r="G216" s="13">
        <v>44265</v>
      </c>
      <c r="H216" s="2" t="str">
        <f t="shared" si="31"/>
        <v>CHAQUE BON BON APRÈS LOGO</v>
      </c>
      <c r="I216" t="b">
        <v>0</v>
      </c>
      <c r="J216" t="b">
        <f t="shared" si="32"/>
        <v>1</v>
      </c>
      <c r="K216" t="str">
        <f t="shared" si="33"/>
        <v>gknauss@icloud.com</v>
      </c>
      <c r="L216">
        <f t="shared" si="34"/>
        <v>14</v>
      </c>
      <c r="M216" s="15" t="str">
        <f t="shared" si="35"/>
        <v>+(269) 777-2686</v>
      </c>
      <c r="N216" t="b">
        <f t="shared" si="36"/>
        <v>1</v>
      </c>
      <c r="O216" s="10">
        <f t="shared" si="37"/>
        <v>7883</v>
      </c>
      <c r="P216" t="b">
        <f t="shared" si="38"/>
        <v>1</v>
      </c>
      <c r="Q216" s="10">
        <f t="shared" si="39"/>
        <v>7883</v>
      </c>
      <c r="R216" t="str">
        <f>+IF(ISBLANK(C216),#REF!,C216)</f>
        <v>Hilda Mesa Maldonado</v>
      </c>
      <c r="S216" s="8">
        <f>IF(ISBLANK(G216),#REF!,G216)</f>
        <v>44265</v>
      </c>
      <c r="T216">
        <f t="shared" si="30"/>
        <v>1</v>
      </c>
    </row>
    <row r="217" spans="1:20" x14ac:dyDescent="0.25">
      <c r="A217" t="s">
        <v>4144</v>
      </c>
      <c r="B217" t="s">
        <v>2190</v>
      </c>
      <c r="C217" t="s">
        <v>108</v>
      </c>
      <c r="D217" s="4" t="s">
        <v>3187</v>
      </c>
      <c r="E217" t="s">
        <v>1332</v>
      </c>
      <c r="F217" s="12">
        <v>925</v>
      </c>
      <c r="G217" s="13">
        <v>43637</v>
      </c>
      <c r="H217" s="2" t="str">
        <f t="shared" si="31"/>
        <v>GROUPE LABORA</v>
      </c>
      <c r="I217" t="b">
        <v>0</v>
      </c>
      <c r="J217" t="b">
        <f t="shared" si="32"/>
        <v>1</v>
      </c>
      <c r="K217" t="str">
        <f t="shared" si="33"/>
        <v>pkplex@gmail.com</v>
      </c>
      <c r="L217">
        <f t="shared" si="34"/>
        <v>14</v>
      </c>
      <c r="M217" s="15" t="str">
        <f t="shared" si="35"/>
        <v>+(743) 745-6963</v>
      </c>
      <c r="N217" t="b">
        <f t="shared" si="36"/>
        <v>1</v>
      </c>
      <c r="O217" s="10">
        <f t="shared" si="37"/>
        <v>925</v>
      </c>
      <c r="P217" t="b">
        <f t="shared" si="38"/>
        <v>1</v>
      </c>
      <c r="Q217" s="10">
        <f t="shared" si="39"/>
        <v>925</v>
      </c>
      <c r="R217" t="str">
        <f>+IF(ISBLANK(C217),#REF!,C217)</f>
        <v>Gerardo Pellicer Montserrat</v>
      </c>
      <c r="S217" s="8">
        <f>IF(ISBLANK(G217),#REF!,G217)</f>
        <v>43637</v>
      </c>
      <c r="T217">
        <f t="shared" si="30"/>
        <v>1</v>
      </c>
    </row>
    <row r="218" spans="1:20" x14ac:dyDescent="0.25">
      <c r="A218" t="s">
        <v>4145</v>
      </c>
      <c r="B218" t="s">
        <v>2191</v>
      </c>
      <c r="C218" t="s">
        <v>628</v>
      </c>
      <c r="D218" s="4" t="s">
        <v>3188</v>
      </c>
      <c r="E218" t="s">
        <v>1333</v>
      </c>
      <c r="F218" s="12">
        <v>2642</v>
      </c>
      <c r="G218" s="13">
        <v>42659</v>
      </c>
      <c r="H218" s="2" t="str">
        <f t="shared" si="31"/>
        <v>L'AUTRE CÔTÉ</v>
      </c>
      <c r="I218" t="b">
        <v>0</v>
      </c>
      <c r="J218" t="b">
        <f t="shared" si="32"/>
        <v>1</v>
      </c>
      <c r="K218" t="str">
        <f t="shared" si="33"/>
        <v>stomv@outlook.com</v>
      </c>
      <c r="L218">
        <f t="shared" si="34"/>
        <v>14</v>
      </c>
      <c r="M218" s="15" t="str">
        <f t="shared" si="35"/>
        <v>+(250) 505-5438</v>
      </c>
      <c r="N218" t="b">
        <f t="shared" si="36"/>
        <v>1</v>
      </c>
      <c r="O218" s="10">
        <f t="shared" si="37"/>
        <v>2642</v>
      </c>
      <c r="P218" t="b">
        <f t="shared" si="38"/>
        <v>1</v>
      </c>
      <c r="Q218" s="10">
        <f t="shared" si="39"/>
        <v>2642</v>
      </c>
      <c r="R218" t="str">
        <f>+IF(ISBLANK(C218),#REF!,C218)</f>
        <v>León Cuadrado Perales</v>
      </c>
      <c r="S218" s="8">
        <f>IF(ISBLANK(G218),#REF!,G218)</f>
        <v>42659</v>
      </c>
      <c r="T218">
        <f t="shared" si="30"/>
        <v>1</v>
      </c>
    </row>
    <row r="219" spans="1:20" x14ac:dyDescent="0.25">
      <c r="A219" t="s">
        <v>4146</v>
      </c>
      <c r="B219" t="s">
        <v>2192</v>
      </c>
      <c r="C219" t="s">
        <v>629</v>
      </c>
      <c r="D219" s="4" t="s">
        <v>3189</v>
      </c>
      <c r="E219" t="s">
        <v>1334</v>
      </c>
      <c r="F219" s="12">
        <v>8203</v>
      </c>
      <c r="G219" s="13">
        <v>44656</v>
      </c>
      <c r="H219" s="2" t="str">
        <f t="shared" si="31"/>
        <v>MYRGIE</v>
      </c>
      <c r="I219" t="b">
        <v>0</v>
      </c>
      <c r="J219" t="b">
        <f t="shared" si="32"/>
        <v>1</v>
      </c>
      <c r="K219" t="str">
        <f t="shared" si="33"/>
        <v>boftx@outlook.com</v>
      </c>
      <c r="L219">
        <f t="shared" si="34"/>
        <v>14</v>
      </c>
      <c r="M219" s="15" t="str">
        <f t="shared" si="35"/>
        <v>+(260) 827-6778</v>
      </c>
      <c r="N219" t="b">
        <f t="shared" si="36"/>
        <v>1</v>
      </c>
      <c r="O219" s="10">
        <f t="shared" si="37"/>
        <v>8203</v>
      </c>
      <c r="P219" t="b">
        <f t="shared" si="38"/>
        <v>1</v>
      </c>
      <c r="Q219" s="10">
        <f t="shared" si="39"/>
        <v>8203</v>
      </c>
      <c r="R219" t="str">
        <f>+IF(ISBLANK(C219),#REF!,C219)</f>
        <v>Julie Niño Pellicer</v>
      </c>
      <c r="S219" s="8">
        <f>IF(ISBLANK(G219),#REF!,G219)</f>
        <v>44656</v>
      </c>
      <c r="T219">
        <f t="shared" si="30"/>
        <v>1</v>
      </c>
    </row>
    <row r="220" spans="1:20" x14ac:dyDescent="0.25">
      <c r="A220" t="s">
        <v>4147</v>
      </c>
      <c r="B220" t="s">
        <v>2193</v>
      </c>
      <c r="C220" t="s">
        <v>630</v>
      </c>
      <c r="D220" s="4" t="s">
        <v>3190</v>
      </c>
      <c r="E220" t="s">
        <v>1335</v>
      </c>
      <c r="F220" s="12">
        <v>4899</v>
      </c>
      <c r="G220" s="13">
        <v>41502</v>
      </c>
      <c r="H220" s="2" t="str">
        <f t="shared" si="31"/>
        <v>ACCUEIL ROBOTANK</v>
      </c>
      <c r="I220" t="b">
        <v>0</v>
      </c>
      <c r="J220" t="b">
        <f t="shared" si="32"/>
        <v>1</v>
      </c>
      <c r="K220" t="str">
        <f t="shared" si="33"/>
        <v>gward@msn.com</v>
      </c>
      <c r="L220">
        <f t="shared" si="34"/>
        <v>14</v>
      </c>
      <c r="M220" s="15" t="str">
        <f t="shared" si="35"/>
        <v>+(593) 401-8793</v>
      </c>
      <c r="N220" t="b">
        <f t="shared" si="36"/>
        <v>1</v>
      </c>
      <c r="O220" s="10">
        <f t="shared" si="37"/>
        <v>4899</v>
      </c>
      <c r="P220" t="b">
        <f t="shared" si="38"/>
        <v>1</v>
      </c>
      <c r="Q220" s="10">
        <f t="shared" si="39"/>
        <v>4899</v>
      </c>
      <c r="R220" t="str">
        <f>+IF(ISBLANK(C220),#REF!,C220)</f>
        <v>Lucila Viñas Delgado</v>
      </c>
      <c r="S220" s="8">
        <f>IF(ISBLANK(G220),#REF!,G220)</f>
        <v>41502</v>
      </c>
      <c r="T220">
        <f t="shared" si="30"/>
        <v>1</v>
      </c>
    </row>
    <row r="221" spans="1:20" x14ac:dyDescent="0.25">
      <c r="A221" t="s">
        <v>4148</v>
      </c>
      <c r="B221" t="s">
        <v>2194</v>
      </c>
      <c r="C221" t="s">
        <v>631</v>
      </c>
      <c r="D221" s="4" t="s">
        <v>3191</v>
      </c>
      <c r="E221" t="s">
        <v>1336</v>
      </c>
      <c r="F221" s="12">
        <v>5740</v>
      </c>
      <c r="G221" s="13">
        <v>41180</v>
      </c>
      <c r="H221" s="2" t="str">
        <f t="shared" si="31"/>
        <v>PAIE PHÉNIX</v>
      </c>
      <c r="I221" t="b">
        <v>0</v>
      </c>
      <c r="J221" t="b">
        <f t="shared" si="32"/>
        <v>1</v>
      </c>
      <c r="K221" t="str">
        <f t="shared" si="33"/>
        <v>mbswan@msn.com</v>
      </c>
      <c r="L221">
        <f t="shared" si="34"/>
        <v>14</v>
      </c>
      <c r="M221" s="15" t="str">
        <f t="shared" si="35"/>
        <v>+(529) 737-9350</v>
      </c>
      <c r="N221" t="b">
        <f t="shared" si="36"/>
        <v>1</v>
      </c>
      <c r="O221" s="10">
        <f t="shared" si="37"/>
        <v>5740</v>
      </c>
      <c r="P221" t="b">
        <f t="shared" si="38"/>
        <v>1</v>
      </c>
      <c r="Q221" s="10">
        <f t="shared" si="39"/>
        <v>5740</v>
      </c>
      <c r="R221" t="str">
        <f>+IF(ISBLANK(C221),#REF!,C221)</f>
        <v>Teófila Solé-Bosch</v>
      </c>
      <c r="S221" s="8">
        <f>IF(ISBLANK(G221),#REF!,G221)</f>
        <v>41180</v>
      </c>
      <c r="T221">
        <f t="shared" si="30"/>
        <v>1</v>
      </c>
    </row>
    <row r="222" spans="1:20" x14ac:dyDescent="0.25">
      <c r="A222" t="s">
        <v>4149</v>
      </c>
      <c r="B222" t="s">
        <v>2195</v>
      </c>
      <c r="C222" t="s">
        <v>632</v>
      </c>
      <c r="D222" s="4" t="s">
        <v>3192</v>
      </c>
      <c r="E222" t="s">
        <v>1337</v>
      </c>
      <c r="F222" s="12">
        <v>6196</v>
      </c>
      <c r="G222" s="13">
        <v>41730</v>
      </c>
      <c r="H222" s="2" t="str">
        <f t="shared" si="31"/>
        <v>LOGIQUE D'OPTIMISATION</v>
      </c>
      <c r="I222" t="b">
        <v>0</v>
      </c>
      <c r="J222" t="b">
        <f t="shared" si="32"/>
        <v>1</v>
      </c>
      <c r="K222" t="str">
        <f t="shared" si="33"/>
        <v>aprakash@outlook.com</v>
      </c>
      <c r="L222">
        <f t="shared" si="34"/>
        <v>14</v>
      </c>
      <c r="M222" s="15" t="str">
        <f t="shared" si="35"/>
        <v>+(241) 628-3119</v>
      </c>
      <c r="N222" t="b">
        <f t="shared" si="36"/>
        <v>1</v>
      </c>
      <c r="O222" s="10">
        <f t="shared" si="37"/>
        <v>6196</v>
      </c>
      <c r="P222" t="b">
        <f t="shared" si="38"/>
        <v>1</v>
      </c>
      <c r="Q222" s="10">
        <f t="shared" si="39"/>
        <v>6196</v>
      </c>
      <c r="R222" t="str">
        <f>+IF(ISBLANK(C222),#REF!,C222)</f>
        <v>Benigno Montalbán-Mascaró</v>
      </c>
      <c r="S222" s="8">
        <f>IF(ISBLANK(G222),#REF!,G222)</f>
        <v>41730</v>
      </c>
      <c r="T222">
        <f t="shared" si="30"/>
        <v>1</v>
      </c>
    </row>
    <row r="223" spans="1:20" x14ac:dyDescent="0.25">
      <c r="A223" t="s">
        <v>4150</v>
      </c>
      <c r="B223" t="s">
        <v>2196</v>
      </c>
      <c r="C223" t="s">
        <v>633</v>
      </c>
      <c r="D223" s="4" t="s">
        <v>3193</v>
      </c>
      <c r="E223" t="s">
        <v>1338</v>
      </c>
      <c r="F223" s="12">
        <v>6793</v>
      </c>
      <c r="G223" s="13">
        <v>44178</v>
      </c>
      <c r="H223" s="2" t="str">
        <f t="shared" si="31"/>
        <v>GESTION CARON</v>
      </c>
      <c r="I223" t="b">
        <v>0</v>
      </c>
      <c r="J223" t="b">
        <f t="shared" si="32"/>
        <v>1</v>
      </c>
      <c r="K223" t="str">
        <f t="shared" si="33"/>
        <v>dkeeler@comcast.net</v>
      </c>
      <c r="L223">
        <f t="shared" si="34"/>
        <v>14</v>
      </c>
      <c r="M223" s="15" t="str">
        <f t="shared" si="35"/>
        <v>+(281) 431-2732</v>
      </c>
      <c r="N223" t="b">
        <f t="shared" si="36"/>
        <v>1</v>
      </c>
      <c r="O223" s="10">
        <f t="shared" si="37"/>
        <v>6793</v>
      </c>
      <c r="P223" t="b">
        <f t="shared" si="38"/>
        <v>1</v>
      </c>
      <c r="Q223" s="10">
        <f t="shared" si="39"/>
        <v>6793</v>
      </c>
      <c r="R223" t="str">
        <f>+IF(ISBLANK(C223),#REF!,C223)</f>
        <v>Xiomara Cabrero Suárez</v>
      </c>
      <c r="S223" s="8">
        <f>IF(ISBLANK(G223),#REF!,G223)</f>
        <v>44178</v>
      </c>
      <c r="T223">
        <f t="shared" si="30"/>
        <v>1</v>
      </c>
    </row>
    <row r="224" spans="1:20" x14ac:dyDescent="0.25">
      <c r="A224" t="s">
        <v>4151</v>
      </c>
      <c r="B224" t="s">
        <v>2197</v>
      </c>
      <c r="C224" t="s">
        <v>109</v>
      </c>
      <c r="D224" s="4" t="s">
        <v>3194</v>
      </c>
      <c r="E224" t="s">
        <v>1339</v>
      </c>
      <c r="F224" s="12">
        <v>784</v>
      </c>
      <c r="G224" s="13">
        <v>42206</v>
      </c>
      <c r="H224" s="2" t="str">
        <f t="shared" si="31"/>
        <v>AÉROVANS</v>
      </c>
      <c r="I224" t="b">
        <v>0</v>
      </c>
      <c r="J224" t="b">
        <f t="shared" si="32"/>
        <v>1</v>
      </c>
      <c r="K224" t="str">
        <f t="shared" si="33"/>
        <v>dburrows@verizon.net</v>
      </c>
      <c r="L224">
        <f t="shared" si="34"/>
        <v>14</v>
      </c>
      <c r="M224" s="15" t="str">
        <f t="shared" si="35"/>
        <v>+(647) 650-8903</v>
      </c>
      <c r="N224" t="b">
        <f t="shared" si="36"/>
        <v>1</v>
      </c>
      <c r="O224" s="10">
        <f t="shared" si="37"/>
        <v>784</v>
      </c>
      <c r="P224" t="b">
        <f t="shared" si="38"/>
        <v>1</v>
      </c>
      <c r="Q224" s="10">
        <f t="shared" si="39"/>
        <v>784</v>
      </c>
      <c r="R224" t="str">
        <f>+IF(ISBLANK(C224),#REF!,C224)</f>
        <v>Evita Torrents Aparicio</v>
      </c>
      <c r="S224" s="8">
        <f>IF(ISBLANK(G224),#REF!,G224)</f>
        <v>42206</v>
      </c>
      <c r="T224">
        <f t="shared" si="30"/>
        <v>1</v>
      </c>
    </row>
    <row r="225" spans="1:20" x14ac:dyDescent="0.25">
      <c r="A225" t="s">
        <v>4152</v>
      </c>
      <c r="B225" t="s">
        <v>2198</v>
      </c>
      <c r="C225" t="s">
        <v>634</v>
      </c>
      <c r="D225" s="4" t="s">
        <v>3195</v>
      </c>
      <c r="E225" t="s">
        <v>1340</v>
      </c>
      <c r="F225" s="12">
        <v>8023</v>
      </c>
      <c r="G225" s="13"/>
      <c r="H225" s="2" t="str">
        <f t="shared" si="31"/>
        <v>USINE 2CV</v>
      </c>
      <c r="I225" t="b">
        <v>0</v>
      </c>
      <c r="J225" t="b">
        <f t="shared" si="32"/>
        <v>1</v>
      </c>
      <c r="K225" t="str">
        <f t="shared" si="33"/>
        <v>salesgeek@mac.com</v>
      </c>
      <c r="L225">
        <f t="shared" si="34"/>
        <v>14</v>
      </c>
      <c r="M225" s="15" t="str">
        <f t="shared" si="35"/>
        <v>+(876) 215-3650</v>
      </c>
      <c r="N225" t="b">
        <f t="shared" si="36"/>
        <v>0</v>
      </c>
      <c r="O225" s="10">
        <f t="shared" si="37"/>
        <v>8023</v>
      </c>
      <c r="P225" t="b">
        <f t="shared" si="38"/>
        <v>1</v>
      </c>
      <c r="Q225" s="10">
        <f t="shared" si="39"/>
        <v>8023</v>
      </c>
      <c r="R225" t="str">
        <f>+IF(ISBLANK(C225),#REF!,C225)</f>
        <v>Régulo Plaza Jerez</v>
      </c>
      <c r="S225" s="8" t="e">
        <f>IF(ISBLANK(G225),#REF!,G225)</f>
        <v>#REF!</v>
      </c>
      <c r="T225">
        <f t="shared" si="30"/>
        <v>1</v>
      </c>
    </row>
    <row r="226" spans="1:20" x14ac:dyDescent="0.25">
      <c r="A226" t="s">
        <v>4153</v>
      </c>
      <c r="B226" t="s">
        <v>2199</v>
      </c>
      <c r="C226" t="s">
        <v>635</v>
      </c>
      <c r="D226" s="4" t="s">
        <v>3196</v>
      </c>
      <c r="E226" t="s">
        <v>1341</v>
      </c>
      <c r="F226" s="12">
        <v>8167</v>
      </c>
      <c r="G226" s="13">
        <v>42660</v>
      </c>
      <c r="H226" s="2" t="str">
        <f t="shared" si="31"/>
        <v>NOUVELLE CULTURE</v>
      </c>
      <c r="I226" t="b">
        <v>0</v>
      </c>
      <c r="J226" t="b">
        <f t="shared" si="32"/>
        <v>1</v>
      </c>
      <c r="K226" t="str">
        <f t="shared" si="33"/>
        <v>jgmyers@yahoo.com</v>
      </c>
      <c r="L226">
        <f t="shared" si="34"/>
        <v>14</v>
      </c>
      <c r="M226" s="15" t="str">
        <f t="shared" si="35"/>
        <v>+(991) 989-8445</v>
      </c>
      <c r="N226" t="b">
        <f t="shared" si="36"/>
        <v>1</v>
      </c>
      <c r="O226" s="10">
        <f t="shared" si="37"/>
        <v>8167</v>
      </c>
      <c r="P226" t="b">
        <f t="shared" si="38"/>
        <v>1</v>
      </c>
      <c r="Q226" s="10">
        <f t="shared" si="39"/>
        <v>8167</v>
      </c>
      <c r="R226" t="str">
        <f>+IF(ISBLANK(C226),#REF!,C226)</f>
        <v>Laura Jaén Álvarez</v>
      </c>
      <c r="S226" s="8">
        <f>IF(ISBLANK(G226),#REF!,G226)</f>
        <v>42660</v>
      </c>
      <c r="T226">
        <f t="shared" si="30"/>
        <v>1</v>
      </c>
    </row>
    <row r="227" spans="1:20" x14ac:dyDescent="0.25">
      <c r="A227" t="s">
        <v>4154</v>
      </c>
      <c r="B227" t="s">
        <v>2200</v>
      </c>
      <c r="C227" t="s">
        <v>636</v>
      </c>
      <c r="D227" s="4" t="s">
        <v>3197</v>
      </c>
      <c r="E227" t="s">
        <v>1342</v>
      </c>
      <c r="F227" s="12">
        <v>1242</v>
      </c>
      <c r="G227" s="13">
        <v>42632</v>
      </c>
      <c r="H227" s="2" t="str">
        <f t="shared" si="31"/>
        <v>FORÊT VENTEUSE</v>
      </c>
      <c r="I227" t="b">
        <v>0</v>
      </c>
      <c r="J227" t="b">
        <f t="shared" si="32"/>
        <v>1</v>
      </c>
      <c r="K227" t="str">
        <f t="shared" si="33"/>
        <v>temmink@att.net</v>
      </c>
      <c r="L227">
        <f t="shared" si="34"/>
        <v>14</v>
      </c>
      <c r="M227" s="15" t="str">
        <f t="shared" si="35"/>
        <v>+(204) 375-4432</v>
      </c>
      <c r="N227" t="b">
        <f t="shared" si="36"/>
        <v>1</v>
      </c>
      <c r="O227" s="10">
        <f t="shared" si="37"/>
        <v>1242</v>
      </c>
      <c r="P227" t="b">
        <f t="shared" si="38"/>
        <v>1</v>
      </c>
      <c r="Q227" s="10">
        <f t="shared" si="39"/>
        <v>1242</v>
      </c>
      <c r="R227" t="str">
        <f>+IF(ISBLANK(C227),#REF!,C227)</f>
        <v>Agapito Figueroa-Pavón</v>
      </c>
      <c r="S227" s="8">
        <f>IF(ISBLANK(G227),#REF!,G227)</f>
        <v>42632</v>
      </c>
      <c r="T227">
        <f t="shared" si="30"/>
        <v>1</v>
      </c>
    </row>
    <row r="228" spans="1:20" x14ac:dyDescent="0.25">
      <c r="A228" t="s">
        <v>4155</v>
      </c>
      <c r="B228" t="s">
        <v>2201</v>
      </c>
      <c r="C228" t="s">
        <v>110</v>
      </c>
      <c r="D228" s="4" t="s">
        <v>3198</v>
      </c>
      <c r="E228" t="s">
        <v>1343</v>
      </c>
      <c r="F228" s="12">
        <v>1029</v>
      </c>
      <c r="G228" s="13">
        <v>43886</v>
      </c>
      <c r="H228" s="2" t="str">
        <f t="shared" si="31"/>
        <v>LE ROTARY CLUB</v>
      </c>
      <c r="I228" t="b">
        <v>0</v>
      </c>
      <c r="J228" t="b">
        <f t="shared" si="32"/>
        <v>1</v>
      </c>
      <c r="K228" t="str">
        <f t="shared" si="33"/>
        <v>philb@mac.com</v>
      </c>
      <c r="L228">
        <f t="shared" si="34"/>
        <v>14</v>
      </c>
      <c r="M228" s="15" t="str">
        <f t="shared" si="35"/>
        <v>+(673) 330-7138</v>
      </c>
      <c r="N228" t="b">
        <f t="shared" si="36"/>
        <v>1</v>
      </c>
      <c r="O228" s="10">
        <f t="shared" si="37"/>
        <v>1029</v>
      </c>
      <c r="P228" t="b">
        <f t="shared" si="38"/>
        <v>1</v>
      </c>
      <c r="Q228" s="10">
        <f t="shared" si="39"/>
        <v>1029</v>
      </c>
      <c r="R228" t="str">
        <f>+IF(ISBLANK(C228),#REF!,C228)</f>
        <v>Nilda Ana Bejarano Bernad</v>
      </c>
      <c r="S228" s="8">
        <f>IF(ISBLANK(G228),#REF!,G228)</f>
        <v>43886</v>
      </c>
      <c r="T228">
        <f t="shared" si="30"/>
        <v>1</v>
      </c>
    </row>
    <row r="229" spans="1:20" x14ac:dyDescent="0.25">
      <c r="A229" t="s">
        <v>4156</v>
      </c>
      <c r="B229" t="s">
        <v>2202</v>
      </c>
      <c r="C229" t="s">
        <v>111</v>
      </c>
      <c r="D229" s="4" t="s">
        <v>3199</v>
      </c>
      <c r="E229" t="s">
        <v>1344</v>
      </c>
      <c r="F229" s="12">
        <v>913</v>
      </c>
      <c r="G229" s="13">
        <v>43999</v>
      </c>
      <c r="H229" s="2" t="str">
        <f t="shared" si="31"/>
        <v>TRANSPORT EN LIGNE</v>
      </c>
      <c r="I229" t="b">
        <v>0</v>
      </c>
      <c r="J229" t="b">
        <f t="shared" si="32"/>
        <v>1</v>
      </c>
      <c r="K229" t="str">
        <f t="shared" si="33"/>
        <v>policies@yahoo.com</v>
      </c>
      <c r="L229">
        <f t="shared" si="34"/>
        <v>14</v>
      </c>
      <c r="M229" s="15" t="str">
        <f t="shared" si="35"/>
        <v>+(312) 546-7032</v>
      </c>
      <c r="N229" t="b">
        <f t="shared" si="36"/>
        <v>1</v>
      </c>
      <c r="O229" s="10">
        <f t="shared" si="37"/>
        <v>913</v>
      </c>
      <c r="P229" t="b">
        <f t="shared" si="38"/>
        <v>1</v>
      </c>
      <c r="Q229" s="10">
        <f t="shared" si="39"/>
        <v>913</v>
      </c>
      <c r="R229" t="str">
        <f>+IF(ISBLANK(C229),#REF!,C229)</f>
        <v>Onofre Calvo-Pascual</v>
      </c>
      <c r="S229" s="8">
        <f>IF(ISBLANK(G229),#REF!,G229)</f>
        <v>43999</v>
      </c>
      <c r="T229">
        <f t="shared" si="30"/>
        <v>1</v>
      </c>
    </row>
    <row r="230" spans="1:20" x14ac:dyDescent="0.25">
      <c r="A230" t="s">
        <v>4157</v>
      </c>
      <c r="B230" t="s">
        <v>2203</v>
      </c>
      <c r="C230" t="s">
        <v>112</v>
      </c>
      <c r="D230" s="4" t="s">
        <v>3200</v>
      </c>
      <c r="E230" t="s">
        <v>1345</v>
      </c>
      <c r="F230" s="12">
        <v>2386</v>
      </c>
      <c r="G230" s="13">
        <v>42895</v>
      </c>
      <c r="H230" s="2" t="str">
        <f t="shared" si="31"/>
        <v>BONNE MOBILITÉ URBAINE</v>
      </c>
      <c r="I230" t="b">
        <v>0</v>
      </c>
      <c r="J230" t="b">
        <f t="shared" si="32"/>
        <v>1</v>
      </c>
      <c r="K230" t="str">
        <f t="shared" si="33"/>
        <v>timlinux@icloud.com</v>
      </c>
      <c r="L230">
        <f t="shared" si="34"/>
        <v>14</v>
      </c>
      <c r="M230" s="15" t="str">
        <f t="shared" si="35"/>
        <v>+(697) 809-9730</v>
      </c>
      <c r="N230" t="b">
        <f t="shared" si="36"/>
        <v>1</v>
      </c>
      <c r="O230" s="10">
        <f t="shared" si="37"/>
        <v>2386</v>
      </c>
      <c r="P230" t="b">
        <f t="shared" si="38"/>
        <v>1</v>
      </c>
      <c r="Q230" s="10">
        <f t="shared" si="39"/>
        <v>2386</v>
      </c>
      <c r="R230" t="str">
        <f>+IF(ISBLANK(C230),#REF!,C230)</f>
        <v>Eric de Briones</v>
      </c>
      <c r="S230" s="8">
        <f>IF(ISBLANK(G230),#REF!,G230)</f>
        <v>42895</v>
      </c>
      <c r="T230">
        <f t="shared" si="30"/>
        <v>1</v>
      </c>
    </row>
    <row r="231" spans="1:20" x14ac:dyDescent="0.25">
      <c r="A231" t="s">
        <v>4158</v>
      </c>
      <c r="B231" t="s">
        <v>2204</v>
      </c>
      <c r="C231" t="s">
        <v>113</v>
      </c>
      <c r="D231" s="4" t="s">
        <v>3201</v>
      </c>
      <c r="E231" t="s">
        <v>1346</v>
      </c>
      <c r="F231" s="12">
        <v>7056</v>
      </c>
      <c r="G231" s="13">
        <v>43009</v>
      </c>
      <c r="H231" s="2" t="str">
        <f t="shared" si="31"/>
        <v>BT NORD</v>
      </c>
      <c r="I231" t="b">
        <v>0</v>
      </c>
      <c r="J231" t="b">
        <f t="shared" si="32"/>
        <v>1</v>
      </c>
      <c r="K231" t="str">
        <f t="shared" si="33"/>
        <v>moinefou@yahoo.ca</v>
      </c>
      <c r="L231">
        <f t="shared" si="34"/>
        <v>14</v>
      </c>
      <c r="M231" s="15" t="str">
        <f t="shared" si="35"/>
        <v>+(257) 951-4617</v>
      </c>
      <c r="N231" t="b">
        <f t="shared" si="36"/>
        <v>1</v>
      </c>
      <c r="O231" s="10">
        <f t="shared" si="37"/>
        <v>7056</v>
      </c>
      <c r="P231" t="b">
        <f t="shared" si="38"/>
        <v>1</v>
      </c>
      <c r="Q231" s="10">
        <f t="shared" si="39"/>
        <v>7056</v>
      </c>
      <c r="R231" t="str">
        <f>+IF(ISBLANK(C231),#REF!,C231)</f>
        <v>Morena Gordillo-Franco</v>
      </c>
      <c r="S231" s="8">
        <f>IF(ISBLANK(G231),#REF!,G231)</f>
        <v>43009</v>
      </c>
      <c r="T231">
        <f t="shared" si="30"/>
        <v>1</v>
      </c>
    </row>
    <row r="232" spans="1:20" x14ac:dyDescent="0.25">
      <c r="A232" t="s">
        <v>4159</v>
      </c>
      <c r="B232" t="s">
        <v>2205</v>
      </c>
      <c r="C232" t="s">
        <v>114</v>
      </c>
      <c r="D232" s="4" t="s">
        <v>3202</v>
      </c>
      <c r="E232" t="s">
        <v>1347</v>
      </c>
      <c r="F232" s="12">
        <v>5074</v>
      </c>
      <c r="G232" s="13">
        <v>42598</v>
      </c>
      <c r="H232" s="2" t="str">
        <f t="shared" si="31"/>
        <v>ILL CONSULTING</v>
      </c>
      <c r="I232" t="b">
        <v>0</v>
      </c>
      <c r="J232" t="b">
        <f t="shared" si="32"/>
        <v>1</v>
      </c>
      <c r="K232" t="str">
        <f t="shared" si="33"/>
        <v>offthelip@outlook.com</v>
      </c>
      <c r="L232">
        <f t="shared" si="34"/>
        <v>14</v>
      </c>
      <c r="M232" s="15" t="str">
        <f t="shared" si="35"/>
        <v>+(461) 514-9369</v>
      </c>
      <c r="N232" t="b">
        <f t="shared" si="36"/>
        <v>1</v>
      </c>
      <c r="O232" s="10">
        <f t="shared" si="37"/>
        <v>5074</v>
      </c>
      <c r="P232" t="b">
        <f t="shared" si="38"/>
        <v>1</v>
      </c>
      <c r="Q232" s="10">
        <f t="shared" si="39"/>
        <v>5074</v>
      </c>
      <c r="R232" t="str">
        <f>+IF(ISBLANK(C232),#REF!,C232)</f>
        <v>Ramona Riquelme Cuenca</v>
      </c>
      <c r="S232" s="8">
        <f>IF(ISBLANK(G232),#REF!,G232)</f>
        <v>42598</v>
      </c>
      <c r="T232">
        <f t="shared" si="30"/>
        <v>1</v>
      </c>
    </row>
    <row r="233" spans="1:20" x14ac:dyDescent="0.25">
      <c r="A233" t="s">
        <v>4160</v>
      </c>
      <c r="B233" t="s">
        <v>2206</v>
      </c>
      <c r="C233" t="s">
        <v>115</v>
      </c>
      <c r="D233" s="4" t="s">
        <v>3203</v>
      </c>
      <c r="E233" t="s">
        <v>1348</v>
      </c>
      <c r="F233" s="12">
        <v>7070</v>
      </c>
      <c r="G233" s="13">
        <v>42532</v>
      </c>
      <c r="H233" s="2" t="str">
        <f t="shared" si="31"/>
        <v>TRANSPORT FERROVIAIRE</v>
      </c>
      <c r="I233" t="b">
        <v>0</v>
      </c>
      <c r="J233" t="b">
        <f t="shared" si="32"/>
        <v>1</v>
      </c>
      <c r="K233" t="str">
        <f t="shared" si="33"/>
        <v>weidai@icloud.com</v>
      </c>
      <c r="L233">
        <f t="shared" si="34"/>
        <v>14</v>
      </c>
      <c r="M233" s="15" t="str">
        <f t="shared" si="35"/>
        <v>+(815) 800-1748</v>
      </c>
      <c r="N233" t="b">
        <f t="shared" si="36"/>
        <v>1</v>
      </c>
      <c r="O233" s="10">
        <f t="shared" si="37"/>
        <v>7070</v>
      </c>
      <c r="P233" t="b">
        <f t="shared" si="38"/>
        <v>1</v>
      </c>
      <c r="Q233" s="10">
        <f t="shared" si="39"/>
        <v>7070</v>
      </c>
      <c r="R233" t="str">
        <f>+IF(ISBLANK(C233),#REF!,C233)</f>
        <v>Jose Manuel Hernandez Huerta</v>
      </c>
      <c r="S233" s="8">
        <f>IF(ISBLANK(G233),#REF!,G233)</f>
        <v>42532</v>
      </c>
      <c r="T233">
        <f t="shared" si="30"/>
        <v>1</v>
      </c>
    </row>
    <row r="234" spans="1:20" x14ac:dyDescent="0.25">
      <c r="A234" t="s">
        <v>4161</v>
      </c>
      <c r="B234" t="s">
        <v>2207</v>
      </c>
      <c r="C234" t="s">
        <v>116</v>
      </c>
      <c r="D234" s="4" t="s">
        <v>3204</v>
      </c>
      <c r="E234" t="s">
        <v>1349</v>
      </c>
      <c r="F234" s="12" t="s">
        <v>4968</v>
      </c>
      <c r="G234" s="13">
        <v>43104</v>
      </c>
      <c r="H234" s="2" t="str">
        <f t="shared" si="31"/>
        <v>PERLES AUX YEUX</v>
      </c>
      <c r="I234" t="b">
        <v>0</v>
      </c>
      <c r="J234" t="b">
        <f t="shared" si="32"/>
        <v>1</v>
      </c>
      <c r="K234" t="str">
        <f t="shared" si="33"/>
        <v>kramulous@optonline.net</v>
      </c>
      <c r="L234">
        <f t="shared" si="34"/>
        <v>14</v>
      </c>
      <c r="M234" s="15" t="str">
        <f t="shared" si="35"/>
        <v>+(389) 598-6020</v>
      </c>
      <c r="N234" t="b">
        <f t="shared" si="36"/>
        <v>1</v>
      </c>
      <c r="O234" s="10" t="e">
        <f t="shared" si="37"/>
        <v>#VALUE!</v>
      </c>
      <c r="P234" t="b">
        <f t="shared" si="38"/>
        <v>0</v>
      </c>
      <c r="Q234" s="10" t="str">
        <f t="shared" si="39"/>
        <v/>
      </c>
      <c r="R234" t="str">
        <f>+IF(ISBLANK(C234),#REF!,C234)</f>
        <v>Felipa Abril Vargas</v>
      </c>
      <c r="S234" s="8">
        <f>IF(ISBLANK(G234),#REF!,G234)</f>
        <v>43104</v>
      </c>
      <c r="T234">
        <f t="shared" si="30"/>
        <v>1</v>
      </c>
    </row>
    <row r="235" spans="1:20" x14ac:dyDescent="0.25">
      <c r="A235" t="s">
        <v>4162</v>
      </c>
      <c r="B235" t="s">
        <v>2208</v>
      </c>
      <c r="C235" t="s">
        <v>117</v>
      </c>
      <c r="D235" s="4" t="s">
        <v>3205</v>
      </c>
      <c r="E235" t="s">
        <v>1350</v>
      </c>
      <c r="F235" s="12">
        <v>5800</v>
      </c>
      <c r="G235" s="13"/>
      <c r="H235" s="2" t="str">
        <f t="shared" si="31"/>
        <v>LABORATOIRES SAATCHI</v>
      </c>
      <c r="I235" t="b">
        <v>0</v>
      </c>
      <c r="J235" t="b">
        <f t="shared" si="32"/>
        <v>1</v>
      </c>
      <c r="K235" t="str">
        <f t="shared" si="33"/>
        <v>tezbo@aol.com</v>
      </c>
      <c r="L235">
        <f t="shared" si="34"/>
        <v>14</v>
      </c>
      <c r="M235" s="15" t="str">
        <f t="shared" si="35"/>
        <v>+(274) 237-7556</v>
      </c>
      <c r="N235" t="b">
        <f t="shared" si="36"/>
        <v>0</v>
      </c>
      <c r="O235" s="10">
        <f t="shared" si="37"/>
        <v>5800</v>
      </c>
      <c r="P235" t="b">
        <f t="shared" si="38"/>
        <v>1</v>
      </c>
      <c r="Q235" s="10">
        <f t="shared" si="39"/>
        <v>5800</v>
      </c>
      <c r="R235" t="str">
        <f>+IF(ISBLANK(C235),#REF!,C235)</f>
        <v>Macarena Eufemia Llanos Herrera</v>
      </c>
      <c r="S235" s="8" t="e">
        <f>IF(ISBLANK(G235),#REF!,G235)</f>
        <v>#REF!</v>
      </c>
      <c r="T235">
        <f t="shared" si="30"/>
        <v>1</v>
      </c>
    </row>
    <row r="236" spans="1:20" x14ac:dyDescent="0.25">
      <c r="A236" t="s">
        <v>4163</v>
      </c>
      <c r="B236" t="s">
        <v>2209</v>
      </c>
      <c r="C236" t="s">
        <v>637</v>
      </c>
      <c r="D236" s="4" t="s">
        <v>3206</v>
      </c>
      <c r="E236" t="s">
        <v>1351</v>
      </c>
      <c r="F236" s="12">
        <v>1184</v>
      </c>
      <c r="G236" s="13">
        <v>42323</v>
      </c>
      <c r="H236" s="2" t="str">
        <f t="shared" si="31"/>
        <v>MARS OUTBRE</v>
      </c>
      <c r="I236" t="b">
        <v>0</v>
      </c>
      <c r="J236" t="b">
        <f t="shared" si="32"/>
        <v>1</v>
      </c>
      <c r="K236" t="str">
        <f t="shared" si="33"/>
        <v>jmmuller@gmail.com</v>
      </c>
      <c r="L236">
        <f t="shared" si="34"/>
        <v>14</v>
      </c>
      <c r="M236" s="15" t="str">
        <f t="shared" si="35"/>
        <v>+(308) 689-1510</v>
      </c>
      <c r="N236" t="b">
        <f t="shared" si="36"/>
        <v>1</v>
      </c>
      <c r="O236" s="10">
        <f t="shared" si="37"/>
        <v>1184</v>
      </c>
      <c r="P236" t="b">
        <f t="shared" si="38"/>
        <v>1</v>
      </c>
      <c r="Q236" s="10">
        <f t="shared" si="39"/>
        <v>1184</v>
      </c>
      <c r="R236" t="str">
        <f>+IF(ISBLANK(C236),#REF!,C236)</f>
        <v>Porfirio Peinado García</v>
      </c>
      <c r="S236" s="8">
        <f>IF(ISBLANK(G236),#REF!,G236)</f>
        <v>42323</v>
      </c>
      <c r="T236">
        <f t="shared" si="30"/>
        <v>1</v>
      </c>
    </row>
    <row r="237" spans="1:20" x14ac:dyDescent="0.25">
      <c r="A237" t="s">
        <v>4164</v>
      </c>
      <c r="B237" t="s">
        <v>2210</v>
      </c>
      <c r="C237" t="s">
        <v>638</v>
      </c>
      <c r="D237" s="4" t="s">
        <v>3207</v>
      </c>
      <c r="E237" t="s">
        <v>1352</v>
      </c>
      <c r="F237" s="12">
        <v>359</v>
      </c>
      <c r="G237" s="13">
        <v>44453</v>
      </c>
      <c r="H237" s="2" t="str">
        <f t="shared" si="31"/>
        <v>RESSOURCES CSW</v>
      </c>
      <c r="I237" t="b">
        <v>0</v>
      </c>
      <c r="J237" t="b">
        <f t="shared" si="32"/>
        <v>1</v>
      </c>
      <c r="K237" t="str">
        <f t="shared" si="33"/>
        <v>jrkorson@comcast.net</v>
      </c>
      <c r="L237">
        <f t="shared" si="34"/>
        <v>14</v>
      </c>
      <c r="M237" s="15" t="str">
        <f t="shared" si="35"/>
        <v>+(283) 383-6823</v>
      </c>
      <c r="N237" t="b">
        <f t="shared" si="36"/>
        <v>1</v>
      </c>
      <c r="O237" s="10">
        <f t="shared" si="37"/>
        <v>359</v>
      </c>
      <c r="P237" t="b">
        <f t="shared" si="38"/>
        <v>1</v>
      </c>
      <c r="Q237" s="10">
        <f t="shared" si="39"/>
        <v>359</v>
      </c>
      <c r="R237" t="str">
        <f>+IF(ISBLANK(C237),#REF!,C237)</f>
        <v>Andrés del Olivera</v>
      </c>
      <c r="S237" s="8">
        <f>IF(ISBLANK(G237),#REF!,G237)</f>
        <v>44453</v>
      </c>
      <c r="T237">
        <f t="shared" si="30"/>
        <v>1</v>
      </c>
    </row>
    <row r="238" spans="1:20" x14ac:dyDescent="0.25">
      <c r="A238" t="s">
        <v>4165</v>
      </c>
      <c r="B238" t="s">
        <v>2211</v>
      </c>
      <c r="C238" t="s">
        <v>639</v>
      </c>
      <c r="D238" s="4" t="s">
        <v>3208</v>
      </c>
      <c r="E238" t="s">
        <v>1353</v>
      </c>
      <c r="F238" s="12">
        <v>3003</v>
      </c>
      <c r="G238" s="13">
        <v>42176</v>
      </c>
      <c r="H238" s="2" t="str">
        <f t="shared" si="31"/>
        <v>INTERCITÉS</v>
      </c>
      <c r="I238" t="b">
        <v>0</v>
      </c>
      <c r="J238" t="b">
        <f t="shared" si="32"/>
        <v>1</v>
      </c>
      <c r="K238" t="str">
        <f t="shared" si="33"/>
        <v>greear@att.net</v>
      </c>
      <c r="L238">
        <f t="shared" si="34"/>
        <v>14</v>
      </c>
      <c r="M238" s="15" t="str">
        <f t="shared" si="35"/>
        <v>+(426) 843-1426</v>
      </c>
      <c r="N238" t="b">
        <f t="shared" si="36"/>
        <v>1</v>
      </c>
      <c r="O238" s="10">
        <f t="shared" si="37"/>
        <v>3003</v>
      </c>
      <c r="P238" t="b">
        <f t="shared" si="38"/>
        <v>1</v>
      </c>
      <c r="Q238" s="10">
        <f t="shared" si="39"/>
        <v>3003</v>
      </c>
      <c r="R238" t="str">
        <f>+IF(ISBLANK(C238),#REF!,C238)</f>
        <v>Marisela Girón Exposito</v>
      </c>
      <c r="S238" s="8">
        <f>IF(ISBLANK(G238),#REF!,G238)</f>
        <v>42176</v>
      </c>
      <c r="T238">
        <f t="shared" si="30"/>
        <v>1</v>
      </c>
    </row>
    <row r="239" spans="1:20" x14ac:dyDescent="0.25">
      <c r="A239" t="s">
        <v>4166</v>
      </c>
      <c r="B239" t="s">
        <v>2212</v>
      </c>
      <c r="C239" t="s">
        <v>640</v>
      </c>
      <c r="D239" s="4" t="s">
        <v>3209</v>
      </c>
      <c r="E239" t="s">
        <v>1354</v>
      </c>
      <c r="F239" s="12">
        <v>7796</v>
      </c>
      <c r="G239" s="13">
        <v>42262</v>
      </c>
      <c r="H239" s="2" t="str">
        <f t="shared" si="31"/>
        <v>CARRIÈRE PAR ESPACE</v>
      </c>
      <c r="I239" t="b">
        <v>0</v>
      </c>
      <c r="J239" t="b">
        <f t="shared" si="32"/>
        <v>1</v>
      </c>
      <c r="K239" t="str">
        <f t="shared" si="33"/>
        <v>bjornk@hotmail.com</v>
      </c>
      <c r="L239">
        <f t="shared" si="34"/>
        <v>14</v>
      </c>
      <c r="M239" s="15" t="str">
        <f t="shared" si="35"/>
        <v>+(543) 397-7882</v>
      </c>
      <c r="N239" t="b">
        <f t="shared" si="36"/>
        <v>1</v>
      </c>
      <c r="O239" s="10">
        <f t="shared" si="37"/>
        <v>7796</v>
      </c>
      <c r="P239" t="b">
        <f t="shared" si="38"/>
        <v>1</v>
      </c>
      <c r="Q239" s="10">
        <f t="shared" si="39"/>
        <v>7796</v>
      </c>
      <c r="R239" t="str">
        <f>+IF(ISBLANK(C239),#REF!,C239)</f>
        <v>Ruy Íñigo Olmedo Domínguez</v>
      </c>
      <c r="S239" s="8">
        <f>IF(ISBLANK(G239),#REF!,G239)</f>
        <v>42262</v>
      </c>
      <c r="T239">
        <f t="shared" si="30"/>
        <v>1</v>
      </c>
    </row>
    <row r="240" spans="1:20" x14ac:dyDescent="0.25">
      <c r="A240" t="s">
        <v>4167</v>
      </c>
      <c r="B240" t="s">
        <v>2213</v>
      </c>
      <c r="C240" t="s">
        <v>641</v>
      </c>
      <c r="D240" s="4" t="s">
        <v>3210</v>
      </c>
      <c r="E240" t="s">
        <v>1355</v>
      </c>
      <c r="F240" s="12">
        <v>6076</v>
      </c>
      <c r="G240" s="13">
        <v>42595</v>
      </c>
      <c r="H240" s="2" t="str">
        <f t="shared" si="31"/>
        <v>DYNAMIQUE WALNA</v>
      </c>
      <c r="I240" t="b">
        <v>0</v>
      </c>
      <c r="J240" t="b">
        <f t="shared" si="32"/>
        <v>1</v>
      </c>
      <c r="K240" t="str">
        <f t="shared" si="33"/>
        <v>sekiya@yahoo.com</v>
      </c>
      <c r="L240">
        <f t="shared" si="34"/>
        <v>14</v>
      </c>
      <c r="M240" s="15" t="str">
        <f t="shared" si="35"/>
        <v>+(486) 472-8855</v>
      </c>
      <c r="N240" t="b">
        <f t="shared" si="36"/>
        <v>1</v>
      </c>
      <c r="O240" s="10">
        <f t="shared" si="37"/>
        <v>6076</v>
      </c>
      <c r="P240" t="b">
        <f t="shared" si="38"/>
        <v>1</v>
      </c>
      <c r="Q240" s="10">
        <f t="shared" si="39"/>
        <v>6076</v>
      </c>
      <c r="R240" t="str">
        <f>+IF(ISBLANK(C240),#REF!,C240)</f>
        <v>Ibán Barceló Álamo</v>
      </c>
      <c r="S240" s="8">
        <f>IF(ISBLANK(G240),#REF!,G240)</f>
        <v>42595</v>
      </c>
      <c r="T240">
        <f t="shared" si="30"/>
        <v>1</v>
      </c>
    </row>
    <row r="241" spans="1:20" x14ac:dyDescent="0.25">
      <c r="A241" t="s">
        <v>4168</v>
      </c>
      <c r="B241" t="s">
        <v>2214</v>
      </c>
      <c r="C241" t="s">
        <v>642</v>
      </c>
      <c r="D241" s="4" t="s">
        <v>3211</v>
      </c>
      <c r="E241" t="s">
        <v>1356</v>
      </c>
      <c r="F241" s="12">
        <v>420</v>
      </c>
      <c r="G241" s="13">
        <v>42603</v>
      </c>
      <c r="H241" s="2" t="str">
        <f t="shared" si="31"/>
        <v>TRAMMYS AUSTRALIE</v>
      </c>
      <c r="I241" t="b">
        <v>0</v>
      </c>
      <c r="J241" t="b">
        <f t="shared" si="32"/>
        <v>1</v>
      </c>
      <c r="K241" t="str">
        <f t="shared" si="33"/>
        <v>flavell@sbcglobal.net</v>
      </c>
      <c r="L241">
        <f t="shared" si="34"/>
        <v>14</v>
      </c>
      <c r="M241" s="15" t="str">
        <f t="shared" si="35"/>
        <v>+(704) 377-8172</v>
      </c>
      <c r="N241" t="b">
        <f t="shared" si="36"/>
        <v>1</v>
      </c>
      <c r="O241" s="10">
        <f t="shared" si="37"/>
        <v>420</v>
      </c>
      <c r="P241" t="b">
        <f t="shared" si="38"/>
        <v>1</v>
      </c>
      <c r="Q241" s="10">
        <f t="shared" si="39"/>
        <v>420</v>
      </c>
      <c r="R241" t="str">
        <f>+IF(ISBLANK(C241),#REF!,C241)</f>
        <v>Samanta Olmedo Bayón</v>
      </c>
      <c r="S241" s="8">
        <f>IF(ISBLANK(G241),#REF!,G241)</f>
        <v>42603</v>
      </c>
      <c r="T241">
        <f t="shared" si="30"/>
        <v>1</v>
      </c>
    </row>
    <row r="242" spans="1:20" x14ac:dyDescent="0.25">
      <c r="A242" t="s">
        <v>4169</v>
      </c>
      <c r="B242" t="s">
        <v>2215</v>
      </c>
      <c r="C242" t="s">
        <v>118</v>
      </c>
      <c r="D242" s="4" t="s">
        <v>3212</v>
      </c>
      <c r="E242" t="s">
        <v>1357</v>
      </c>
      <c r="F242" s="12">
        <v>6778</v>
      </c>
      <c r="G242" s="13">
        <v>43882</v>
      </c>
      <c r="H242" s="2" t="str">
        <f t="shared" si="31"/>
        <v>CLARISSE</v>
      </c>
      <c r="I242" t="b">
        <v>0</v>
      </c>
      <c r="J242" t="b">
        <f t="shared" si="32"/>
        <v>1</v>
      </c>
      <c r="K242" t="str">
        <f t="shared" si="33"/>
        <v>eabrown@sbcglobal.net</v>
      </c>
      <c r="L242">
        <f t="shared" si="34"/>
        <v>14</v>
      </c>
      <c r="M242" s="15" t="str">
        <f t="shared" si="35"/>
        <v>+(238) 272-8069</v>
      </c>
      <c r="N242" t="b">
        <f t="shared" si="36"/>
        <v>1</v>
      </c>
      <c r="O242" s="10">
        <f t="shared" si="37"/>
        <v>6778</v>
      </c>
      <c r="P242" t="b">
        <f t="shared" si="38"/>
        <v>1</v>
      </c>
      <c r="Q242" s="10">
        <f t="shared" si="39"/>
        <v>6778</v>
      </c>
      <c r="R242" t="str">
        <f>+IF(ISBLANK(C242),#REF!,C242)</f>
        <v>Ulises Valero Clemente</v>
      </c>
      <c r="S242" s="8">
        <f>IF(ISBLANK(G242),#REF!,G242)</f>
        <v>43882</v>
      </c>
      <c r="T242">
        <f t="shared" si="30"/>
        <v>1</v>
      </c>
    </row>
    <row r="243" spans="1:20" x14ac:dyDescent="0.25">
      <c r="A243" t="s">
        <v>4170</v>
      </c>
      <c r="B243" t="s">
        <v>2216</v>
      </c>
      <c r="C243" t="s">
        <v>643</v>
      </c>
      <c r="D243" s="4" t="s">
        <v>3213</v>
      </c>
      <c r="E243" t="s">
        <v>1358</v>
      </c>
      <c r="F243" s="12">
        <v>5947</v>
      </c>
      <c r="G243" s="13">
        <v>43946</v>
      </c>
      <c r="H243" s="2" t="str">
        <f t="shared" si="31"/>
        <v>ROUTES EZ</v>
      </c>
      <c r="I243" t="b">
        <v>0</v>
      </c>
      <c r="J243" t="b">
        <f t="shared" si="32"/>
        <v>1</v>
      </c>
      <c r="K243" t="str">
        <f t="shared" si="33"/>
        <v>mugwump@outlook.com</v>
      </c>
      <c r="L243">
        <f t="shared" si="34"/>
        <v>14</v>
      </c>
      <c r="M243" s="15" t="str">
        <f t="shared" si="35"/>
        <v>+(729) 742-2034</v>
      </c>
      <c r="N243" t="b">
        <f t="shared" si="36"/>
        <v>1</v>
      </c>
      <c r="O243" s="10">
        <f t="shared" si="37"/>
        <v>5947</v>
      </c>
      <c r="P243" t="b">
        <f t="shared" si="38"/>
        <v>1</v>
      </c>
      <c r="Q243" s="10">
        <f t="shared" si="39"/>
        <v>5947</v>
      </c>
      <c r="R243" t="str">
        <f>+IF(ISBLANK(C243),#REF!,C243)</f>
        <v>Tiburcio Ovidio Jover Castelló</v>
      </c>
      <c r="S243" s="8">
        <f>IF(ISBLANK(G243),#REF!,G243)</f>
        <v>43946</v>
      </c>
      <c r="T243">
        <f t="shared" si="30"/>
        <v>1</v>
      </c>
    </row>
    <row r="244" spans="1:20" x14ac:dyDescent="0.25">
      <c r="A244" t="s">
        <v>4171</v>
      </c>
      <c r="B244" t="s">
        <v>2217</v>
      </c>
      <c r="C244" t="s">
        <v>119</v>
      </c>
      <c r="D244" s="4" t="s">
        <v>3214</v>
      </c>
      <c r="E244" t="s">
        <v>1359</v>
      </c>
      <c r="F244" s="12">
        <v>403</v>
      </c>
      <c r="G244" s="13">
        <v>40900</v>
      </c>
      <c r="H244" s="2" t="str">
        <f t="shared" si="31"/>
        <v>BALADE INTELLIGENTE</v>
      </c>
      <c r="I244" t="b">
        <v>0</v>
      </c>
      <c r="J244" t="b">
        <f t="shared" si="32"/>
        <v>1</v>
      </c>
      <c r="K244" t="str">
        <f t="shared" si="33"/>
        <v>mugwump@aol.com</v>
      </c>
      <c r="L244">
        <f t="shared" si="34"/>
        <v>14</v>
      </c>
      <c r="M244" s="15" t="str">
        <f t="shared" si="35"/>
        <v>+(905) 903-7118</v>
      </c>
      <c r="N244" t="b">
        <f t="shared" si="36"/>
        <v>1</v>
      </c>
      <c r="O244" s="10">
        <f t="shared" si="37"/>
        <v>403</v>
      </c>
      <c r="P244" t="b">
        <f t="shared" si="38"/>
        <v>1</v>
      </c>
      <c r="Q244" s="10">
        <f t="shared" si="39"/>
        <v>403</v>
      </c>
      <c r="R244" t="str">
        <f>+IF(ISBLANK(C244),#REF!,C244)</f>
        <v>Isa Moll Prats</v>
      </c>
      <c r="S244" s="8">
        <f>IF(ISBLANK(G244),#REF!,G244)</f>
        <v>40900</v>
      </c>
      <c r="T244">
        <f t="shared" si="30"/>
        <v>1</v>
      </c>
    </row>
    <row r="245" spans="1:20" x14ac:dyDescent="0.25">
      <c r="A245" t="s">
        <v>4172</v>
      </c>
      <c r="B245" t="s">
        <v>2218</v>
      </c>
      <c r="C245" t="s">
        <v>120</v>
      </c>
      <c r="D245" s="4" t="s">
        <v>3215</v>
      </c>
      <c r="E245" t="s">
        <v>1360</v>
      </c>
      <c r="F245" s="12">
        <v>472</v>
      </c>
      <c r="G245" s="13">
        <v>42736</v>
      </c>
      <c r="H245" s="2" t="str">
        <f t="shared" si="31"/>
        <v>INGÉNIEURS LBR</v>
      </c>
      <c r="I245" t="b">
        <v>0</v>
      </c>
      <c r="J245" t="b">
        <f t="shared" si="32"/>
        <v>1</v>
      </c>
      <c r="K245" t="str">
        <f t="shared" si="33"/>
        <v>fglock@gmail.com</v>
      </c>
      <c r="L245">
        <f t="shared" si="34"/>
        <v>14</v>
      </c>
      <c r="M245" s="15" t="str">
        <f t="shared" si="35"/>
        <v>+(645) 482-8037</v>
      </c>
      <c r="N245" t="b">
        <f t="shared" si="36"/>
        <v>1</v>
      </c>
      <c r="O245" s="10">
        <f t="shared" si="37"/>
        <v>472</v>
      </c>
      <c r="P245" t="b">
        <f t="shared" si="38"/>
        <v>1</v>
      </c>
      <c r="Q245" s="10">
        <f t="shared" si="39"/>
        <v>472</v>
      </c>
      <c r="R245" t="str">
        <f>+IF(ISBLANK(C245),#REF!,C245)</f>
        <v>Abilio Feliciano Carrillo Lerma</v>
      </c>
      <c r="S245" s="8">
        <f>IF(ISBLANK(G245),#REF!,G245)</f>
        <v>42736</v>
      </c>
      <c r="T245">
        <f t="shared" si="30"/>
        <v>1</v>
      </c>
    </row>
    <row r="246" spans="1:20" x14ac:dyDescent="0.25">
      <c r="A246" t="s">
        <v>4173</v>
      </c>
      <c r="B246" t="s">
        <v>2219</v>
      </c>
      <c r="C246" t="s">
        <v>644</v>
      </c>
      <c r="D246" s="4" t="s">
        <v>3216</v>
      </c>
      <c r="E246" t="s">
        <v>1361</v>
      </c>
      <c r="F246" s="12">
        <v>1363</v>
      </c>
      <c r="G246" s="13">
        <v>43898</v>
      </c>
      <c r="H246" s="2" t="str">
        <f t="shared" si="31"/>
        <v>RÉPARATION AUTOMOBILE SABRE</v>
      </c>
      <c r="I246" t="b">
        <v>0</v>
      </c>
      <c r="J246" t="b">
        <f t="shared" si="32"/>
        <v>1</v>
      </c>
      <c r="K246" t="str">
        <f t="shared" si="33"/>
        <v>moinefou@gmail.com</v>
      </c>
      <c r="L246">
        <f t="shared" si="34"/>
        <v>14</v>
      </c>
      <c r="M246" s="15" t="str">
        <f t="shared" si="35"/>
        <v>+(541) 938-1407</v>
      </c>
      <c r="N246" t="b">
        <f t="shared" si="36"/>
        <v>1</v>
      </c>
      <c r="O246" s="10">
        <f t="shared" si="37"/>
        <v>1363</v>
      </c>
      <c r="P246" t="b">
        <f t="shared" si="38"/>
        <v>1</v>
      </c>
      <c r="Q246" s="10">
        <f t="shared" si="39"/>
        <v>1363</v>
      </c>
      <c r="R246" t="str">
        <f>+IF(ISBLANK(C246),#REF!,C246)</f>
        <v>Catalina Guerra Pavón</v>
      </c>
      <c r="S246" s="8">
        <f>IF(ISBLANK(G246),#REF!,G246)</f>
        <v>43898</v>
      </c>
      <c r="T246">
        <f t="shared" si="30"/>
        <v>1</v>
      </c>
    </row>
    <row r="247" spans="1:20" x14ac:dyDescent="0.25">
      <c r="A247" t="s">
        <v>4174</v>
      </c>
      <c r="B247" t="s">
        <v>2220</v>
      </c>
      <c r="C247" t="s">
        <v>121</v>
      </c>
      <c r="D247" s="5" t="s">
        <v>4945</v>
      </c>
      <c r="E247" t="s">
        <v>1362</v>
      </c>
      <c r="F247" s="12">
        <v>7899</v>
      </c>
      <c r="G247" s="13">
        <v>42942</v>
      </c>
      <c r="H247" s="2" t="str">
        <f t="shared" si="31"/>
        <v>IMPACEX DE L'ÎLE</v>
      </c>
      <c r="I247" t="b">
        <v>0</v>
      </c>
      <c r="J247" t="e">
        <f t="shared" si="32"/>
        <v>#VALUE!</v>
      </c>
      <c r="K247" t="e">
        <f t="shared" si="33"/>
        <v>#VALUE!</v>
      </c>
      <c r="L247">
        <f t="shared" si="34"/>
        <v>14</v>
      </c>
      <c r="M247" s="15" t="str">
        <f t="shared" si="35"/>
        <v>+(690) 645-8157</v>
      </c>
      <c r="N247" t="b">
        <f t="shared" si="36"/>
        <v>1</v>
      </c>
      <c r="O247" s="10">
        <f t="shared" si="37"/>
        <v>7899</v>
      </c>
      <c r="P247" t="b">
        <f t="shared" si="38"/>
        <v>1</v>
      </c>
      <c r="Q247" s="10">
        <f t="shared" si="39"/>
        <v>7899</v>
      </c>
      <c r="R247" t="str">
        <f>+IF(ISBLANK(C247),#REF!,C247)</f>
        <v>Ruth Cano Casanova</v>
      </c>
      <c r="S247" s="8">
        <f>IF(ISBLANK(G247),#REF!,G247)</f>
        <v>42942</v>
      </c>
      <c r="T247">
        <f t="shared" si="30"/>
        <v>1</v>
      </c>
    </row>
    <row r="248" spans="1:20" x14ac:dyDescent="0.25">
      <c r="A248" t="s">
        <v>4175</v>
      </c>
      <c r="B248" t="s">
        <v>2221</v>
      </c>
      <c r="C248" t="s">
        <v>122</v>
      </c>
      <c r="D248" s="4" t="s">
        <v>3218</v>
      </c>
      <c r="E248" t="s">
        <v>1363</v>
      </c>
      <c r="F248" s="12">
        <v>5955</v>
      </c>
      <c r="G248" s="13">
        <v>44223</v>
      </c>
      <c r="H248" s="2" t="str">
        <f t="shared" si="31"/>
        <v>NOUS SOMMES À VOUS</v>
      </c>
      <c r="I248" t="b">
        <v>0</v>
      </c>
      <c r="J248" t="b">
        <f t="shared" si="32"/>
        <v>1</v>
      </c>
      <c r="K248" t="str">
        <f t="shared" si="33"/>
        <v>ijackson@comcast.net</v>
      </c>
      <c r="L248">
        <f t="shared" si="34"/>
        <v>14</v>
      </c>
      <c r="M248" s="15" t="str">
        <f t="shared" si="35"/>
        <v>+(711) 541-2186</v>
      </c>
      <c r="N248" t="b">
        <f t="shared" si="36"/>
        <v>1</v>
      </c>
      <c r="O248" s="10">
        <f t="shared" si="37"/>
        <v>5955</v>
      </c>
      <c r="P248" t="b">
        <f t="shared" si="38"/>
        <v>1</v>
      </c>
      <c r="Q248" s="10">
        <f t="shared" si="39"/>
        <v>5955</v>
      </c>
      <c r="R248" t="str">
        <f>+IF(ISBLANK(C248),#REF!,C248)</f>
        <v>Anastasio Iglesias Flores</v>
      </c>
      <c r="S248" s="8">
        <f>IF(ISBLANK(G248),#REF!,G248)</f>
        <v>44223</v>
      </c>
      <c r="T248">
        <f t="shared" si="30"/>
        <v>1</v>
      </c>
    </row>
    <row r="249" spans="1:20" x14ac:dyDescent="0.25">
      <c r="A249" t="s">
        <v>4176</v>
      </c>
      <c r="B249" t="s">
        <v>2222</v>
      </c>
      <c r="C249" t="s">
        <v>123</v>
      </c>
      <c r="D249" s="4" t="s">
        <v>3219</v>
      </c>
      <c r="E249" t="s">
        <v>1364</v>
      </c>
      <c r="F249" s="12">
        <v>3565</v>
      </c>
      <c r="G249" s="13">
        <v>44582</v>
      </c>
      <c r="H249" s="2" t="str">
        <f t="shared" si="31"/>
        <v>ANTI-SYSTÈMES</v>
      </c>
      <c r="I249" t="b">
        <v>0</v>
      </c>
      <c r="J249" t="b">
        <f t="shared" si="32"/>
        <v>1</v>
      </c>
      <c r="K249" t="str">
        <f t="shared" si="33"/>
        <v>tezbo@sbcglobal.net</v>
      </c>
      <c r="L249">
        <f t="shared" si="34"/>
        <v>14</v>
      </c>
      <c r="M249" s="15" t="str">
        <f t="shared" si="35"/>
        <v>+(913) 738-6726</v>
      </c>
      <c r="N249" t="b">
        <f t="shared" si="36"/>
        <v>1</v>
      </c>
      <c r="O249" s="10">
        <f t="shared" si="37"/>
        <v>3565</v>
      </c>
      <c r="P249" t="b">
        <f t="shared" si="38"/>
        <v>1</v>
      </c>
      <c r="Q249" s="10">
        <f t="shared" si="39"/>
        <v>3565</v>
      </c>
      <c r="R249" t="str">
        <f>+IF(ISBLANK(C249),#REF!,C249)</f>
        <v>Abilio Feliu Gelabert</v>
      </c>
      <c r="S249" s="8">
        <f>IF(ISBLANK(G249),#REF!,G249)</f>
        <v>44582</v>
      </c>
      <c r="T249">
        <f t="shared" si="30"/>
        <v>1</v>
      </c>
    </row>
    <row r="250" spans="1:20" x14ac:dyDescent="0.25">
      <c r="A250" t="s">
        <v>4177</v>
      </c>
      <c r="B250" t="s">
        <v>2223</v>
      </c>
      <c r="C250" t="s">
        <v>124</v>
      </c>
      <c r="D250" s="4" t="s">
        <v>3220</v>
      </c>
      <c r="E250" t="s">
        <v>1365</v>
      </c>
      <c r="F250" s="12">
        <v>6449</v>
      </c>
      <c r="G250" s="13">
        <v>43045</v>
      </c>
      <c r="H250" s="2" t="str">
        <f t="shared" si="31"/>
        <v>START-UP EUROPÉENNE</v>
      </c>
      <c r="I250" t="b">
        <v>0</v>
      </c>
      <c r="J250" t="b">
        <f t="shared" si="32"/>
        <v>1</v>
      </c>
      <c r="K250" t="str">
        <f t="shared" si="33"/>
        <v>ebassi@yahoo.com</v>
      </c>
      <c r="L250">
        <f t="shared" si="34"/>
        <v>14</v>
      </c>
      <c r="M250" s="15" t="str">
        <f t="shared" si="35"/>
        <v>+(449) 929-6055</v>
      </c>
      <c r="N250" t="b">
        <f t="shared" si="36"/>
        <v>1</v>
      </c>
      <c r="O250" s="10">
        <f t="shared" si="37"/>
        <v>6449</v>
      </c>
      <c r="P250" t="b">
        <f t="shared" si="38"/>
        <v>1</v>
      </c>
      <c r="Q250" s="10">
        <f t="shared" si="39"/>
        <v>6449</v>
      </c>
      <c r="R250" t="str">
        <f>+IF(ISBLANK(C250),#REF!,C250)</f>
        <v>Luis Cervantes-Pont</v>
      </c>
      <c r="S250" s="8">
        <f>IF(ISBLANK(G250),#REF!,G250)</f>
        <v>43045</v>
      </c>
      <c r="T250">
        <f t="shared" si="30"/>
        <v>1</v>
      </c>
    </row>
    <row r="251" spans="1:20" x14ac:dyDescent="0.25">
      <c r="A251" t="s">
        <v>4178</v>
      </c>
      <c r="B251" t="s">
        <v>2224</v>
      </c>
      <c r="C251" t="s">
        <v>125</v>
      </c>
      <c r="D251" s="4" t="s">
        <v>3221</v>
      </c>
      <c r="E251" t="s">
        <v>1366</v>
      </c>
      <c r="F251" s="12">
        <v>5045</v>
      </c>
      <c r="G251" s="13">
        <v>44517</v>
      </c>
      <c r="H251" s="2" t="str">
        <f t="shared" si="31"/>
        <v>PIÈCES D'AUTO MAVERICK</v>
      </c>
      <c r="I251" t="b">
        <v>0</v>
      </c>
      <c r="J251" t="b">
        <f t="shared" si="32"/>
        <v>1</v>
      </c>
      <c r="K251" t="str">
        <f t="shared" si="33"/>
        <v>xtang@sbcglobal.net</v>
      </c>
      <c r="L251">
        <f t="shared" si="34"/>
        <v>14</v>
      </c>
      <c r="M251" s="15" t="str">
        <f t="shared" si="35"/>
        <v>+(466) 688-9765</v>
      </c>
      <c r="N251" t="b">
        <f t="shared" si="36"/>
        <v>1</v>
      </c>
      <c r="O251" s="10">
        <f t="shared" si="37"/>
        <v>5045</v>
      </c>
      <c r="P251" t="b">
        <f t="shared" si="38"/>
        <v>1</v>
      </c>
      <c r="Q251" s="10">
        <f t="shared" si="39"/>
        <v>5045</v>
      </c>
      <c r="R251" t="str">
        <f>+IF(ISBLANK(C251),#REF!,C251)</f>
        <v>Teo Sastre Moya</v>
      </c>
      <c r="S251" s="8">
        <f>IF(ISBLANK(G251),#REF!,G251)</f>
        <v>44517</v>
      </c>
      <c r="T251">
        <f t="shared" si="30"/>
        <v>1</v>
      </c>
    </row>
    <row r="252" spans="1:20" x14ac:dyDescent="0.25">
      <c r="A252" t="s">
        <v>4179</v>
      </c>
      <c r="B252" t="s">
        <v>2225</v>
      </c>
      <c r="C252" t="s">
        <v>126</v>
      </c>
      <c r="D252" s="4" t="s">
        <v>3222</v>
      </c>
      <c r="E252" t="s">
        <v>1367</v>
      </c>
      <c r="F252" s="12">
        <v>6756</v>
      </c>
      <c r="G252" s="13">
        <v>44671</v>
      </c>
      <c r="H252" s="2" t="str">
        <f t="shared" si="31"/>
        <v>TERRIBLE HERBE</v>
      </c>
      <c r="I252" t="b">
        <v>0</v>
      </c>
      <c r="J252" t="b">
        <f t="shared" si="32"/>
        <v>1</v>
      </c>
      <c r="K252" t="str">
        <f t="shared" si="33"/>
        <v>noticias@hotmail.com</v>
      </c>
      <c r="L252">
        <f t="shared" si="34"/>
        <v>14</v>
      </c>
      <c r="M252" s="15" t="str">
        <f t="shared" si="35"/>
        <v>+(608) 306-6897</v>
      </c>
      <c r="N252" t="b">
        <f t="shared" si="36"/>
        <v>1</v>
      </c>
      <c r="O252" s="10">
        <f t="shared" si="37"/>
        <v>6756</v>
      </c>
      <c r="P252" t="b">
        <f t="shared" si="38"/>
        <v>1</v>
      </c>
      <c r="Q252" s="10">
        <f t="shared" si="39"/>
        <v>6756</v>
      </c>
      <c r="R252" t="str">
        <f>+IF(ISBLANK(C252),#REF!,C252)</f>
        <v>Virginia Puga Prado</v>
      </c>
      <c r="S252" s="8">
        <f>IF(ISBLANK(G252),#REF!,G252)</f>
        <v>44671</v>
      </c>
      <c r="T252">
        <f t="shared" si="30"/>
        <v>1</v>
      </c>
    </row>
    <row r="253" spans="1:20" x14ac:dyDescent="0.25">
      <c r="A253" t="s">
        <v>4180</v>
      </c>
      <c r="B253" t="s">
        <v>2226</v>
      </c>
      <c r="C253" t="s">
        <v>645</v>
      </c>
      <c r="D253" s="4" t="s">
        <v>3223</v>
      </c>
      <c r="E253" t="s">
        <v>1368</v>
      </c>
      <c r="F253" s="12">
        <v>7408</v>
      </c>
      <c r="G253" s="13">
        <v>41016</v>
      </c>
      <c r="H253" s="2" t="str">
        <f t="shared" si="31"/>
        <v>VILLE DE REVELSTOKE</v>
      </c>
      <c r="I253" t="b">
        <v>0</v>
      </c>
      <c r="J253" t="b">
        <f t="shared" si="32"/>
        <v>1</v>
      </c>
      <c r="K253" t="str">
        <f t="shared" si="33"/>
        <v>wonderkid@optonline.net</v>
      </c>
      <c r="L253">
        <f t="shared" si="34"/>
        <v>14</v>
      </c>
      <c r="M253" s="15" t="str">
        <f t="shared" si="35"/>
        <v>+(462) 215-9471</v>
      </c>
      <c r="N253" t="b">
        <f t="shared" si="36"/>
        <v>1</v>
      </c>
      <c r="O253" s="10">
        <f t="shared" si="37"/>
        <v>7408</v>
      </c>
      <c r="P253" t="b">
        <f t="shared" si="38"/>
        <v>1</v>
      </c>
      <c r="Q253" s="10">
        <f t="shared" si="39"/>
        <v>7408</v>
      </c>
      <c r="R253" t="str">
        <f>+IF(ISBLANK(C253),#REF!,C253)</f>
        <v>Inés Castrillo Merino</v>
      </c>
      <c r="S253" s="8">
        <f>IF(ISBLANK(G253),#REF!,G253)</f>
        <v>41016</v>
      </c>
      <c r="T253">
        <f t="shared" si="30"/>
        <v>1</v>
      </c>
    </row>
    <row r="254" spans="1:20" x14ac:dyDescent="0.25">
      <c r="A254" t="s">
        <v>4181</v>
      </c>
      <c r="B254" t="s">
        <v>2227</v>
      </c>
      <c r="C254" t="s">
        <v>127</v>
      </c>
      <c r="D254" s="4" t="s">
        <v>3224</v>
      </c>
      <c r="E254" t="s">
        <v>1369</v>
      </c>
      <c r="F254" s="12">
        <v>7753</v>
      </c>
      <c r="G254" s="13">
        <v>41022</v>
      </c>
      <c r="H254" s="2" t="str">
        <f t="shared" si="31"/>
        <v>SERVICES DE GARAGE</v>
      </c>
      <c r="I254" t="b">
        <v>0</v>
      </c>
      <c r="J254" t="b">
        <f t="shared" si="32"/>
        <v>1</v>
      </c>
      <c r="K254" t="str">
        <f t="shared" si="33"/>
        <v>mhoffman@comcast.net</v>
      </c>
      <c r="L254">
        <f t="shared" si="34"/>
        <v>14</v>
      </c>
      <c r="M254" s="15" t="str">
        <f t="shared" si="35"/>
        <v>+(600) 310-6478</v>
      </c>
      <c r="N254" t="b">
        <f t="shared" si="36"/>
        <v>1</v>
      </c>
      <c r="O254" s="10">
        <f t="shared" si="37"/>
        <v>7753</v>
      </c>
      <c r="P254" t="b">
        <f t="shared" si="38"/>
        <v>1</v>
      </c>
      <c r="Q254" s="10">
        <f t="shared" si="39"/>
        <v>7753</v>
      </c>
      <c r="R254" t="str">
        <f>+IF(ISBLANK(C254),#REF!,C254)</f>
        <v>Amarilis Torrent Trillo</v>
      </c>
      <c r="S254" s="8">
        <f>IF(ISBLANK(G254),#REF!,G254)</f>
        <v>41022</v>
      </c>
      <c r="T254">
        <f t="shared" si="30"/>
        <v>1</v>
      </c>
    </row>
    <row r="255" spans="1:20" x14ac:dyDescent="0.25">
      <c r="A255" t="s">
        <v>4182</v>
      </c>
      <c r="B255" t="s">
        <v>4939</v>
      </c>
      <c r="C255" t="s">
        <v>646</v>
      </c>
      <c r="D255" s="4" t="s">
        <v>3225</v>
      </c>
      <c r="E255" t="s">
        <v>1370</v>
      </c>
      <c r="F255" s="12">
        <v>326</v>
      </c>
      <c r="G255" s="13">
        <v>43537</v>
      </c>
      <c r="H255" s="2" t="str">
        <f t="shared" si="31"/>
        <v>TOYTA</v>
      </c>
      <c r="I255" t="b">
        <v>0</v>
      </c>
      <c r="J255" t="b">
        <f t="shared" si="32"/>
        <v>1</v>
      </c>
      <c r="K255" t="str">
        <f t="shared" si="33"/>
        <v>frode@optonline.net</v>
      </c>
      <c r="L255">
        <f t="shared" si="34"/>
        <v>14</v>
      </c>
      <c r="M255" s="15" t="str">
        <f t="shared" si="35"/>
        <v>+(842) 633-6426</v>
      </c>
      <c r="N255" t="b">
        <f t="shared" si="36"/>
        <v>1</v>
      </c>
      <c r="O255" s="10">
        <f t="shared" si="37"/>
        <v>326</v>
      </c>
      <c r="P255" t="b">
        <f t="shared" si="38"/>
        <v>1</v>
      </c>
      <c r="Q255" s="10">
        <f t="shared" si="39"/>
        <v>326</v>
      </c>
      <c r="R255" t="str">
        <f>+IF(ISBLANK(C255),#REF!,C255)</f>
        <v>Marisa María Fernanda Téllez Barranco</v>
      </c>
      <c r="S255" s="8">
        <f>IF(ISBLANK(G255),#REF!,G255)</f>
        <v>43537</v>
      </c>
      <c r="T255">
        <f t="shared" si="30"/>
        <v>1</v>
      </c>
    </row>
    <row r="256" spans="1:20" x14ac:dyDescent="0.25">
      <c r="A256" t="s">
        <v>4183</v>
      </c>
      <c r="B256" t="s">
        <v>2228</v>
      </c>
      <c r="C256" t="s">
        <v>647</v>
      </c>
      <c r="D256" s="4" t="s">
        <v>3226</v>
      </c>
      <c r="E256" t="s">
        <v>1371</v>
      </c>
      <c r="F256" s="12">
        <v>3973</v>
      </c>
      <c r="G256" s="13">
        <v>44044</v>
      </c>
      <c r="H256" s="2" t="str">
        <f t="shared" si="31"/>
        <v>ADMINISTRATEURS</v>
      </c>
      <c r="I256" t="b">
        <v>0</v>
      </c>
      <c r="J256" t="b">
        <f t="shared" si="32"/>
        <v>1</v>
      </c>
      <c r="K256" t="str">
        <f t="shared" si="33"/>
        <v>keutzer@sbcglobal.net</v>
      </c>
      <c r="L256">
        <f t="shared" si="34"/>
        <v>14</v>
      </c>
      <c r="M256" s="15" t="str">
        <f t="shared" si="35"/>
        <v>+(641) 423-7450</v>
      </c>
      <c r="N256" t="b">
        <f t="shared" si="36"/>
        <v>1</v>
      </c>
      <c r="O256" s="10">
        <f t="shared" si="37"/>
        <v>3973</v>
      </c>
      <c r="P256" t="b">
        <f t="shared" si="38"/>
        <v>1</v>
      </c>
      <c r="Q256" s="10">
        <f t="shared" si="39"/>
        <v>3973</v>
      </c>
      <c r="R256" t="str">
        <f>+IF(ISBLANK(C256),#REF!,C256)</f>
        <v>Nayara Adoración Carnero Somoza</v>
      </c>
      <c r="S256" s="8">
        <f>IF(ISBLANK(G256),#REF!,G256)</f>
        <v>44044</v>
      </c>
      <c r="T256">
        <f t="shared" si="30"/>
        <v>1</v>
      </c>
    </row>
    <row r="257" spans="1:20" x14ac:dyDescent="0.25">
      <c r="A257" t="s">
        <v>4184</v>
      </c>
      <c r="B257" t="s">
        <v>2229</v>
      </c>
      <c r="C257" t="s">
        <v>128</v>
      </c>
      <c r="D257" s="4" t="s">
        <v>3227</v>
      </c>
      <c r="E257" t="s">
        <v>1372</v>
      </c>
      <c r="F257" s="12">
        <v>5200</v>
      </c>
      <c r="G257" s="13">
        <v>41465</v>
      </c>
      <c r="H257" s="2" t="str">
        <f t="shared" si="31"/>
        <v>AGENCE ABEILLE AUTO</v>
      </c>
      <c r="I257" t="b">
        <v>0</v>
      </c>
      <c r="J257" t="b">
        <f t="shared" si="32"/>
        <v>1</v>
      </c>
      <c r="K257" t="str">
        <f t="shared" si="33"/>
        <v>lridener@me.com</v>
      </c>
      <c r="L257">
        <f t="shared" si="34"/>
        <v>14</v>
      </c>
      <c r="M257" s="15" t="str">
        <f t="shared" si="35"/>
        <v>+(789) 940-7559</v>
      </c>
      <c r="N257" t="b">
        <f t="shared" si="36"/>
        <v>1</v>
      </c>
      <c r="O257" s="10">
        <f t="shared" si="37"/>
        <v>5200</v>
      </c>
      <c r="P257" t="b">
        <f t="shared" si="38"/>
        <v>1</v>
      </c>
      <c r="Q257" s="10">
        <f t="shared" si="39"/>
        <v>5200</v>
      </c>
      <c r="R257" t="str">
        <f>+IF(ISBLANK(C257),#REF!,C257)</f>
        <v>Gaspar Solano</v>
      </c>
      <c r="S257" s="8">
        <f>IF(ISBLANK(G257),#REF!,G257)</f>
        <v>41465</v>
      </c>
      <c r="T257">
        <f t="shared" si="30"/>
        <v>1</v>
      </c>
    </row>
    <row r="258" spans="1:20" x14ac:dyDescent="0.25">
      <c r="A258" t="s">
        <v>4185</v>
      </c>
      <c r="B258" t="s">
        <v>2230</v>
      </c>
      <c r="C258" t="s">
        <v>129</v>
      </c>
      <c r="D258" s="4" t="s">
        <v>3228</v>
      </c>
      <c r="E258" t="s">
        <v>1373</v>
      </c>
      <c r="F258" s="12">
        <v>8437</v>
      </c>
      <c r="G258" s="13">
        <v>41388</v>
      </c>
      <c r="H258" s="2" t="str">
        <f t="shared" si="31"/>
        <v>CARRIÈRE</v>
      </c>
      <c r="I258" t="b">
        <v>0</v>
      </c>
      <c r="J258" t="b">
        <f t="shared" si="32"/>
        <v>1</v>
      </c>
      <c r="K258" t="str">
        <f t="shared" si="33"/>
        <v>catalog@optonline.net</v>
      </c>
      <c r="L258">
        <f t="shared" si="34"/>
        <v>14</v>
      </c>
      <c r="M258" s="15" t="str">
        <f t="shared" si="35"/>
        <v>+(757) 447-7689</v>
      </c>
      <c r="N258" t="b">
        <f t="shared" si="36"/>
        <v>1</v>
      </c>
      <c r="O258" s="10">
        <f t="shared" si="37"/>
        <v>8437</v>
      </c>
      <c r="P258" t="b">
        <f t="shared" si="38"/>
        <v>1</v>
      </c>
      <c r="Q258" s="10">
        <f t="shared" si="39"/>
        <v>8437</v>
      </c>
      <c r="R258" t="str">
        <f>+IF(ISBLANK(C258),#REF!,C258)</f>
        <v>Mauricio Cuervo Lluch</v>
      </c>
      <c r="S258" s="8">
        <f>IF(ISBLANK(G258),#REF!,G258)</f>
        <v>41388</v>
      </c>
      <c r="T258">
        <f t="shared" ref="T258:T321" si="40">+COUNTIF(A:A,A258)</f>
        <v>1</v>
      </c>
    </row>
    <row r="259" spans="1:20" x14ac:dyDescent="0.25">
      <c r="A259" t="s">
        <v>4186</v>
      </c>
      <c r="B259" t="s">
        <v>4940</v>
      </c>
      <c r="C259" t="s">
        <v>130</v>
      </c>
      <c r="D259" s="4" t="s">
        <v>3229</v>
      </c>
      <c r="E259" t="s">
        <v>1374</v>
      </c>
      <c r="F259" s="12">
        <v>5080</v>
      </c>
      <c r="G259" s="13">
        <v>40915</v>
      </c>
      <c r="H259" s="2" t="str">
        <f t="shared" ref="H259:H322" si="41">+UPPER(B259)</f>
        <v>LOT</v>
      </c>
      <c r="I259" t="b">
        <v>0</v>
      </c>
      <c r="J259" t="b">
        <f t="shared" ref="J259:J322" si="42">AND(ISNUMBER(SEARCH("@",D259)), ISNUMBER(SEARCH(".",D259)), SEARCH("@",D259)&lt;SEARCH(".",D259))</f>
        <v>1</v>
      </c>
      <c r="K259" t="str">
        <f t="shared" ref="K259:K322" si="43">+IF(J259="#¡VALOR!","",D259)</f>
        <v>munge@outlook.com</v>
      </c>
      <c r="L259">
        <f t="shared" ref="L259:L322" si="44">+LEN(E259)</f>
        <v>14</v>
      </c>
      <c r="M259" s="15" t="str">
        <f t="shared" ref="M259:M322" si="45">+CONCATENATE("+",E259)</f>
        <v>+(882) 327-7053</v>
      </c>
      <c r="N259" t="b">
        <f t="shared" ref="N259:N322" si="46">+ISNUMBER(G259)</f>
        <v>1</v>
      </c>
      <c r="O259" s="10">
        <f t="shared" ref="O259:O322" si="47">+ABS(F259)</f>
        <v>5080</v>
      </c>
      <c r="P259" t="b">
        <f t="shared" ref="P259:P322" si="48">+ISNUMBER(F259)</f>
        <v>1</v>
      </c>
      <c r="Q259" s="10">
        <f t="shared" ref="Q259:Q322" si="49">+IF(ISNUMBER(F259),F259,"")</f>
        <v>5080</v>
      </c>
      <c r="R259" t="str">
        <f>+IF(ISBLANK(C259),#REF!,C259)</f>
        <v>Juan Pablo Castro Rius</v>
      </c>
      <c r="S259" s="8">
        <f>IF(ISBLANK(G259),#REF!,G259)</f>
        <v>40915</v>
      </c>
      <c r="T259">
        <f t="shared" si="40"/>
        <v>1</v>
      </c>
    </row>
    <row r="260" spans="1:20" x14ac:dyDescent="0.25">
      <c r="A260" t="s">
        <v>4187</v>
      </c>
      <c r="B260" t="s">
        <v>2231</v>
      </c>
      <c r="C260" t="s">
        <v>131</v>
      </c>
      <c r="D260" s="4" t="s">
        <v>3230</v>
      </c>
      <c r="E260" t="s">
        <v>1375</v>
      </c>
      <c r="F260" s="12">
        <v>-5387</v>
      </c>
      <c r="G260" s="13">
        <v>43426</v>
      </c>
      <c r="H260" s="2" t="str">
        <f t="shared" si="41"/>
        <v>GAME FLIP (SYSTÈMES D'ATELIER)</v>
      </c>
      <c r="I260" t="b">
        <v>0</v>
      </c>
      <c r="J260" t="b">
        <f t="shared" si="42"/>
        <v>1</v>
      </c>
      <c r="K260" t="str">
        <f t="shared" si="43"/>
        <v>biglou@yahoo.com</v>
      </c>
      <c r="L260">
        <f t="shared" si="44"/>
        <v>14</v>
      </c>
      <c r="M260" s="15" t="str">
        <f t="shared" si="45"/>
        <v>+(247) 355-4462</v>
      </c>
      <c r="N260" t="b">
        <f t="shared" si="46"/>
        <v>1</v>
      </c>
      <c r="O260" s="10">
        <f t="shared" si="47"/>
        <v>5387</v>
      </c>
      <c r="P260" t="b">
        <f t="shared" si="48"/>
        <v>1</v>
      </c>
      <c r="Q260" s="10">
        <f t="shared" si="49"/>
        <v>-5387</v>
      </c>
      <c r="R260" t="str">
        <f>+IF(ISBLANK(C260),#REF!,C260)</f>
        <v>Gustavo Oliva Tamarit</v>
      </c>
      <c r="S260" s="8">
        <f>IF(ISBLANK(G260),#REF!,G260)</f>
        <v>43426</v>
      </c>
      <c r="T260">
        <f t="shared" si="40"/>
        <v>1</v>
      </c>
    </row>
    <row r="261" spans="1:20" x14ac:dyDescent="0.25">
      <c r="A261" t="s">
        <v>4188</v>
      </c>
      <c r="B261" t="s">
        <v>2232</v>
      </c>
      <c r="C261" t="s">
        <v>132</v>
      </c>
      <c r="D261" s="4" t="s">
        <v>3231</v>
      </c>
      <c r="E261" t="s">
        <v>1376</v>
      </c>
      <c r="F261" s="12">
        <v>2780</v>
      </c>
      <c r="G261" s="13">
        <v>42822</v>
      </c>
      <c r="H261" s="2" t="str">
        <f t="shared" si="41"/>
        <v>PLAN DE TALENTS</v>
      </c>
      <c r="I261" t="b">
        <v>0</v>
      </c>
      <c r="J261" t="b">
        <f t="shared" si="42"/>
        <v>1</v>
      </c>
      <c r="K261" t="str">
        <f t="shared" si="43"/>
        <v>bulletin@mac.com</v>
      </c>
      <c r="L261">
        <f t="shared" si="44"/>
        <v>14</v>
      </c>
      <c r="M261" s="15" t="str">
        <f t="shared" si="45"/>
        <v>+(319) 203-1876</v>
      </c>
      <c r="N261" t="b">
        <f t="shared" si="46"/>
        <v>1</v>
      </c>
      <c r="O261" s="10">
        <f t="shared" si="47"/>
        <v>2780</v>
      </c>
      <c r="P261" t="b">
        <f t="shared" si="48"/>
        <v>1</v>
      </c>
      <c r="Q261" s="10">
        <f t="shared" si="49"/>
        <v>2780</v>
      </c>
      <c r="R261" t="str">
        <f>+IF(ISBLANK(C261),#REF!,C261)</f>
        <v>Alex Mayol Aparicio</v>
      </c>
      <c r="S261" s="8">
        <f>IF(ISBLANK(G261),#REF!,G261)</f>
        <v>42822</v>
      </c>
      <c r="T261">
        <f t="shared" si="40"/>
        <v>1</v>
      </c>
    </row>
    <row r="262" spans="1:20" x14ac:dyDescent="0.25">
      <c r="A262" t="s">
        <v>4189</v>
      </c>
      <c r="B262" t="s">
        <v>2233</v>
      </c>
      <c r="C262" t="s">
        <v>648</v>
      </c>
      <c r="D262" s="4" t="s">
        <v>3232</v>
      </c>
      <c r="E262" t="s">
        <v>1377</v>
      </c>
      <c r="F262" s="12">
        <v>4873</v>
      </c>
      <c r="G262" s="13">
        <v>43815</v>
      </c>
      <c r="H262" s="2" t="str">
        <f t="shared" si="41"/>
        <v>NOUVELLE RÉALITÉ VIRTUELLE</v>
      </c>
      <c r="I262" t="b">
        <v>0</v>
      </c>
      <c r="J262" t="b">
        <f t="shared" si="42"/>
        <v>1</v>
      </c>
      <c r="K262" t="str">
        <f t="shared" si="43"/>
        <v>rohitm@live.com</v>
      </c>
      <c r="L262">
        <f t="shared" si="44"/>
        <v>14</v>
      </c>
      <c r="M262" s="15" t="str">
        <f t="shared" si="45"/>
        <v>+(647) 461-7519</v>
      </c>
      <c r="N262" t="b">
        <f t="shared" si="46"/>
        <v>1</v>
      </c>
      <c r="O262" s="10">
        <f t="shared" si="47"/>
        <v>4873</v>
      </c>
      <c r="P262" t="b">
        <f t="shared" si="48"/>
        <v>1</v>
      </c>
      <c r="Q262" s="10">
        <f t="shared" si="49"/>
        <v>4873</v>
      </c>
      <c r="R262" t="str">
        <f>+IF(ISBLANK(C262),#REF!,C262)</f>
        <v>María Belén Arenas-Solís</v>
      </c>
      <c r="S262" s="8">
        <f>IF(ISBLANK(G262),#REF!,G262)</f>
        <v>43815</v>
      </c>
      <c r="T262">
        <f t="shared" si="40"/>
        <v>1</v>
      </c>
    </row>
    <row r="263" spans="1:20" x14ac:dyDescent="0.25">
      <c r="A263" t="s">
        <v>4190</v>
      </c>
      <c r="B263" t="s">
        <v>2234</v>
      </c>
      <c r="C263" t="s">
        <v>649</v>
      </c>
      <c r="D263" s="4" t="s">
        <v>3233</v>
      </c>
      <c r="E263" t="s">
        <v>1378</v>
      </c>
      <c r="F263" s="12">
        <v>3735</v>
      </c>
      <c r="G263" s="13">
        <v>44151</v>
      </c>
      <c r="H263" s="2" t="str">
        <f t="shared" si="41"/>
        <v>SPORTS DE VÉLO DE ROUTE</v>
      </c>
      <c r="I263" t="b">
        <v>0</v>
      </c>
      <c r="J263" t="b">
        <f t="shared" si="42"/>
        <v>1</v>
      </c>
      <c r="K263" t="str">
        <f t="shared" si="43"/>
        <v>webinc@aol.com</v>
      </c>
      <c r="L263">
        <f t="shared" si="44"/>
        <v>14</v>
      </c>
      <c r="M263" s="15" t="str">
        <f t="shared" si="45"/>
        <v>+(993) 340-7107</v>
      </c>
      <c r="N263" t="b">
        <f t="shared" si="46"/>
        <v>1</v>
      </c>
      <c r="O263" s="10">
        <f t="shared" si="47"/>
        <v>3735</v>
      </c>
      <c r="P263" t="b">
        <f t="shared" si="48"/>
        <v>1</v>
      </c>
      <c r="Q263" s="10">
        <f t="shared" si="49"/>
        <v>3735</v>
      </c>
      <c r="R263" t="str">
        <f>+IF(ISBLANK(C263),#REF!,C263)</f>
        <v>Toño Jenaro Sainz Martí</v>
      </c>
      <c r="S263" s="8">
        <f>IF(ISBLANK(G263),#REF!,G263)</f>
        <v>44151</v>
      </c>
      <c r="T263">
        <f t="shared" si="40"/>
        <v>1</v>
      </c>
    </row>
    <row r="264" spans="1:20" x14ac:dyDescent="0.25">
      <c r="A264" t="s">
        <v>4191</v>
      </c>
      <c r="B264" t="s">
        <v>2235</v>
      </c>
      <c r="C264" t="s">
        <v>133</v>
      </c>
      <c r="D264" s="4" t="s">
        <v>3234</v>
      </c>
      <c r="E264" t="s">
        <v>1379</v>
      </c>
      <c r="F264" s="12">
        <v>3174</v>
      </c>
      <c r="G264" s="13">
        <v>41093</v>
      </c>
      <c r="H264" s="2" t="str">
        <f t="shared" si="41"/>
        <v>ITI TECHNIQUE</v>
      </c>
      <c r="I264" t="b">
        <v>0</v>
      </c>
      <c r="J264" t="b">
        <f t="shared" si="42"/>
        <v>1</v>
      </c>
      <c r="K264" t="str">
        <f t="shared" si="43"/>
        <v>evans@yahoo.com</v>
      </c>
      <c r="L264">
        <f t="shared" si="44"/>
        <v>14</v>
      </c>
      <c r="M264" s="15" t="str">
        <f t="shared" si="45"/>
        <v>+(682) 544-2871</v>
      </c>
      <c r="N264" t="b">
        <f t="shared" si="46"/>
        <v>1</v>
      </c>
      <c r="O264" s="10">
        <f t="shared" si="47"/>
        <v>3174</v>
      </c>
      <c r="P264" t="b">
        <f t="shared" si="48"/>
        <v>1</v>
      </c>
      <c r="Q264" s="10">
        <f t="shared" si="49"/>
        <v>3174</v>
      </c>
      <c r="R264" t="str">
        <f>+IF(ISBLANK(C264),#REF!,C264)</f>
        <v>Marc Canales Monreal</v>
      </c>
      <c r="S264" s="8">
        <f>IF(ISBLANK(G264),#REF!,G264)</f>
        <v>41093</v>
      </c>
      <c r="T264">
        <f t="shared" si="40"/>
        <v>1</v>
      </c>
    </row>
    <row r="265" spans="1:20" x14ac:dyDescent="0.25">
      <c r="A265" t="s">
        <v>4192</v>
      </c>
      <c r="B265" t="s">
        <v>2236</v>
      </c>
      <c r="C265" t="s">
        <v>134</v>
      </c>
      <c r="D265" s="4" t="s">
        <v>3235</v>
      </c>
      <c r="E265" t="s">
        <v>1380</v>
      </c>
      <c r="F265" s="12">
        <v>3801</v>
      </c>
      <c r="G265" s="13">
        <v>43186</v>
      </c>
      <c r="H265" s="2" t="str">
        <f t="shared" si="41"/>
        <v>NOYAU</v>
      </c>
      <c r="I265" t="b">
        <v>0</v>
      </c>
      <c r="J265" t="b">
        <f t="shared" si="42"/>
        <v>1</v>
      </c>
      <c r="K265" t="str">
        <f t="shared" si="43"/>
        <v>scottzed@hotmail.com</v>
      </c>
      <c r="L265">
        <f t="shared" si="44"/>
        <v>14</v>
      </c>
      <c r="M265" s="15" t="str">
        <f t="shared" si="45"/>
        <v>+(946) 681-8464</v>
      </c>
      <c r="N265" t="b">
        <f t="shared" si="46"/>
        <v>1</v>
      </c>
      <c r="O265" s="10">
        <f t="shared" si="47"/>
        <v>3801</v>
      </c>
      <c r="P265" t="b">
        <f t="shared" si="48"/>
        <v>1</v>
      </c>
      <c r="Q265" s="10">
        <f t="shared" si="49"/>
        <v>3801</v>
      </c>
      <c r="R265" t="str">
        <f>+IF(ISBLANK(C265),#REF!,C265)</f>
        <v>Amada Boada Linares</v>
      </c>
      <c r="S265" s="8">
        <f>IF(ISBLANK(G265),#REF!,G265)</f>
        <v>43186</v>
      </c>
      <c r="T265">
        <f t="shared" si="40"/>
        <v>1</v>
      </c>
    </row>
    <row r="266" spans="1:20" x14ac:dyDescent="0.25">
      <c r="A266" t="s">
        <v>4193</v>
      </c>
      <c r="B266" t="s">
        <v>2237</v>
      </c>
      <c r="C266" t="s">
        <v>135</v>
      </c>
      <c r="D266" s="4" t="s">
        <v>3236</v>
      </c>
      <c r="E266" t="s">
        <v>1381</v>
      </c>
      <c r="F266" s="12">
        <v>1254</v>
      </c>
      <c r="G266" s="13">
        <v>43093</v>
      </c>
      <c r="H266" s="2" t="str">
        <f t="shared" si="41"/>
        <v>GÉNÉRAL</v>
      </c>
      <c r="I266" t="b">
        <v>0</v>
      </c>
      <c r="J266" t="b">
        <f t="shared" si="42"/>
        <v>1</v>
      </c>
      <c r="K266" t="str">
        <f t="shared" si="43"/>
        <v>rmcfarla@att.net</v>
      </c>
      <c r="L266">
        <f t="shared" si="44"/>
        <v>14</v>
      </c>
      <c r="M266" s="15" t="str">
        <f t="shared" si="45"/>
        <v>+(990) 927-0907</v>
      </c>
      <c r="N266" t="b">
        <f t="shared" si="46"/>
        <v>1</v>
      </c>
      <c r="O266" s="10">
        <f t="shared" si="47"/>
        <v>1254</v>
      </c>
      <c r="P266" t="b">
        <f t="shared" si="48"/>
        <v>1</v>
      </c>
      <c r="Q266" s="10">
        <f t="shared" si="49"/>
        <v>1254</v>
      </c>
      <c r="R266" t="str">
        <f>+IF(ISBLANK(C266),#REF!,C266)</f>
        <v>Piedad Quesada Mancebo</v>
      </c>
      <c r="S266" s="8">
        <f>IF(ISBLANK(G266),#REF!,G266)</f>
        <v>43093</v>
      </c>
      <c r="T266">
        <f t="shared" si="40"/>
        <v>1</v>
      </c>
    </row>
    <row r="267" spans="1:20" x14ac:dyDescent="0.25">
      <c r="A267" t="s">
        <v>4194</v>
      </c>
      <c r="B267" t="s">
        <v>2238</v>
      </c>
      <c r="C267" t="s">
        <v>650</v>
      </c>
      <c r="D267" s="4" t="s">
        <v>3237</v>
      </c>
      <c r="E267" t="s">
        <v>1382</v>
      </c>
      <c r="F267" s="12">
        <v>680</v>
      </c>
      <c r="G267" s="13">
        <v>44034</v>
      </c>
      <c r="H267" s="2" t="str">
        <f t="shared" si="41"/>
        <v>TOOMBBIT</v>
      </c>
      <c r="I267" t="b">
        <v>0</v>
      </c>
      <c r="J267" t="b">
        <f t="shared" si="42"/>
        <v>1</v>
      </c>
      <c r="K267" t="str">
        <f t="shared" si="43"/>
        <v>dkeeler@yahoo.com</v>
      </c>
      <c r="L267">
        <f t="shared" si="44"/>
        <v>14</v>
      </c>
      <c r="M267" s="15" t="str">
        <f t="shared" si="45"/>
        <v>+(525) 639-9955</v>
      </c>
      <c r="N267" t="b">
        <f t="shared" si="46"/>
        <v>1</v>
      </c>
      <c r="O267" s="10">
        <f t="shared" si="47"/>
        <v>680</v>
      </c>
      <c r="P267" t="b">
        <f t="shared" si="48"/>
        <v>1</v>
      </c>
      <c r="Q267" s="10">
        <f t="shared" si="49"/>
        <v>680</v>
      </c>
      <c r="R267" t="str">
        <f>+IF(ISBLANK(C267),#REF!,C267)</f>
        <v>Andrés Felipe Gárate Armas</v>
      </c>
      <c r="S267" s="8">
        <f>IF(ISBLANK(G267),#REF!,G267)</f>
        <v>44034</v>
      </c>
      <c r="T267">
        <f t="shared" si="40"/>
        <v>1</v>
      </c>
    </row>
    <row r="268" spans="1:20" x14ac:dyDescent="0.25">
      <c r="A268" t="s">
        <v>4195</v>
      </c>
      <c r="B268" t="s">
        <v>2239</v>
      </c>
      <c r="C268" t="s">
        <v>651</v>
      </c>
      <c r="D268" s="4" t="s">
        <v>3238</v>
      </c>
      <c r="E268" t="s">
        <v>1383</v>
      </c>
      <c r="F268" s="12">
        <v>5804</v>
      </c>
      <c r="G268" s="13">
        <v>42717</v>
      </c>
      <c r="H268" s="2" t="str">
        <f t="shared" si="41"/>
        <v>RECODER GLOBAL</v>
      </c>
      <c r="I268" t="b">
        <v>0</v>
      </c>
      <c r="J268" t="b">
        <f t="shared" si="42"/>
        <v>1</v>
      </c>
      <c r="K268" t="str">
        <f t="shared" si="43"/>
        <v>greear@me.com</v>
      </c>
      <c r="L268">
        <f t="shared" si="44"/>
        <v>14</v>
      </c>
      <c r="M268" s="15" t="str">
        <f t="shared" si="45"/>
        <v>+(269) 953-9661</v>
      </c>
      <c r="N268" t="b">
        <f t="shared" si="46"/>
        <v>1</v>
      </c>
      <c r="O268" s="10">
        <f t="shared" si="47"/>
        <v>5804</v>
      </c>
      <c r="P268" t="b">
        <f t="shared" si="48"/>
        <v>1</v>
      </c>
      <c r="Q268" s="10">
        <f t="shared" si="49"/>
        <v>5804</v>
      </c>
      <c r="R268" t="str">
        <f>+IF(ISBLANK(C268),#REF!,C268)</f>
        <v>Reyes Andrés Perales</v>
      </c>
      <c r="S268" s="8">
        <f>IF(ISBLANK(G268),#REF!,G268)</f>
        <v>42717</v>
      </c>
      <c r="T268">
        <f t="shared" si="40"/>
        <v>1</v>
      </c>
    </row>
    <row r="269" spans="1:20" x14ac:dyDescent="0.25">
      <c r="A269" t="s">
        <v>4196</v>
      </c>
      <c r="B269" t="s">
        <v>2240</v>
      </c>
      <c r="C269" t="s">
        <v>136</v>
      </c>
      <c r="D269" s="5" t="s">
        <v>4944</v>
      </c>
      <c r="E269" t="s">
        <v>1384</v>
      </c>
      <c r="F269" s="12">
        <v>5272</v>
      </c>
      <c r="G269" s="13">
        <v>42595</v>
      </c>
      <c r="H269" s="2" t="str">
        <f t="shared" si="41"/>
        <v>SYSTÈMES IA</v>
      </c>
      <c r="I269" t="b">
        <v>0</v>
      </c>
      <c r="J269" t="e">
        <f t="shared" si="42"/>
        <v>#VALUE!</v>
      </c>
      <c r="K269" t="e">
        <f t="shared" si="43"/>
        <v>#VALUE!</v>
      </c>
      <c r="L269">
        <f t="shared" si="44"/>
        <v>14</v>
      </c>
      <c r="M269" s="15" t="str">
        <f t="shared" si="45"/>
        <v>+(226) 441-2336</v>
      </c>
      <c r="N269" t="b">
        <f t="shared" si="46"/>
        <v>1</v>
      </c>
      <c r="O269" s="10">
        <f t="shared" si="47"/>
        <v>5272</v>
      </c>
      <c r="P269" t="b">
        <f t="shared" si="48"/>
        <v>1</v>
      </c>
      <c r="Q269" s="10">
        <f t="shared" si="49"/>
        <v>5272</v>
      </c>
      <c r="R269" t="str">
        <f>+IF(ISBLANK(C269),#REF!,C269)</f>
        <v>Tito del Arrieta</v>
      </c>
      <c r="S269" s="8">
        <f>IF(ISBLANK(G269),#REF!,G269)</f>
        <v>42595</v>
      </c>
      <c r="T269">
        <f t="shared" si="40"/>
        <v>1</v>
      </c>
    </row>
    <row r="270" spans="1:20" x14ac:dyDescent="0.25">
      <c r="A270" t="s">
        <v>4197</v>
      </c>
      <c r="B270" t="s">
        <v>2241</v>
      </c>
      <c r="C270" t="s">
        <v>652</v>
      </c>
      <c r="D270" s="4" t="s">
        <v>3239</v>
      </c>
      <c r="E270" t="s">
        <v>1385</v>
      </c>
      <c r="F270" s="12">
        <v>2034</v>
      </c>
      <c r="G270" s="13">
        <v>43440</v>
      </c>
      <c r="H270" s="2" t="str">
        <f t="shared" si="41"/>
        <v>CAMÉLÉON</v>
      </c>
      <c r="I270" t="b">
        <v>0</v>
      </c>
      <c r="J270" t="b">
        <f t="shared" si="42"/>
        <v>1</v>
      </c>
      <c r="K270" t="str">
        <f t="shared" si="43"/>
        <v>druschel@live.com</v>
      </c>
      <c r="L270">
        <f t="shared" si="44"/>
        <v>14</v>
      </c>
      <c r="M270" s="15" t="str">
        <f t="shared" si="45"/>
        <v>+(327) 689-3717</v>
      </c>
      <c r="N270" t="b">
        <f t="shared" si="46"/>
        <v>1</v>
      </c>
      <c r="O270" s="10">
        <f t="shared" si="47"/>
        <v>2034</v>
      </c>
      <c r="P270" t="b">
        <f t="shared" si="48"/>
        <v>1</v>
      </c>
      <c r="Q270" s="10">
        <f t="shared" si="49"/>
        <v>2034</v>
      </c>
      <c r="R270" t="str">
        <f>+IF(ISBLANK(C270),#REF!,C270)</f>
        <v>Che del Yáñez</v>
      </c>
      <c r="S270" s="8">
        <f>IF(ISBLANK(G270),#REF!,G270)</f>
        <v>43440</v>
      </c>
      <c r="T270">
        <f t="shared" si="40"/>
        <v>1</v>
      </c>
    </row>
    <row r="271" spans="1:20" x14ac:dyDescent="0.25">
      <c r="A271" t="s">
        <v>4198</v>
      </c>
      <c r="B271" t="s">
        <v>2242</v>
      </c>
      <c r="C271" t="s">
        <v>653</v>
      </c>
      <c r="D271" s="4" t="s">
        <v>3240</v>
      </c>
      <c r="E271" t="s">
        <v>1386</v>
      </c>
      <c r="F271" s="12">
        <v>7103</v>
      </c>
      <c r="G271" s="13">
        <v>42431</v>
      </c>
      <c r="H271" s="2" t="str">
        <f t="shared" si="41"/>
        <v>SYSTÈMES DE THON ROUGE</v>
      </c>
      <c r="I271" t="b">
        <v>0</v>
      </c>
      <c r="J271" t="b">
        <f t="shared" si="42"/>
        <v>1</v>
      </c>
      <c r="K271" t="str">
        <f t="shared" si="43"/>
        <v>martink@sbcglobal.net</v>
      </c>
      <c r="L271">
        <f t="shared" si="44"/>
        <v>14</v>
      </c>
      <c r="M271" s="15" t="str">
        <f t="shared" si="45"/>
        <v>+(717) 551-7169</v>
      </c>
      <c r="N271" t="b">
        <f t="shared" si="46"/>
        <v>1</v>
      </c>
      <c r="O271" s="10">
        <f t="shared" si="47"/>
        <v>7103</v>
      </c>
      <c r="P271" t="b">
        <f t="shared" si="48"/>
        <v>1</v>
      </c>
      <c r="Q271" s="10">
        <f t="shared" si="49"/>
        <v>7103</v>
      </c>
      <c r="R271" t="str">
        <f>+IF(ISBLANK(C271),#REF!,C271)</f>
        <v>Anunciación Adán Arroyo</v>
      </c>
      <c r="S271" s="8">
        <f>IF(ISBLANK(G271),#REF!,G271)</f>
        <v>42431</v>
      </c>
      <c r="T271">
        <f t="shared" si="40"/>
        <v>1</v>
      </c>
    </row>
    <row r="272" spans="1:20" x14ac:dyDescent="0.25">
      <c r="A272" t="s">
        <v>4199</v>
      </c>
      <c r="B272" t="s">
        <v>2243</v>
      </c>
      <c r="C272" t="s">
        <v>137</v>
      </c>
      <c r="D272" s="4" t="s">
        <v>3241</v>
      </c>
      <c r="E272" t="s">
        <v>1387</v>
      </c>
      <c r="F272" s="12">
        <v>2541</v>
      </c>
      <c r="G272" s="13">
        <v>42964</v>
      </c>
      <c r="H272" s="2" t="str">
        <f t="shared" si="41"/>
        <v>INGÉNIERIE PSI</v>
      </c>
      <c r="I272" t="b">
        <v>0</v>
      </c>
      <c r="J272" t="b">
        <f t="shared" si="42"/>
        <v>1</v>
      </c>
      <c r="K272" t="str">
        <f t="shared" si="43"/>
        <v>hstiles@optonline.net</v>
      </c>
      <c r="L272">
        <f t="shared" si="44"/>
        <v>14</v>
      </c>
      <c r="M272" s="15" t="str">
        <f t="shared" si="45"/>
        <v>+(673) 541-2550</v>
      </c>
      <c r="N272" t="b">
        <f t="shared" si="46"/>
        <v>1</v>
      </c>
      <c r="O272" s="10">
        <f t="shared" si="47"/>
        <v>2541</v>
      </c>
      <c r="P272" t="b">
        <f t="shared" si="48"/>
        <v>1</v>
      </c>
      <c r="Q272" s="10">
        <f t="shared" si="49"/>
        <v>2541</v>
      </c>
      <c r="R272" t="str">
        <f>+IF(ISBLANK(C272),#REF!,C272)</f>
        <v>Feliciano del Huguet</v>
      </c>
      <c r="S272" s="8">
        <f>IF(ISBLANK(G272),#REF!,G272)</f>
        <v>42964</v>
      </c>
      <c r="T272">
        <f t="shared" si="40"/>
        <v>1</v>
      </c>
    </row>
    <row r="273" spans="1:20" x14ac:dyDescent="0.25">
      <c r="A273" t="s">
        <v>4200</v>
      </c>
      <c r="B273" t="s">
        <v>2244</v>
      </c>
      <c r="C273" t="s">
        <v>654</v>
      </c>
      <c r="D273" s="4" t="s">
        <v>3242</v>
      </c>
      <c r="E273" t="s">
        <v>1388</v>
      </c>
      <c r="F273" s="12">
        <v>5138</v>
      </c>
      <c r="G273" s="13">
        <v>41279</v>
      </c>
      <c r="H273" s="2" t="str">
        <f t="shared" si="41"/>
        <v>CONSEILS OMP</v>
      </c>
      <c r="I273" t="b">
        <v>0</v>
      </c>
      <c r="J273" t="b">
        <f t="shared" si="42"/>
        <v>1</v>
      </c>
      <c r="K273" t="str">
        <f t="shared" si="43"/>
        <v>seanq@hotmail.com</v>
      </c>
      <c r="L273">
        <f t="shared" si="44"/>
        <v>14</v>
      </c>
      <c r="M273" s="15" t="str">
        <f t="shared" si="45"/>
        <v>+(492) 282-0730</v>
      </c>
      <c r="N273" t="b">
        <f t="shared" si="46"/>
        <v>1</v>
      </c>
      <c r="O273" s="10">
        <f t="shared" si="47"/>
        <v>5138</v>
      </c>
      <c r="P273" t="b">
        <f t="shared" si="48"/>
        <v>1</v>
      </c>
      <c r="Q273" s="10">
        <f t="shared" si="49"/>
        <v>5138</v>
      </c>
      <c r="R273" t="str">
        <f>+IF(ISBLANK(C273),#REF!,C273)</f>
        <v>Soledad Ros Agustín</v>
      </c>
      <c r="S273" s="8">
        <f>IF(ISBLANK(G273),#REF!,G273)</f>
        <v>41279</v>
      </c>
      <c r="T273">
        <f t="shared" si="40"/>
        <v>1</v>
      </c>
    </row>
    <row r="274" spans="1:20" x14ac:dyDescent="0.25">
      <c r="A274" t="s">
        <v>4201</v>
      </c>
      <c r="B274" t="s">
        <v>2245</v>
      </c>
      <c r="C274" t="s">
        <v>138</v>
      </c>
      <c r="D274" s="4" t="s">
        <v>3243</v>
      </c>
      <c r="E274" t="s">
        <v>1389</v>
      </c>
      <c r="F274" s="12">
        <v>4923</v>
      </c>
      <c r="G274" s="13">
        <v>42798</v>
      </c>
      <c r="H274" s="2" t="str">
        <f t="shared" si="41"/>
        <v>LOGIQUE</v>
      </c>
      <c r="I274" t="b">
        <v>0</v>
      </c>
      <c r="J274" t="b">
        <f t="shared" si="42"/>
        <v>1</v>
      </c>
      <c r="K274" t="str">
        <f t="shared" si="43"/>
        <v>bmorrow@hotmail.com</v>
      </c>
      <c r="L274">
        <f t="shared" si="44"/>
        <v>14</v>
      </c>
      <c r="M274" s="15" t="str">
        <f t="shared" si="45"/>
        <v>+(345) 245-7163</v>
      </c>
      <c r="N274" t="b">
        <f t="shared" si="46"/>
        <v>1</v>
      </c>
      <c r="O274" s="10">
        <f t="shared" si="47"/>
        <v>4923</v>
      </c>
      <c r="P274" t="b">
        <f t="shared" si="48"/>
        <v>1</v>
      </c>
      <c r="Q274" s="10">
        <f t="shared" si="49"/>
        <v>4923</v>
      </c>
      <c r="R274" t="str">
        <f>+IF(ISBLANK(C274),#REF!,C274)</f>
        <v>Octavia Arnau Rosales</v>
      </c>
      <c r="S274" s="8">
        <f>IF(ISBLANK(G274),#REF!,G274)</f>
        <v>42798</v>
      </c>
      <c r="T274">
        <f t="shared" si="40"/>
        <v>1</v>
      </c>
    </row>
    <row r="275" spans="1:20" x14ac:dyDescent="0.25">
      <c r="A275" t="s">
        <v>4202</v>
      </c>
      <c r="B275" t="s">
        <v>2246</v>
      </c>
      <c r="C275" t="s">
        <v>139</v>
      </c>
      <c r="D275" s="4" t="s">
        <v>3244</v>
      </c>
      <c r="E275" t="s">
        <v>1390</v>
      </c>
      <c r="F275" s="12">
        <v>6504</v>
      </c>
      <c r="G275" s="13">
        <v>40937</v>
      </c>
      <c r="H275" s="2" t="str">
        <f t="shared" si="41"/>
        <v>AUTOMATISATION DE LA MAISON</v>
      </c>
      <c r="I275" t="b">
        <v>0</v>
      </c>
      <c r="J275" t="b">
        <f t="shared" si="42"/>
        <v>1</v>
      </c>
      <c r="K275" t="str">
        <f t="shared" si="43"/>
        <v>rande@live.com</v>
      </c>
      <c r="L275">
        <f t="shared" si="44"/>
        <v>14</v>
      </c>
      <c r="M275" s="15" t="str">
        <f t="shared" si="45"/>
        <v>+(855) 355-3174</v>
      </c>
      <c r="N275" t="b">
        <f t="shared" si="46"/>
        <v>1</v>
      </c>
      <c r="O275" s="10">
        <f t="shared" si="47"/>
        <v>6504</v>
      </c>
      <c r="P275" t="b">
        <f t="shared" si="48"/>
        <v>1</v>
      </c>
      <c r="Q275" s="10">
        <f t="shared" si="49"/>
        <v>6504</v>
      </c>
      <c r="R275" t="str">
        <f>+IF(ISBLANK(C275),#REF!,C275)</f>
        <v>Pedro Torrijos</v>
      </c>
      <c r="S275" s="8">
        <f>IF(ISBLANK(G275),#REF!,G275)</f>
        <v>40937</v>
      </c>
      <c r="T275">
        <f t="shared" si="40"/>
        <v>1</v>
      </c>
    </row>
    <row r="276" spans="1:20" x14ac:dyDescent="0.25">
      <c r="A276" t="s">
        <v>4203</v>
      </c>
      <c r="B276" t="s">
        <v>2247</v>
      </c>
      <c r="C276" t="s">
        <v>655</v>
      </c>
      <c r="D276" s="4" t="s">
        <v>3245</v>
      </c>
      <c r="E276" t="s">
        <v>1391</v>
      </c>
      <c r="F276" s="12">
        <v>4839</v>
      </c>
      <c r="G276" s="13">
        <v>41910</v>
      </c>
      <c r="H276" s="2" t="str">
        <f t="shared" si="41"/>
        <v>ENTREPRISES EILIS</v>
      </c>
      <c r="I276" t="b">
        <v>0</v>
      </c>
      <c r="J276" t="b">
        <f t="shared" si="42"/>
        <v>1</v>
      </c>
      <c r="K276" t="str">
        <f t="shared" si="43"/>
        <v>dwendlan@sbcglobal.net</v>
      </c>
      <c r="L276">
        <f t="shared" si="44"/>
        <v>14</v>
      </c>
      <c r="M276" s="15" t="str">
        <f t="shared" si="45"/>
        <v>+(406) 573-4342</v>
      </c>
      <c r="N276" t="b">
        <f t="shared" si="46"/>
        <v>1</v>
      </c>
      <c r="O276" s="10">
        <f t="shared" si="47"/>
        <v>4839</v>
      </c>
      <c r="P276" t="b">
        <f t="shared" si="48"/>
        <v>1</v>
      </c>
      <c r="Q276" s="10">
        <f t="shared" si="49"/>
        <v>4839</v>
      </c>
      <c r="R276" t="str">
        <f>+IF(ISBLANK(C276),#REF!,C276)</f>
        <v>Eloísa Baró</v>
      </c>
      <c r="S276" s="8">
        <f>IF(ISBLANK(G276),#REF!,G276)</f>
        <v>41910</v>
      </c>
      <c r="T276">
        <f t="shared" si="40"/>
        <v>1</v>
      </c>
    </row>
    <row r="277" spans="1:20" x14ac:dyDescent="0.25">
      <c r="A277" t="s">
        <v>4204</v>
      </c>
      <c r="B277" t="s">
        <v>2248</v>
      </c>
      <c r="C277" t="s">
        <v>140</v>
      </c>
      <c r="D277" s="4" t="s">
        <v>3246</v>
      </c>
      <c r="E277" t="s">
        <v>1392</v>
      </c>
      <c r="F277" s="12">
        <v>2409</v>
      </c>
      <c r="G277" s="13">
        <v>43644</v>
      </c>
      <c r="H277" s="2" t="str">
        <f t="shared" si="41"/>
        <v>AI SÉQUENTIELLE</v>
      </c>
      <c r="I277" t="b">
        <v>0</v>
      </c>
      <c r="J277" t="b">
        <f t="shared" si="42"/>
        <v>1</v>
      </c>
      <c r="K277" t="str">
        <f t="shared" si="43"/>
        <v>lstaf@comcast.net</v>
      </c>
      <c r="L277">
        <f t="shared" si="44"/>
        <v>14</v>
      </c>
      <c r="M277" s="15" t="str">
        <f t="shared" si="45"/>
        <v>+(782) 724-8017</v>
      </c>
      <c r="N277" t="b">
        <f t="shared" si="46"/>
        <v>1</v>
      </c>
      <c r="O277" s="10">
        <f t="shared" si="47"/>
        <v>2409</v>
      </c>
      <c r="P277" t="b">
        <f t="shared" si="48"/>
        <v>1</v>
      </c>
      <c r="Q277" s="10">
        <f t="shared" si="49"/>
        <v>2409</v>
      </c>
      <c r="R277" t="str">
        <f>+IF(ISBLANK(C277),#REF!,C277)</f>
        <v>Francisca de Solano</v>
      </c>
      <c r="S277" s="8">
        <f>IF(ISBLANK(G277),#REF!,G277)</f>
        <v>43644</v>
      </c>
      <c r="T277">
        <f t="shared" si="40"/>
        <v>1</v>
      </c>
    </row>
    <row r="278" spans="1:20" x14ac:dyDescent="0.25">
      <c r="A278" t="s">
        <v>4205</v>
      </c>
      <c r="B278" t="s">
        <v>2249</v>
      </c>
      <c r="C278" t="s">
        <v>656</v>
      </c>
      <c r="D278" s="4" t="s">
        <v>3247</v>
      </c>
      <c r="E278" t="s">
        <v>1393</v>
      </c>
      <c r="F278" s="12">
        <v>1669</v>
      </c>
      <c r="G278" s="13">
        <v>41003</v>
      </c>
      <c r="H278" s="2" t="str">
        <f t="shared" si="41"/>
        <v>CONNECT LAB</v>
      </c>
      <c r="I278" t="b">
        <v>0</v>
      </c>
      <c r="J278" t="b">
        <f t="shared" si="42"/>
        <v>1</v>
      </c>
      <c r="K278" t="str">
        <f t="shared" si="43"/>
        <v>josephw@mac.com</v>
      </c>
      <c r="L278">
        <f t="shared" si="44"/>
        <v>14</v>
      </c>
      <c r="M278" s="15" t="str">
        <f t="shared" si="45"/>
        <v>+(931) 406-9063</v>
      </c>
      <c r="N278" t="b">
        <f t="shared" si="46"/>
        <v>1</v>
      </c>
      <c r="O278" s="10">
        <f t="shared" si="47"/>
        <v>1669</v>
      </c>
      <c r="P278" t="b">
        <f t="shared" si="48"/>
        <v>1</v>
      </c>
      <c r="Q278" s="10">
        <f t="shared" si="49"/>
        <v>1669</v>
      </c>
      <c r="R278" t="str">
        <f>+IF(ISBLANK(C278),#REF!,C278)</f>
        <v>Almudena Barragán Valentín</v>
      </c>
      <c r="S278" s="8">
        <f>IF(ISBLANK(G278),#REF!,G278)</f>
        <v>41003</v>
      </c>
      <c r="T278">
        <f t="shared" si="40"/>
        <v>1</v>
      </c>
    </row>
    <row r="279" spans="1:20" x14ac:dyDescent="0.25">
      <c r="A279" t="s">
        <v>4206</v>
      </c>
      <c r="B279" t="s">
        <v>2250</v>
      </c>
      <c r="C279" t="s">
        <v>141</v>
      </c>
      <c r="D279" s="4" t="s">
        <v>3248</v>
      </c>
      <c r="E279" t="s">
        <v>1394</v>
      </c>
      <c r="F279" s="12">
        <v>3592</v>
      </c>
      <c r="G279" s="13">
        <v>44215</v>
      </c>
      <c r="H279" s="2" t="str">
        <f t="shared" si="41"/>
        <v>SOLUTION DE BASE</v>
      </c>
      <c r="I279" t="b">
        <v>0</v>
      </c>
      <c r="J279" t="b">
        <f t="shared" si="42"/>
        <v>1</v>
      </c>
      <c r="K279" t="str">
        <f t="shared" si="43"/>
        <v>druschel@comcast.net</v>
      </c>
      <c r="L279">
        <f t="shared" si="44"/>
        <v>14</v>
      </c>
      <c r="M279" s="15" t="str">
        <f t="shared" si="45"/>
        <v>+(308) 327-2200</v>
      </c>
      <c r="N279" t="b">
        <f t="shared" si="46"/>
        <v>1</v>
      </c>
      <c r="O279" s="10">
        <f t="shared" si="47"/>
        <v>3592</v>
      </c>
      <c r="P279" t="b">
        <f t="shared" si="48"/>
        <v>1</v>
      </c>
      <c r="Q279" s="10">
        <f t="shared" si="49"/>
        <v>3592</v>
      </c>
      <c r="R279" t="str">
        <f>+IF(ISBLANK(C279),#REF!,C279)</f>
        <v>Gilberto Arenas Zapata</v>
      </c>
      <c r="S279" s="8">
        <f>IF(ISBLANK(G279),#REF!,G279)</f>
        <v>44215</v>
      </c>
      <c r="T279">
        <f t="shared" si="40"/>
        <v>1</v>
      </c>
    </row>
    <row r="280" spans="1:20" x14ac:dyDescent="0.25">
      <c r="A280" t="s">
        <v>4207</v>
      </c>
      <c r="B280" t="s">
        <v>2251</v>
      </c>
      <c r="C280" t="s">
        <v>657</v>
      </c>
      <c r="D280" s="4" t="s">
        <v>3249</v>
      </c>
      <c r="E280" t="s">
        <v>1395</v>
      </c>
      <c r="F280" s="12">
        <v>3226</v>
      </c>
      <c r="G280" s="13">
        <v>41176</v>
      </c>
      <c r="H280" s="2" t="str">
        <f t="shared" si="41"/>
        <v>SYSTÈMES WESTWISE</v>
      </c>
      <c r="I280" t="b">
        <v>0</v>
      </c>
      <c r="J280" t="b">
        <f t="shared" si="42"/>
        <v>1</v>
      </c>
      <c r="K280" t="str">
        <f t="shared" si="43"/>
        <v>gward@icloud.com</v>
      </c>
      <c r="L280">
        <f t="shared" si="44"/>
        <v>14</v>
      </c>
      <c r="M280" s="15" t="str">
        <f t="shared" si="45"/>
        <v>+(409) 652-4229</v>
      </c>
      <c r="N280" t="b">
        <f t="shared" si="46"/>
        <v>1</v>
      </c>
      <c r="O280" s="10">
        <f t="shared" si="47"/>
        <v>3226</v>
      </c>
      <c r="P280" t="b">
        <f t="shared" si="48"/>
        <v>1</v>
      </c>
      <c r="Q280" s="10">
        <f t="shared" si="49"/>
        <v>3226</v>
      </c>
      <c r="R280" t="str">
        <f>+IF(ISBLANK(C280),#REF!,C280)</f>
        <v>Alonso Martí</v>
      </c>
      <c r="S280" s="8">
        <f>IF(ISBLANK(G280),#REF!,G280)</f>
        <v>41176</v>
      </c>
      <c r="T280">
        <f t="shared" si="40"/>
        <v>1</v>
      </c>
    </row>
    <row r="281" spans="1:20" x14ac:dyDescent="0.25">
      <c r="A281" t="s">
        <v>4208</v>
      </c>
      <c r="B281" t="s">
        <v>2252</v>
      </c>
      <c r="C281" t="s">
        <v>142</v>
      </c>
      <c r="D281" s="4" t="s">
        <v>3136</v>
      </c>
      <c r="E281" t="s">
        <v>1396</v>
      </c>
      <c r="F281" s="12">
        <v>3964</v>
      </c>
      <c r="G281" s="13">
        <v>44224</v>
      </c>
      <c r="H281" s="2" t="str">
        <f t="shared" si="41"/>
        <v>MOBILIER D'ART D'ORMAN</v>
      </c>
      <c r="I281" t="b">
        <v>0</v>
      </c>
      <c r="J281" t="b">
        <f t="shared" si="42"/>
        <v>1</v>
      </c>
      <c r="K281" t="str">
        <f t="shared" si="43"/>
        <v>kronvold@aol.com</v>
      </c>
      <c r="L281">
        <f t="shared" si="44"/>
        <v>14</v>
      </c>
      <c r="M281" s="15" t="str">
        <f t="shared" si="45"/>
        <v>+(783) 770-4043</v>
      </c>
      <c r="N281" t="b">
        <f t="shared" si="46"/>
        <v>1</v>
      </c>
      <c r="O281" s="10">
        <f t="shared" si="47"/>
        <v>3964</v>
      </c>
      <c r="P281" t="b">
        <f t="shared" si="48"/>
        <v>1</v>
      </c>
      <c r="Q281" s="10">
        <f t="shared" si="49"/>
        <v>3964</v>
      </c>
      <c r="R281" t="str">
        <f>+IF(ISBLANK(C281),#REF!,C281)</f>
        <v>Godofredo Marti Bermudez</v>
      </c>
      <c r="S281" s="8">
        <f>IF(ISBLANK(G281),#REF!,G281)</f>
        <v>44224</v>
      </c>
      <c r="T281">
        <f t="shared" si="40"/>
        <v>1</v>
      </c>
    </row>
    <row r="282" spans="1:20" x14ac:dyDescent="0.25">
      <c r="A282" t="s">
        <v>4209</v>
      </c>
      <c r="B282" t="s">
        <v>2253</v>
      </c>
      <c r="C282" t="s">
        <v>143</v>
      </c>
      <c r="D282" s="4" t="s">
        <v>3250</v>
      </c>
      <c r="E282" t="s">
        <v>1397</v>
      </c>
      <c r="F282" s="12">
        <v>1084</v>
      </c>
      <c r="G282" s="13">
        <v>42774</v>
      </c>
      <c r="H282" s="2" t="str">
        <f t="shared" si="41"/>
        <v>AÏSWAD</v>
      </c>
      <c r="I282" t="b">
        <v>0</v>
      </c>
      <c r="J282" t="b">
        <f t="shared" si="42"/>
        <v>1</v>
      </c>
      <c r="K282" t="str">
        <f t="shared" si="43"/>
        <v>syrinx@icloud.com</v>
      </c>
      <c r="L282">
        <f t="shared" si="44"/>
        <v>14</v>
      </c>
      <c r="M282" s="15" t="str">
        <f t="shared" si="45"/>
        <v>+(539) 630-3518</v>
      </c>
      <c r="N282" t="b">
        <f t="shared" si="46"/>
        <v>1</v>
      </c>
      <c r="O282" s="10">
        <f t="shared" si="47"/>
        <v>1084</v>
      </c>
      <c r="P282" t="b">
        <f t="shared" si="48"/>
        <v>1</v>
      </c>
      <c r="Q282" s="10">
        <f t="shared" si="49"/>
        <v>1084</v>
      </c>
      <c r="R282" t="str">
        <f>+IF(ISBLANK(C282),#REF!,C282)</f>
        <v>Elba Taboada Polo</v>
      </c>
      <c r="S282" s="8">
        <f>IF(ISBLANK(G282),#REF!,G282)</f>
        <v>42774</v>
      </c>
      <c r="T282">
        <f t="shared" si="40"/>
        <v>1</v>
      </c>
    </row>
    <row r="283" spans="1:20" x14ac:dyDescent="0.25">
      <c r="A283" t="s">
        <v>4210</v>
      </c>
      <c r="B283" t="s">
        <v>2254</v>
      </c>
      <c r="C283" t="s">
        <v>144</v>
      </c>
      <c r="D283" s="4" t="s">
        <v>3251</v>
      </c>
      <c r="E283" t="s">
        <v>1398</v>
      </c>
      <c r="F283" s="12">
        <v>5175</v>
      </c>
      <c r="G283" s="13">
        <v>42005</v>
      </c>
      <c r="H283" s="2" t="str">
        <f t="shared" si="41"/>
        <v>VILLE DE LYON</v>
      </c>
      <c r="I283" t="b">
        <v>0</v>
      </c>
      <c r="J283" t="b">
        <f t="shared" si="42"/>
        <v>1</v>
      </c>
      <c r="K283" t="str">
        <f t="shared" si="43"/>
        <v>mddallara@optonline.net</v>
      </c>
      <c r="L283">
        <f t="shared" si="44"/>
        <v>14</v>
      </c>
      <c r="M283" s="15" t="str">
        <f t="shared" si="45"/>
        <v>+(294) 658-2744</v>
      </c>
      <c r="N283" t="b">
        <f t="shared" si="46"/>
        <v>1</v>
      </c>
      <c r="O283" s="10">
        <f t="shared" si="47"/>
        <v>5175</v>
      </c>
      <c r="P283" t="b">
        <f t="shared" si="48"/>
        <v>1</v>
      </c>
      <c r="Q283" s="10">
        <f t="shared" si="49"/>
        <v>5175</v>
      </c>
      <c r="R283" t="str">
        <f>+IF(ISBLANK(C283),#REF!,C283)</f>
        <v>Carmela de Pulido</v>
      </c>
      <c r="S283" s="8">
        <f>IF(ISBLANK(G283),#REF!,G283)</f>
        <v>42005</v>
      </c>
      <c r="T283">
        <f t="shared" si="40"/>
        <v>1</v>
      </c>
    </row>
    <row r="284" spans="1:20" x14ac:dyDescent="0.25">
      <c r="A284" t="s">
        <v>4211</v>
      </c>
      <c r="B284" t="s">
        <v>2255</v>
      </c>
      <c r="C284" t="s">
        <v>145</v>
      </c>
      <c r="D284" s="4" t="s">
        <v>3252</v>
      </c>
      <c r="E284" t="s">
        <v>1399</v>
      </c>
      <c r="F284" s="12">
        <v>4593</v>
      </c>
      <c r="G284" s="13">
        <v>41574</v>
      </c>
      <c r="H284" s="2" t="str">
        <f t="shared" si="41"/>
        <v>PASSE-PARTOUT</v>
      </c>
      <c r="I284" t="b">
        <v>0</v>
      </c>
      <c r="J284" t="b">
        <f t="shared" si="42"/>
        <v>1</v>
      </c>
      <c r="K284" t="str">
        <f t="shared" si="43"/>
        <v>presoff@mac.com</v>
      </c>
      <c r="L284">
        <f t="shared" si="44"/>
        <v>14</v>
      </c>
      <c r="M284" s="15" t="str">
        <f t="shared" si="45"/>
        <v>+(851) 622-3038</v>
      </c>
      <c r="N284" t="b">
        <f t="shared" si="46"/>
        <v>1</v>
      </c>
      <c r="O284" s="10">
        <f t="shared" si="47"/>
        <v>4593</v>
      </c>
      <c r="P284" t="b">
        <f t="shared" si="48"/>
        <v>1</v>
      </c>
      <c r="Q284" s="10">
        <f t="shared" si="49"/>
        <v>4593</v>
      </c>
      <c r="R284" t="str">
        <f>+IF(ISBLANK(C284),#REF!,C284)</f>
        <v>Balduino Elorza Morera</v>
      </c>
      <c r="S284" s="8">
        <f>IF(ISBLANK(G284),#REF!,G284)</f>
        <v>41574</v>
      </c>
      <c r="T284">
        <f t="shared" si="40"/>
        <v>1</v>
      </c>
    </row>
    <row r="285" spans="1:20" x14ac:dyDescent="0.25">
      <c r="A285" t="s">
        <v>4212</v>
      </c>
      <c r="B285" t="s">
        <v>2256</v>
      </c>
      <c r="C285" t="s">
        <v>658</v>
      </c>
      <c r="D285" s="4" t="s">
        <v>3253</v>
      </c>
      <c r="E285" t="s">
        <v>1400</v>
      </c>
      <c r="F285" s="12" t="s">
        <v>4969</v>
      </c>
      <c r="G285" s="13"/>
      <c r="H285" s="2" t="str">
        <f t="shared" si="41"/>
        <v>PLATEFORME PH5</v>
      </c>
      <c r="I285" t="b">
        <v>0</v>
      </c>
      <c r="J285" t="b">
        <f t="shared" si="42"/>
        <v>1</v>
      </c>
      <c r="K285" t="str">
        <f t="shared" si="43"/>
        <v>hampton@yahoo.ca</v>
      </c>
      <c r="L285">
        <f t="shared" si="44"/>
        <v>14</v>
      </c>
      <c r="M285" s="15" t="str">
        <f t="shared" si="45"/>
        <v>+(298) 751-6838</v>
      </c>
      <c r="N285" t="b">
        <f t="shared" si="46"/>
        <v>0</v>
      </c>
      <c r="O285" s="10" t="e">
        <f t="shared" si="47"/>
        <v>#VALUE!</v>
      </c>
      <c r="P285" t="b">
        <f t="shared" si="48"/>
        <v>0</v>
      </c>
      <c r="Q285" s="10" t="str">
        <f t="shared" si="49"/>
        <v/>
      </c>
      <c r="R285" t="str">
        <f>+IF(ISBLANK(C285),#REF!,C285)</f>
        <v>Humberto de Escrivá</v>
      </c>
      <c r="S285" s="8" t="e">
        <f>IF(ISBLANK(G285),#REF!,G285)</f>
        <v>#REF!</v>
      </c>
      <c r="T285">
        <f t="shared" si="40"/>
        <v>1</v>
      </c>
    </row>
    <row r="286" spans="1:20" x14ac:dyDescent="0.25">
      <c r="A286" t="s">
        <v>4213</v>
      </c>
      <c r="B286" t="s">
        <v>2257</v>
      </c>
      <c r="C286" t="s">
        <v>146</v>
      </c>
      <c r="D286" s="4" t="s">
        <v>3254</v>
      </c>
      <c r="E286" t="s">
        <v>1401</v>
      </c>
      <c r="F286" s="12">
        <v>1788</v>
      </c>
      <c r="G286" s="13">
        <v>44534</v>
      </c>
      <c r="H286" s="2" t="str">
        <f t="shared" si="41"/>
        <v>INVESTISSEMENTC</v>
      </c>
      <c r="I286" t="b">
        <v>0</v>
      </c>
      <c r="J286" t="b">
        <f t="shared" si="42"/>
        <v>1</v>
      </c>
      <c r="K286" t="str">
        <f t="shared" si="43"/>
        <v>ntegrity@gmail.com</v>
      </c>
      <c r="L286">
        <f t="shared" si="44"/>
        <v>14</v>
      </c>
      <c r="M286" s="15" t="str">
        <f t="shared" si="45"/>
        <v>+(522) 844-6774</v>
      </c>
      <c r="N286" t="b">
        <f t="shared" si="46"/>
        <v>1</v>
      </c>
      <c r="O286" s="10">
        <f t="shared" si="47"/>
        <v>1788</v>
      </c>
      <c r="P286" t="b">
        <f t="shared" si="48"/>
        <v>1</v>
      </c>
      <c r="Q286" s="10">
        <f t="shared" si="49"/>
        <v>1788</v>
      </c>
      <c r="R286" t="str">
        <f>+IF(ISBLANK(C286),#REF!,C286)</f>
        <v>Merche Arenas-Pareja</v>
      </c>
      <c r="S286" s="8">
        <f>IF(ISBLANK(G286),#REF!,G286)</f>
        <v>44534</v>
      </c>
      <c r="T286">
        <f t="shared" si="40"/>
        <v>1</v>
      </c>
    </row>
    <row r="287" spans="1:20" x14ac:dyDescent="0.25">
      <c r="A287" t="s">
        <v>4214</v>
      </c>
      <c r="B287" t="s">
        <v>2258</v>
      </c>
      <c r="C287" t="s">
        <v>147</v>
      </c>
      <c r="D287" s="4" t="s">
        <v>3255</v>
      </c>
      <c r="E287" t="s">
        <v>1402</v>
      </c>
      <c r="F287" s="12">
        <v>2779</v>
      </c>
      <c r="G287" s="13">
        <v>41569</v>
      </c>
      <c r="H287" s="2" t="str">
        <f t="shared" si="41"/>
        <v>ASSOCIÉS DU SIÈCLE</v>
      </c>
      <c r="I287" t="b">
        <v>0</v>
      </c>
      <c r="J287" t="b">
        <f t="shared" si="42"/>
        <v>1</v>
      </c>
      <c r="K287" t="str">
        <f t="shared" si="43"/>
        <v>rohitm@gmail.com</v>
      </c>
      <c r="L287">
        <f t="shared" si="44"/>
        <v>14</v>
      </c>
      <c r="M287" s="15" t="str">
        <f t="shared" si="45"/>
        <v>+(249) 751-4442</v>
      </c>
      <c r="N287" t="b">
        <f t="shared" si="46"/>
        <v>1</v>
      </c>
      <c r="O287" s="10">
        <f t="shared" si="47"/>
        <v>2779</v>
      </c>
      <c r="P287" t="b">
        <f t="shared" si="48"/>
        <v>1</v>
      </c>
      <c r="Q287" s="10">
        <f t="shared" si="49"/>
        <v>2779</v>
      </c>
      <c r="R287" t="str">
        <f>+IF(ISBLANK(C287),#REF!,C287)</f>
        <v>Wilfredo Jacinto Ballester Feijoo</v>
      </c>
      <c r="S287" s="8">
        <f>IF(ISBLANK(G287),#REF!,G287)</f>
        <v>41569</v>
      </c>
      <c r="T287">
        <f t="shared" si="40"/>
        <v>1</v>
      </c>
    </row>
    <row r="288" spans="1:20" x14ac:dyDescent="0.25">
      <c r="A288" t="s">
        <v>4215</v>
      </c>
      <c r="B288" t="s">
        <v>2259</v>
      </c>
      <c r="C288" t="s">
        <v>659</v>
      </c>
      <c r="D288" s="4" t="s">
        <v>3256</v>
      </c>
      <c r="E288" t="s">
        <v>1403</v>
      </c>
      <c r="F288" s="12">
        <v>8146</v>
      </c>
      <c r="G288" s="13">
        <v>41092</v>
      </c>
      <c r="H288" s="2" t="str">
        <f t="shared" si="41"/>
        <v>A SECOUÉ 4 ENFANTS</v>
      </c>
      <c r="I288" t="b">
        <v>0</v>
      </c>
      <c r="J288" t="b">
        <f t="shared" si="42"/>
        <v>1</v>
      </c>
      <c r="K288" t="str">
        <f t="shared" si="43"/>
        <v>wildfire@msn.com</v>
      </c>
      <c r="L288">
        <f t="shared" si="44"/>
        <v>14</v>
      </c>
      <c r="M288" s="15" t="str">
        <f t="shared" si="45"/>
        <v>+(870) 412-0760</v>
      </c>
      <c r="N288" t="b">
        <f t="shared" si="46"/>
        <v>1</v>
      </c>
      <c r="O288" s="10">
        <f t="shared" si="47"/>
        <v>8146</v>
      </c>
      <c r="P288" t="b">
        <f t="shared" si="48"/>
        <v>1</v>
      </c>
      <c r="Q288" s="10">
        <f t="shared" si="49"/>
        <v>8146</v>
      </c>
      <c r="R288" t="str">
        <f>+IF(ISBLANK(C288),#REF!,C288)</f>
        <v>Gisela Berta Benítez Ballesteros</v>
      </c>
      <c r="S288" s="8">
        <f>IF(ISBLANK(G288),#REF!,G288)</f>
        <v>41092</v>
      </c>
      <c r="T288">
        <f t="shared" si="40"/>
        <v>1</v>
      </c>
    </row>
    <row r="289" spans="1:20" x14ac:dyDescent="0.25">
      <c r="A289" t="s">
        <v>4216</v>
      </c>
      <c r="B289" t="s">
        <v>2260</v>
      </c>
      <c r="C289" t="s">
        <v>148</v>
      </c>
      <c r="D289" s="4" t="s">
        <v>3257</v>
      </c>
      <c r="E289" t="s">
        <v>1404</v>
      </c>
      <c r="F289" s="12">
        <v>1413</v>
      </c>
      <c r="G289" s="13">
        <v>44321</v>
      </c>
      <c r="H289" s="2" t="str">
        <f t="shared" si="41"/>
        <v>TECHNOLOGIE CLÉ</v>
      </c>
      <c r="I289" t="b">
        <v>0</v>
      </c>
      <c r="J289" t="b">
        <f t="shared" si="42"/>
        <v>1</v>
      </c>
      <c r="K289" t="str">
        <f t="shared" si="43"/>
        <v>kingma@hotmail.com</v>
      </c>
      <c r="L289">
        <f t="shared" si="44"/>
        <v>14</v>
      </c>
      <c r="M289" s="15" t="str">
        <f t="shared" si="45"/>
        <v>+(611) 908-6776</v>
      </c>
      <c r="N289" t="b">
        <f t="shared" si="46"/>
        <v>1</v>
      </c>
      <c r="O289" s="10">
        <f t="shared" si="47"/>
        <v>1413</v>
      </c>
      <c r="P289" t="b">
        <f t="shared" si="48"/>
        <v>1</v>
      </c>
      <c r="Q289" s="10">
        <f t="shared" si="49"/>
        <v>1413</v>
      </c>
      <c r="R289" t="str">
        <f>+IF(ISBLANK(C289),#REF!,C289)</f>
        <v>Sonia Prudencia Sola Cuadrado</v>
      </c>
      <c r="S289" s="8">
        <f>IF(ISBLANK(G289),#REF!,G289)</f>
        <v>44321</v>
      </c>
      <c r="T289">
        <f t="shared" si="40"/>
        <v>1</v>
      </c>
    </row>
    <row r="290" spans="1:20" x14ac:dyDescent="0.25">
      <c r="A290" t="s">
        <v>4217</v>
      </c>
      <c r="B290" t="s">
        <v>2261</v>
      </c>
      <c r="C290" t="s">
        <v>149</v>
      </c>
      <c r="D290" s="4" t="s">
        <v>3258</v>
      </c>
      <c r="E290" t="s">
        <v>1405</v>
      </c>
      <c r="F290" s="12">
        <v>1003</v>
      </c>
      <c r="G290" s="13">
        <v>43047</v>
      </c>
      <c r="H290" s="2" t="str">
        <f t="shared" si="41"/>
        <v>ORRÓN</v>
      </c>
      <c r="I290" t="b">
        <v>0</v>
      </c>
      <c r="J290" t="b">
        <f t="shared" si="42"/>
        <v>1</v>
      </c>
      <c r="K290" t="str">
        <f t="shared" si="43"/>
        <v>smcnabb@live.com</v>
      </c>
      <c r="L290">
        <f t="shared" si="44"/>
        <v>14</v>
      </c>
      <c r="M290" s="15" t="str">
        <f t="shared" si="45"/>
        <v>+(796) 644-1329</v>
      </c>
      <c r="N290" t="b">
        <f t="shared" si="46"/>
        <v>1</v>
      </c>
      <c r="O290" s="10">
        <f t="shared" si="47"/>
        <v>1003</v>
      </c>
      <c r="P290" t="b">
        <f t="shared" si="48"/>
        <v>1</v>
      </c>
      <c r="Q290" s="10">
        <f t="shared" si="49"/>
        <v>1003</v>
      </c>
      <c r="R290" t="str">
        <f>+IF(ISBLANK(C290),#REF!,C290)</f>
        <v>Esmeralda Company</v>
      </c>
      <c r="S290" s="8">
        <f>IF(ISBLANK(G290),#REF!,G290)</f>
        <v>43047</v>
      </c>
      <c r="T290">
        <f t="shared" si="40"/>
        <v>1</v>
      </c>
    </row>
    <row r="291" spans="1:20" x14ac:dyDescent="0.25">
      <c r="A291" t="s">
        <v>4218</v>
      </c>
      <c r="B291" t="s">
        <v>2262</v>
      </c>
      <c r="C291" t="s">
        <v>150</v>
      </c>
      <c r="D291" s="4" t="s">
        <v>3259</v>
      </c>
      <c r="E291" t="s">
        <v>1406</v>
      </c>
      <c r="F291" s="12">
        <v>1951</v>
      </c>
      <c r="G291" s="13">
        <v>43232</v>
      </c>
      <c r="H291" s="2" t="str">
        <f t="shared" si="41"/>
        <v>CLÉ DE SÉCURITÉ</v>
      </c>
      <c r="I291" t="b">
        <v>0</v>
      </c>
      <c r="J291" t="b">
        <f t="shared" si="42"/>
        <v>1</v>
      </c>
      <c r="K291" t="str">
        <f t="shared" si="43"/>
        <v>brickbat@live.com</v>
      </c>
      <c r="L291">
        <f t="shared" si="44"/>
        <v>14</v>
      </c>
      <c r="M291" s="15" t="str">
        <f t="shared" si="45"/>
        <v>+(757) 945-3590</v>
      </c>
      <c r="N291" t="b">
        <f t="shared" si="46"/>
        <v>1</v>
      </c>
      <c r="O291" s="10">
        <f t="shared" si="47"/>
        <v>1951</v>
      </c>
      <c r="P291" t="b">
        <f t="shared" si="48"/>
        <v>1</v>
      </c>
      <c r="Q291" s="10">
        <f t="shared" si="49"/>
        <v>1951</v>
      </c>
      <c r="R291" t="str">
        <f>+IF(ISBLANK(C291),#REF!,C291)</f>
        <v>Perlita de Moraleda</v>
      </c>
      <c r="S291" s="8">
        <f>IF(ISBLANK(G291),#REF!,G291)</f>
        <v>43232</v>
      </c>
      <c r="T291">
        <f t="shared" si="40"/>
        <v>1</v>
      </c>
    </row>
    <row r="292" spans="1:20" x14ac:dyDescent="0.25">
      <c r="A292" t="s">
        <v>4219</v>
      </c>
      <c r="B292" t="s">
        <v>2263</v>
      </c>
      <c r="C292" t="s">
        <v>151</v>
      </c>
      <c r="D292" s="4" t="s">
        <v>3260</v>
      </c>
      <c r="E292" t="s">
        <v>1407</v>
      </c>
      <c r="F292" s="12">
        <v>5251</v>
      </c>
      <c r="G292" s="13">
        <v>41473</v>
      </c>
      <c r="H292" s="2" t="str">
        <f t="shared" si="41"/>
        <v>IL A MANGÉ</v>
      </c>
      <c r="I292" t="b">
        <v>0</v>
      </c>
      <c r="J292" t="b">
        <f t="shared" si="42"/>
        <v>1</v>
      </c>
      <c r="K292" t="str">
        <f t="shared" si="43"/>
        <v>clkao@aol.com</v>
      </c>
      <c r="L292">
        <f t="shared" si="44"/>
        <v>14</v>
      </c>
      <c r="M292" s="15" t="str">
        <f t="shared" si="45"/>
        <v>+(357) 693-7492</v>
      </c>
      <c r="N292" t="b">
        <f t="shared" si="46"/>
        <v>1</v>
      </c>
      <c r="O292" s="10">
        <f t="shared" si="47"/>
        <v>5251</v>
      </c>
      <c r="P292" t="b">
        <f t="shared" si="48"/>
        <v>1</v>
      </c>
      <c r="Q292" s="10">
        <f t="shared" si="49"/>
        <v>5251</v>
      </c>
      <c r="R292" t="str">
        <f>+IF(ISBLANK(C292),#REF!,C292)</f>
        <v>Benita Elorza-Leal</v>
      </c>
      <c r="S292" s="8">
        <f>IF(ISBLANK(G292),#REF!,G292)</f>
        <v>41473</v>
      </c>
      <c r="T292">
        <f t="shared" si="40"/>
        <v>1</v>
      </c>
    </row>
    <row r="293" spans="1:20" x14ac:dyDescent="0.25">
      <c r="A293" t="s">
        <v>4220</v>
      </c>
      <c r="B293" t="s">
        <v>2264</v>
      </c>
      <c r="C293" t="s">
        <v>152</v>
      </c>
      <c r="D293" s="4" t="s">
        <v>3261</v>
      </c>
      <c r="E293" t="s">
        <v>1408</v>
      </c>
      <c r="F293" s="12">
        <v>6617</v>
      </c>
      <c r="G293" s="13">
        <v>42824</v>
      </c>
      <c r="H293" s="2" t="str">
        <f t="shared" si="41"/>
        <v>AVOCATS ALZHEIMER</v>
      </c>
      <c r="I293" t="b">
        <v>0</v>
      </c>
      <c r="J293" t="b">
        <f t="shared" si="42"/>
        <v>1</v>
      </c>
      <c r="K293" t="str">
        <f t="shared" si="43"/>
        <v>wsnyder@yahoo.ca</v>
      </c>
      <c r="L293">
        <f t="shared" si="44"/>
        <v>14</v>
      </c>
      <c r="M293" s="15" t="str">
        <f t="shared" si="45"/>
        <v>+(421) 297-7603</v>
      </c>
      <c r="N293" t="b">
        <f t="shared" si="46"/>
        <v>1</v>
      </c>
      <c r="O293" s="10">
        <f t="shared" si="47"/>
        <v>6617</v>
      </c>
      <c r="P293" t="b">
        <f t="shared" si="48"/>
        <v>1</v>
      </c>
      <c r="Q293" s="10">
        <f t="shared" si="49"/>
        <v>6617</v>
      </c>
      <c r="R293" t="str">
        <f>+IF(ISBLANK(C293),#REF!,C293)</f>
        <v>Tiburcio Sebastian Vigil Poza</v>
      </c>
      <c r="S293" s="8">
        <f>IF(ISBLANK(G293),#REF!,G293)</f>
        <v>42824</v>
      </c>
      <c r="T293">
        <f t="shared" si="40"/>
        <v>1</v>
      </c>
    </row>
    <row r="294" spans="1:20" x14ac:dyDescent="0.25">
      <c r="A294" t="s">
        <v>4221</v>
      </c>
      <c r="B294" t="s">
        <v>2265</v>
      </c>
      <c r="C294" t="s">
        <v>153</v>
      </c>
      <c r="D294" s="4" t="s">
        <v>3262</v>
      </c>
      <c r="E294" t="s">
        <v>1409</v>
      </c>
      <c r="F294" s="12">
        <v>3761</v>
      </c>
      <c r="G294" s="13">
        <v>41174</v>
      </c>
      <c r="H294" s="2" t="str">
        <f t="shared" si="41"/>
        <v>LOCATION KINGKENNY</v>
      </c>
      <c r="I294" t="b">
        <v>0</v>
      </c>
      <c r="J294" t="b">
        <f t="shared" si="42"/>
        <v>1</v>
      </c>
      <c r="K294" t="str">
        <f t="shared" si="43"/>
        <v>bader@me.com</v>
      </c>
      <c r="L294">
        <f t="shared" si="44"/>
        <v>14</v>
      </c>
      <c r="M294" s="15" t="str">
        <f t="shared" si="45"/>
        <v>+(486) 370-8803</v>
      </c>
      <c r="N294" t="b">
        <f t="shared" si="46"/>
        <v>1</v>
      </c>
      <c r="O294" s="10">
        <f t="shared" si="47"/>
        <v>3761</v>
      </c>
      <c r="P294" t="b">
        <f t="shared" si="48"/>
        <v>1</v>
      </c>
      <c r="Q294" s="10">
        <f t="shared" si="49"/>
        <v>3761</v>
      </c>
      <c r="R294" t="str">
        <f>+IF(ISBLANK(C294),#REF!,C294)</f>
        <v>Tadeo Tomas Aller</v>
      </c>
      <c r="S294" s="8">
        <f>IF(ISBLANK(G294),#REF!,G294)</f>
        <v>41174</v>
      </c>
      <c r="T294">
        <f t="shared" si="40"/>
        <v>1</v>
      </c>
    </row>
    <row r="295" spans="1:20" x14ac:dyDescent="0.25">
      <c r="A295" t="s">
        <v>4222</v>
      </c>
      <c r="B295" t="s">
        <v>2266</v>
      </c>
      <c r="C295" t="s">
        <v>660</v>
      </c>
      <c r="D295" s="4" t="s">
        <v>3263</v>
      </c>
      <c r="E295" t="s">
        <v>1410</v>
      </c>
      <c r="F295" s="12">
        <v>611</v>
      </c>
      <c r="G295" s="13">
        <v>44430</v>
      </c>
      <c r="H295" s="2" t="str">
        <f t="shared" si="41"/>
        <v>MODES SUPERHOME</v>
      </c>
      <c r="I295" t="b">
        <v>0</v>
      </c>
      <c r="J295" t="b">
        <f t="shared" si="42"/>
        <v>1</v>
      </c>
      <c r="K295" t="str">
        <f t="shared" si="43"/>
        <v>eidac@mac.com</v>
      </c>
      <c r="L295">
        <f t="shared" si="44"/>
        <v>14</v>
      </c>
      <c r="M295" s="15" t="str">
        <f t="shared" si="45"/>
        <v>+(411) 346-9952</v>
      </c>
      <c r="N295" t="b">
        <f t="shared" si="46"/>
        <v>1</v>
      </c>
      <c r="O295" s="10">
        <f t="shared" si="47"/>
        <v>611</v>
      </c>
      <c r="P295" t="b">
        <f t="shared" si="48"/>
        <v>1</v>
      </c>
      <c r="Q295" s="10">
        <f t="shared" si="49"/>
        <v>611</v>
      </c>
      <c r="R295" t="str">
        <f>+IF(ISBLANK(C295),#REF!,C295)</f>
        <v>Agustín Moliner Fernandez</v>
      </c>
      <c r="S295" s="8">
        <f>IF(ISBLANK(G295),#REF!,G295)</f>
        <v>44430</v>
      </c>
      <c r="T295">
        <f t="shared" si="40"/>
        <v>1</v>
      </c>
    </row>
    <row r="296" spans="1:20" x14ac:dyDescent="0.25">
      <c r="A296" t="s">
        <v>4223</v>
      </c>
      <c r="B296" t="s">
        <v>2267</v>
      </c>
      <c r="C296" t="s">
        <v>661</v>
      </c>
      <c r="D296" s="4" t="s">
        <v>3264</v>
      </c>
      <c r="E296" t="s">
        <v>1411</v>
      </c>
      <c r="F296" s="12">
        <v>5603</v>
      </c>
      <c r="G296" s="13">
        <v>41528</v>
      </c>
      <c r="H296" s="2" t="str">
        <f t="shared" si="41"/>
        <v>TOUT BEDDBFTY</v>
      </c>
      <c r="I296" t="b">
        <v>0</v>
      </c>
      <c r="J296" t="b">
        <f t="shared" si="42"/>
        <v>1</v>
      </c>
      <c r="K296" t="str">
        <f t="shared" si="43"/>
        <v>gator@yahoo.ca</v>
      </c>
      <c r="L296">
        <f t="shared" si="44"/>
        <v>14</v>
      </c>
      <c r="M296" s="15" t="str">
        <f t="shared" si="45"/>
        <v>+(973) 201-0917</v>
      </c>
      <c r="N296" t="b">
        <f t="shared" si="46"/>
        <v>1</v>
      </c>
      <c r="O296" s="10">
        <f t="shared" si="47"/>
        <v>5603</v>
      </c>
      <c r="P296" t="b">
        <f t="shared" si="48"/>
        <v>1</v>
      </c>
      <c r="Q296" s="10">
        <f t="shared" si="49"/>
        <v>5603</v>
      </c>
      <c r="R296" t="str">
        <f>+IF(ISBLANK(C296),#REF!,C296)</f>
        <v>Ezequiel Bayón-Berrocal</v>
      </c>
      <c r="S296" s="8">
        <f>IF(ISBLANK(G296),#REF!,G296)</f>
        <v>41528</v>
      </c>
      <c r="T296">
        <f t="shared" si="40"/>
        <v>1</v>
      </c>
    </row>
    <row r="297" spans="1:20" x14ac:dyDescent="0.25">
      <c r="A297" t="s">
        <v>4224</v>
      </c>
      <c r="B297" t="s">
        <v>2268</v>
      </c>
      <c r="C297" t="s">
        <v>662</v>
      </c>
      <c r="D297" s="4" t="s">
        <v>2989</v>
      </c>
      <c r="E297" t="s">
        <v>1412</v>
      </c>
      <c r="F297" s="12">
        <v>7088</v>
      </c>
      <c r="G297" s="13">
        <v>42497</v>
      </c>
      <c r="H297" s="2" t="str">
        <f t="shared" si="41"/>
        <v>PREMIÈRE INTERNATIONALE</v>
      </c>
      <c r="I297" t="b">
        <v>0</v>
      </c>
      <c r="J297" t="b">
        <f t="shared" si="42"/>
        <v>1</v>
      </c>
      <c r="K297" t="str">
        <f t="shared" si="43"/>
        <v>zavadsky@gmail.com</v>
      </c>
      <c r="L297">
        <f t="shared" si="44"/>
        <v>14</v>
      </c>
      <c r="M297" s="15" t="str">
        <f t="shared" si="45"/>
        <v>+(860) 386-4483</v>
      </c>
      <c r="N297" t="b">
        <f t="shared" si="46"/>
        <v>1</v>
      </c>
      <c r="O297" s="10">
        <f t="shared" si="47"/>
        <v>7088</v>
      </c>
      <c r="P297" t="b">
        <f t="shared" si="48"/>
        <v>1</v>
      </c>
      <c r="Q297" s="10">
        <f t="shared" si="49"/>
        <v>7088</v>
      </c>
      <c r="R297" t="str">
        <f>+IF(ISBLANK(C297),#REF!,C297)</f>
        <v>Martirio Lourdes Vaquero Piña</v>
      </c>
      <c r="S297" s="8">
        <f>IF(ISBLANK(G297),#REF!,G297)</f>
        <v>42497</v>
      </c>
      <c r="T297">
        <f t="shared" si="40"/>
        <v>1</v>
      </c>
    </row>
    <row r="298" spans="1:20" x14ac:dyDescent="0.25">
      <c r="A298" t="s">
        <v>4225</v>
      </c>
      <c r="B298" t="s">
        <v>2269</v>
      </c>
      <c r="C298" t="s">
        <v>154</v>
      </c>
      <c r="D298" s="4" t="s">
        <v>3265</v>
      </c>
      <c r="E298" t="s">
        <v>1413</v>
      </c>
      <c r="F298" s="12">
        <v>7229</v>
      </c>
      <c r="G298" s="13">
        <v>43711</v>
      </c>
      <c r="H298" s="2" t="str">
        <f t="shared" si="41"/>
        <v>VÊTEMENTS MODERNESOPOLIS</v>
      </c>
      <c r="I298" t="b">
        <v>0</v>
      </c>
      <c r="J298" t="b">
        <f t="shared" si="42"/>
        <v>1</v>
      </c>
      <c r="K298" t="str">
        <f t="shared" si="43"/>
        <v>dialworld@mac.com</v>
      </c>
      <c r="L298">
        <f t="shared" si="44"/>
        <v>14</v>
      </c>
      <c r="M298" s="15" t="str">
        <f t="shared" si="45"/>
        <v>+(973) 343-9990</v>
      </c>
      <c r="N298" t="b">
        <f t="shared" si="46"/>
        <v>1</v>
      </c>
      <c r="O298" s="10">
        <f t="shared" si="47"/>
        <v>7229</v>
      </c>
      <c r="P298" t="b">
        <f t="shared" si="48"/>
        <v>1</v>
      </c>
      <c r="Q298" s="10">
        <f t="shared" si="49"/>
        <v>7229</v>
      </c>
      <c r="R298" t="str">
        <f>+IF(ISBLANK(C298),#REF!,C298)</f>
        <v>Herminia Lastra Galiano</v>
      </c>
      <c r="S298" s="8">
        <f>IF(ISBLANK(G298),#REF!,G298)</f>
        <v>43711</v>
      </c>
      <c r="T298">
        <f t="shared" si="40"/>
        <v>1</v>
      </c>
    </row>
    <row r="299" spans="1:20" x14ac:dyDescent="0.25">
      <c r="A299" t="s">
        <v>4226</v>
      </c>
      <c r="B299" t="s">
        <v>2270</v>
      </c>
      <c r="C299" t="s">
        <v>155</v>
      </c>
      <c r="D299" s="4" t="s">
        <v>3266</v>
      </c>
      <c r="E299" t="s">
        <v>1414</v>
      </c>
      <c r="F299" s="12">
        <v>2162</v>
      </c>
      <c r="G299" s="13">
        <v>42543</v>
      </c>
      <c r="H299" s="2" t="str">
        <f t="shared" si="41"/>
        <v>MOBILIER URBAIN</v>
      </c>
      <c r="I299" t="b">
        <v>0</v>
      </c>
      <c r="J299" t="b">
        <f t="shared" si="42"/>
        <v>1</v>
      </c>
      <c r="K299" t="str">
        <f t="shared" si="43"/>
        <v>hllam@aol.com</v>
      </c>
      <c r="L299">
        <f t="shared" si="44"/>
        <v>14</v>
      </c>
      <c r="M299" s="15" t="str">
        <f t="shared" si="45"/>
        <v>+(858) 700-8069</v>
      </c>
      <c r="N299" t="b">
        <f t="shared" si="46"/>
        <v>1</v>
      </c>
      <c r="O299" s="10">
        <f t="shared" si="47"/>
        <v>2162</v>
      </c>
      <c r="P299" t="b">
        <f t="shared" si="48"/>
        <v>1</v>
      </c>
      <c r="Q299" s="10">
        <f t="shared" si="49"/>
        <v>2162</v>
      </c>
      <c r="R299" t="str">
        <f>+IF(ISBLANK(C299),#REF!,C299)</f>
        <v>Xiomara Fuente Vergara</v>
      </c>
      <c r="S299" s="8">
        <f>IF(ISBLANK(G299),#REF!,G299)</f>
        <v>42543</v>
      </c>
      <c r="T299">
        <f t="shared" si="40"/>
        <v>1</v>
      </c>
    </row>
    <row r="300" spans="1:20" x14ac:dyDescent="0.25">
      <c r="A300" t="s">
        <v>4227</v>
      </c>
      <c r="B300" t="s">
        <v>4941</v>
      </c>
      <c r="C300" t="s">
        <v>663</v>
      </c>
      <c r="D300" s="4" t="s">
        <v>3267</v>
      </c>
      <c r="E300" t="s">
        <v>1415</v>
      </c>
      <c r="F300" s="12">
        <v>3818</v>
      </c>
      <c r="G300" s="13">
        <v>43459</v>
      </c>
      <c r="H300" s="2" t="str">
        <f t="shared" si="41"/>
        <v>MERISIER</v>
      </c>
      <c r="I300" t="b">
        <v>0</v>
      </c>
      <c r="J300" t="b">
        <f t="shared" si="42"/>
        <v>1</v>
      </c>
      <c r="K300" t="str">
        <f t="shared" si="43"/>
        <v>johnh@msn.com</v>
      </c>
      <c r="L300">
        <f t="shared" si="44"/>
        <v>14</v>
      </c>
      <c r="M300" s="15" t="str">
        <f t="shared" si="45"/>
        <v>+(997) 460-8399</v>
      </c>
      <c r="N300" t="b">
        <f t="shared" si="46"/>
        <v>1</v>
      </c>
      <c r="O300" s="10">
        <f t="shared" si="47"/>
        <v>3818</v>
      </c>
      <c r="P300" t="b">
        <f t="shared" si="48"/>
        <v>1</v>
      </c>
      <c r="Q300" s="10">
        <f t="shared" si="49"/>
        <v>3818</v>
      </c>
      <c r="R300" t="str">
        <f>+IF(ISBLANK(C300),#REF!,C300)</f>
        <v>Fabián Perea Gelabert</v>
      </c>
      <c r="S300" s="8">
        <f>IF(ISBLANK(G300),#REF!,G300)</f>
        <v>43459</v>
      </c>
      <c r="T300">
        <f t="shared" si="40"/>
        <v>1</v>
      </c>
    </row>
    <row r="301" spans="1:20" x14ac:dyDescent="0.25">
      <c r="A301" t="s">
        <v>4228</v>
      </c>
      <c r="B301" t="s">
        <v>2271</v>
      </c>
      <c r="C301" t="s">
        <v>664</v>
      </c>
      <c r="D301" s="4" t="s">
        <v>3268</v>
      </c>
      <c r="E301" t="s">
        <v>1416</v>
      </c>
      <c r="F301" s="12">
        <v>2209</v>
      </c>
      <c r="G301" s="13">
        <v>41733</v>
      </c>
      <c r="H301" s="2" t="str">
        <f t="shared" si="41"/>
        <v>LOCATION DE BOIS</v>
      </c>
      <c r="I301" t="b">
        <v>0</v>
      </c>
      <c r="J301" t="b">
        <f t="shared" si="42"/>
        <v>1</v>
      </c>
      <c r="K301" t="str">
        <f t="shared" si="43"/>
        <v>rfisher@outlook.com</v>
      </c>
      <c r="L301">
        <f t="shared" si="44"/>
        <v>14</v>
      </c>
      <c r="M301" s="15" t="str">
        <f t="shared" si="45"/>
        <v>+(360) 394-5097</v>
      </c>
      <c r="N301" t="b">
        <f t="shared" si="46"/>
        <v>1</v>
      </c>
      <c r="O301" s="10">
        <f t="shared" si="47"/>
        <v>2209</v>
      </c>
      <c r="P301" t="b">
        <f t="shared" si="48"/>
        <v>1</v>
      </c>
      <c r="Q301" s="10">
        <f t="shared" si="49"/>
        <v>2209</v>
      </c>
      <c r="R301" t="str">
        <f>+IF(ISBLANK(C301),#REF!,C301)</f>
        <v>Adán Vilanova</v>
      </c>
      <c r="S301" s="8">
        <f>IF(ISBLANK(G301),#REF!,G301)</f>
        <v>41733</v>
      </c>
      <c r="T301">
        <f t="shared" si="40"/>
        <v>1</v>
      </c>
    </row>
    <row r="302" spans="1:20" x14ac:dyDescent="0.25">
      <c r="A302" t="s">
        <v>4229</v>
      </c>
      <c r="B302" t="s">
        <v>2272</v>
      </c>
      <c r="C302" t="s">
        <v>156</v>
      </c>
      <c r="D302" s="5" t="s">
        <v>4943</v>
      </c>
      <c r="E302" t="s">
        <v>1417</v>
      </c>
      <c r="F302" s="12">
        <v>5272</v>
      </c>
      <c r="G302" s="13">
        <v>40928</v>
      </c>
      <c r="H302" s="2" t="str">
        <f t="shared" si="41"/>
        <v>MONDE DE MATSURI</v>
      </c>
      <c r="I302" t="b">
        <v>0</v>
      </c>
      <c r="J302" t="e">
        <f t="shared" si="42"/>
        <v>#VALUE!</v>
      </c>
      <c r="K302" t="e">
        <f t="shared" si="43"/>
        <v>#VALUE!</v>
      </c>
      <c r="L302">
        <f t="shared" si="44"/>
        <v>14</v>
      </c>
      <c r="M302" s="15" t="str">
        <f t="shared" si="45"/>
        <v>+(438) 538-0767</v>
      </c>
      <c r="N302" t="b">
        <f t="shared" si="46"/>
        <v>1</v>
      </c>
      <c r="O302" s="10">
        <f t="shared" si="47"/>
        <v>5272</v>
      </c>
      <c r="P302" t="b">
        <f t="shared" si="48"/>
        <v>1</v>
      </c>
      <c r="Q302" s="10">
        <f t="shared" si="49"/>
        <v>5272</v>
      </c>
      <c r="R302" t="str">
        <f>+IF(ISBLANK(C302),#REF!,C302)</f>
        <v>Beatriz Acosta Chico</v>
      </c>
      <c r="S302" s="8">
        <f>IF(ISBLANK(G302),#REF!,G302)</f>
        <v>40928</v>
      </c>
      <c r="T302">
        <f t="shared" si="40"/>
        <v>1</v>
      </c>
    </row>
    <row r="303" spans="1:20" x14ac:dyDescent="0.25">
      <c r="A303" t="s">
        <v>4230</v>
      </c>
      <c r="B303" t="s">
        <v>2273</v>
      </c>
      <c r="C303" t="s">
        <v>157</v>
      </c>
      <c r="D303" s="4" t="s">
        <v>3269</v>
      </c>
      <c r="E303" t="s">
        <v>1418</v>
      </c>
      <c r="F303" s="12">
        <v>8217</v>
      </c>
      <c r="G303" s="13">
        <v>44280</v>
      </c>
      <c r="H303" s="2" t="str">
        <f t="shared" si="41"/>
        <v>SEMBLE MEUBLES</v>
      </c>
      <c r="I303" t="b">
        <v>0</v>
      </c>
      <c r="J303" t="b">
        <f t="shared" si="42"/>
        <v>1</v>
      </c>
      <c r="K303" t="str">
        <f t="shared" si="43"/>
        <v>tsuruta@optonline.net</v>
      </c>
      <c r="L303">
        <f t="shared" si="44"/>
        <v>14</v>
      </c>
      <c r="M303" s="15" t="str">
        <f t="shared" si="45"/>
        <v>+(889) 796-0357</v>
      </c>
      <c r="N303" t="b">
        <f t="shared" si="46"/>
        <v>1</v>
      </c>
      <c r="O303" s="10">
        <f t="shared" si="47"/>
        <v>8217</v>
      </c>
      <c r="P303" t="b">
        <f t="shared" si="48"/>
        <v>1</v>
      </c>
      <c r="Q303" s="10">
        <f t="shared" si="49"/>
        <v>8217</v>
      </c>
      <c r="R303" t="str">
        <f>+IF(ISBLANK(C303),#REF!,C303)</f>
        <v>Calixto Borrego</v>
      </c>
      <c r="S303" s="8">
        <f>IF(ISBLANK(G303),#REF!,G303)</f>
        <v>44280</v>
      </c>
      <c r="T303">
        <f t="shared" si="40"/>
        <v>1</v>
      </c>
    </row>
    <row r="304" spans="1:20" x14ac:dyDescent="0.25">
      <c r="A304" t="s">
        <v>4231</v>
      </c>
      <c r="B304" t="s">
        <v>2274</v>
      </c>
      <c r="C304" t="s">
        <v>158</v>
      </c>
      <c r="D304" s="4" t="s">
        <v>3270</v>
      </c>
      <c r="E304" t="s">
        <v>1419</v>
      </c>
      <c r="F304" s="12">
        <v>4978</v>
      </c>
      <c r="G304" s="13">
        <v>41582</v>
      </c>
      <c r="H304" s="2" t="str">
        <f t="shared" si="41"/>
        <v>VERRE BRANTE</v>
      </c>
      <c r="I304" t="b">
        <v>0</v>
      </c>
      <c r="J304" t="b">
        <f t="shared" si="42"/>
        <v>1</v>
      </c>
      <c r="K304" t="str">
        <f t="shared" si="43"/>
        <v>wetter@verizon.net</v>
      </c>
      <c r="L304">
        <f t="shared" si="44"/>
        <v>14</v>
      </c>
      <c r="M304" s="15" t="str">
        <f t="shared" si="45"/>
        <v>+(366) 633-7684</v>
      </c>
      <c r="N304" t="b">
        <f t="shared" si="46"/>
        <v>1</v>
      </c>
      <c r="O304" s="10">
        <f t="shared" si="47"/>
        <v>4978</v>
      </c>
      <c r="P304" t="b">
        <f t="shared" si="48"/>
        <v>1</v>
      </c>
      <c r="Q304" s="10">
        <f t="shared" si="49"/>
        <v>4978</v>
      </c>
      <c r="R304" t="str">
        <f>+IF(ISBLANK(C304),#REF!,C304)</f>
        <v>Cirino Cueto-Burgos</v>
      </c>
      <c r="S304" s="8">
        <f>IF(ISBLANK(G304),#REF!,G304)</f>
        <v>41582</v>
      </c>
      <c r="T304">
        <f t="shared" si="40"/>
        <v>1</v>
      </c>
    </row>
    <row r="305" spans="1:20" x14ac:dyDescent="0.25">
      <c r="A305" t="s">
        <v>4232</v>
      </c>
      <c r="B305" t="s">
        <v>2275</v>
      </c>
      <c r="C305" t="s">
        <v>159</v>
      </c>
      <c r="D305" s="4" t="s">
        <v>3271</v>
      </c>
      <c r="E305" t="s">
        <v>1420</v>
      </c>
      <c r="F305" s="12">
        <v>7359</v>
      </c>
      <c r="G305" s="13">
        <v>43136</v>
      </c>
      <c r="H305" s="2" t="str">
        <f t="shared" si="41"/>
        <v>UN SEUL ROULEAU</v>
      </c>
      <c r="I305" t="b">
        <v>0</v>
      </c>
      <c r="J305" t="b">
        <f t="shared" si="42"/>
        <v>1</v>
      </c>
      <c r="K305" t="str">
        <f t="shared" si="43"/>
        <v>pspoole@yahoo.ca</v>
      </c>
      <c r="L305">
        <f t="shared" si="44"/>
        <v>14</v>
      </c>
      <c r="M305" s="15" t="str">
        <f t="shared" si="45"/>
        <v>+(582) 235-8233</v>
      </c>
      <c r="N305" t="b">
        <f t="shared" si="46"/>
        <v>1</v>
      </c>
      <c r="O305" s="10">
        <f t="shared" si="47"/>
        <v>7359</v>
      </c>
      <c r="P305" t="b">
        <f t="shared" si="48"/>
        <v>1</v>
      </c>
      <c r="Q305" s="10">
        <f t="shared" si="49"/>
        <v>7359</v>
      </c>
      <c r="R305" t="str">
        <f>+IF(ISBLANK(C305),#REF!,C305)</f>
        <v>Calixta Mena Matas</v>
      </c>
      <c r="S305" s="8">
        <f>IF(ISBLANK(G305),#REF!,G305)</f>
        <v>43136</v>
      </c>
      <c r="T305">
        <f t="shared" si="40"/>
        <v>1</v>
      </c>
    </row>
    <row r="306" spans="1:20" x14ac:dyDescent="0.25">
      <c r="A306" t="s">
        <v>4233</v>
      </c>
      <c r="B306" t="s">
        <v>2276</v>
      </c>
      <c r="C306" t="s">
        <v>160</v>
      </c>
      <c r="D306" s="4" t="s">
        <v>3272</v>
      </c>
      <c r="E306" t="s">
        <v>1421</v>
      </c>
      <c r="F306" s="12">
        <v>4124</v>
      </c>
      <c r="G306" s="13">
        <v>43022</v>
      </c>
      <c r="H306" s="2" t="str">
        <f t="shared" si="41"/>
        <v>MEUBLES DC</v>
      </c>
      <c r="I306" t="b">
        <v>0</v>
      </c>
      <c r="J306" t="b">
        <f t="shared" si="42"/>
        <v>1</v>
      </c>
      <c r="K306" t="str">
        <f t="shared" si="43"/>
        <v>godeke@aol.com</v>
      </c>
      <c r="L306">
        <f t="shared" si="44"/>
        <v>14</v>
      </c>
      <c r="M306" s="15" t="str">
        <f t="shared" si="45"/>
        <v>+(779) 385-2301</v>
      </c>
      <c r="N306" t="b">
        <f t="shared" si="46"/>
        <v>1</v>
      </c>
      <c r="O306" s="10">
        <f t="shared" si="47"/>
        <v>4124</v>
      </c>
      <c r="P306" t="b">
        <f t="shared" si="48"/>
        <v>1</v>
      </c>
      <c r="Q306" s="10">
        <f t="shared" si="49"/>
        <v>4124</v>
      </c>
      <c r="R306" t="str">
        <f>+IF(ISBLANK(C306),#REF!,C306)</f>
        <v>Jesusa de Cabrero</v>
      </c>
      <c r="S306" s="8">
        <f>IF(ISBLANK(G306),#REF!,G306)</f>
        <v>43022</v>
      </c>
      <c r="T306">
        <f t="shared" si="40"/>
        <v>1</v>
      </c>
    </row>
    <row r="307" spans="1:20" x14ac:dyDescent="0.25">
      <c r="A307" t="s">
        <v>4234</v>
      </c>
      <c r="B307" t="s">
        <v>2277</v>
      </c>
      <c r="C307" t="s">
        <v>161</v>
      </c>
      <c r="D307" s="4" t="s">
        <v>3273</v>
      </c>
      <c r="E307" t="s">
        <v>1422</v>
      </c>
      <c r="F307" s="12">
        <v>1200</v>
      </c>
      <c r="G307" s="13">
        <v>42170</v>
      </c>
      <c r="H307" s="2" t="str">
        <f t="shared" si="41"/>
        <v>MEUBLES CAFÉ</v>
      </c>
      <c r="I307" t="b">
        <v>0</v>
      </c>
      <c r="J307" t="b">
        <f t="shared" si="42"/>
        <v>1</v>
      </c>
      <c r="K307" t="str">
        <f t="shared" si="43"/>
        <v>grady@optonline.net</v>
      </c>
      <c r="L307">
        <f t="shared" si="44"/>
        <v>14</v>
      </c>
      <c r="M307" s="15" t="str">
        <f t="shared" si="45"/>
        <v>+(435) 482-8834</v>
      </c>
      <c r="N307" t="b">
        <f t="shared" si="46"/>
        <v>1</v>
      </c>
      <c r="O307" s="10">
        <f t="shared" si="47"/>
        <v>1200</v>
      </c>
      <c r="P307" t="b">
        <f t="shared" si="48"/>
        <v>1</v>
      </c>
      <c r="Q307" s="10">
        <f t="shared" si="49"/>
        <v>1200</v>
      </c>
      <c r="R307" t="str">
        <f>+IF(ISBLANK(C307),#REF!,C307)</f>
        <v>Gonzalo Villar Pujol</v>
      </c>
      <c r="S307" s="8">
        <f>IF(ISBLANK(G307),#REF!,G307)</f>
        <v>42170</v>
      </c>
      <c r="T307">
        <f t="shared" si="40"/>
        <v>1</v>
      </c>
    </row>
    <row r="308" spans="1:20" x14ac:dyDescent="0.25">
      <c r="A308" t="s">
        <v>4235</v>
      </c>
      <c r="B308" t="s">
        <v>2278</v>
      </c>
      <c r="C308" t="s">
        <v>162</v>
      </c>
      <c r="D308" s="4" t="s">
        <v>3274</v>
      </c>
      <c r="E308" t="s">
        <v>1423</v>
      </c>
      <c r="F308" s="12">
        <v>2208</v>
      </c>
      <c r="G308" s="13">
        <v>41434</v>
      </c>
      <c r="H308" s="2" t="str">
        <f t="shared" si="41"/>
        <v>RAGUARTA À L'ÉRABLE</v>
      </c>
      <c r="I308" t="b">
        <v>0</v>
      </c>
      <c r="J308" t="b">
        <f t="shared" si="42"/>
        <v>1</v>
      </c>
      <c r="K308" t="str">
        <f t="shared" si="43"/>
        <v>cgarcia@gmail.com</v>
      </c>
      <c r="L308">
        <f t="shared" si="44"/>
        <v>14</v>
      </c>
      <c r="M308" s="15" t="str">
        <f t="shared" si="45"/>
        <v>+(468) 951-9364</v>
      </c>
      <c r="N308" t="b">
        <f t="shared" si="46"/>
        <v>1</v>
      </c>
      <c r="O308" s="10">
        <f t="shared" si="47"/>
        <v>2208</v>
      </c>
      <c r="P308" t="b">
        <f t="shared" si="48"/>
        <v>1</v>
      </c>
      <c r="Q308" s="10">
        <f t="shared" si="49"/>
        <v>2208</v>
      </c>
      <c r="R308" t="str">
        <f>+IF(ISBLANK(C308),#REF!,C308)</f>
        <v>Inocencio Ovidio Galiano Moll</v>
      </c>
      <c r="S308" s="8">
        <f>IF(ISBLANK(G308),#REF!,G308)</f>
        <v>41434</v>
      </c>
      <c r="T308">
        <f t="shared" si="40"/>
        <v>1</v>
      </c>
    </row>
    <row r="309" spans="1:20" x14ac:dyDescent="0.25">
      <c r="A309" t="s">
        <v>4236</v>
      </c>
      <c r="B309" t="s">
        <v>2279</v>
      </c>
      <c r="C309" t="s">
        <v>163</v>
      </c>
      <c r="D309" s="4" t="s">
        <v>3275</v>
      </c>
      <c r="E309" t="s">
        <v>1424</v>
      </c>
      <c r="F309" s="12">
        <v>2348</v>
      </c>
      <c r="G309" s="13">
        <v>44470</v>
      </c>
      <c r="H309" s="2" t="str">
        <f t="shared" si="41"/>
        <v>OREILLERS À FROUFROUS</v>
      </c>
      <c r="I309" t="b">
        <v>0</v>
      </c>
      <c r="J309" t="b">
        <f t="shared" si="42"/>
        <v>1</v>
      </c>
      <c r="K309" t="str">
        <f t="shared" si="43"/>
        <v>jyoliver@me.com</v>
      </c>
      <c r="L309">
        <f t="shared" si="44"/>
        <v>14</v>
      </c>
      <c r="M309" s="15" t="str">
        <f t="shared" si="45"/>
        <v>+(276) 811-3773</v>
      </c>
      <c r="N309" t="b">
        <f t="shared" si="46"/>
        <v>1</v>
      </c>
      <c r="O309" s="10">
        <f t="shared" si="47"/>
        <v>2348</v>
      </c>
      <c r="P309" t="b">
        <f t="shared" si="48"/>
        <v>1</v>
      </c>
      <c r="Q309" s="10">
        <f t="shared" si="49"/>
        <v>2348</v>
      </c>
      <c r="R309" t="str">
        <f>+IF(ISBLANK(C309),#REF!,C309)</f>
        <v>Nayara Leal</v>
      </c>
      <c r="S309" s="8">
        <f>IF(ISBLANK(G309),#REF!,G309)</f>
        <v>44470</v>
      </c>
      <c r="T309">
        <f t="shared" si="40"/>
        <v>1</v>
      </c>
    </row>
    <row r="310" spans="1:20" x14ac:dyDescent="0.25">
      <c r="A310" t="s">
        <v>4237</v>
      </c>
      <c r="B310" t="s">
        <v>2280</v>
      </c>
      <c r="C310" t="s">
        <v>665</v>
      </c>
      <c r="D310" s="4" t="s">
        <v>3276</v>
      </c>
      <c r="E310" t="s">
        <v>1425</v>
      </c>
      <c r="F310" s="12">
        <v>7354</v>
      </c>
      <c r="G310" s="13">
        <v>44083</v>
      </c>
      <c r="H310" s="2" t="str">
        <f t="shared" si="41"/>
        <v>CONSTRUCTEURS GOYKAY</v>
      </c>
      <c r="I310" t="b">
        <v>0</v>
      </c>
      <c r="J310" t="b">
        <f t="shared" si="42"/>
        <v>1</v>
      </c>
      <c r="K310" t="str">
        <f t="shared" si="43"/>
        <v>hampton@att.net</v>
      </c>
      <c r="L310">
        <f t="shared" si="44"/>
        <v>14</v>
      </c>
      <c r="M310" s="15" t="str">
        <f t="shared" si="45"/>
        <v>+(631) 464-9774</v>
      </c>
      <c r="N310" t="b">
        <f t="shared" si="46"/>
        <v>1</v>
      </c>
      <c r="O310" s="10">
        <f t="shared" si="47"/>
        <v>7354</v>
      </c>
      <c r="P310" t="b">
        <f t="shared" si="48"/>
        <v>1</v>
      </c>
      <c r="Q310" s="10">
        <f t="shared" si="49"/>
        <v>7354</v>
      </c>
      <c r="R310" t="str">
        <f>+IF(ISBLANK(C310),#REF!,C310)</f>
        <v>Tiburcio Ramón Salom</v>
      </c>
      <c r="S310" s="8">
        <f>IF(ISBLANK(G310),#REF!,G310)</f>
        <v>44083</v>
      </c>
      <c r="T310">
        <f t="shared" si="40"/>
        <v>1</v>
      </c>
    </row>
    <row r="311" spans="1:20" x14ac:dyDescent="0.25">
      <c r="A311" t="s">
        <v>4238</v>
      </c>
      <c r="B311" t="s">
        <v>2281</v>
      </c>
      <c r="C311" t="s">
        <v>164</v>
      </c>
      <c r="D311" s="4" t="s">
        <v>3277</v>
      </c>
      <c r="E311" t="s">
        <v>1426</v>
      </c>
      <c r="F311" s="12">
        <v>2190</v>
      </c>
      <c r="G311" s="13">
        <v>44377</v>
      </c>
      <c r="H311" s="2" t="str">
        <f t="shared" si="41"/>
        <v>SYSTÈMES ATÉNASTIQUES</v>
      </c>
      <c r="I311" t="b">
        <v>0</v>
      </c>
      <c r="J311" t="b">
        <f t="shared" si="42"/>
        <v>1</v>
      </c>
      <c r="K311" t="str">
        <f t="shared" si="43"/>
        <v>satishr@sbcglobal.net</v>
      </c>
      <c r="L311">
        <f t="shared" si="44"/>
        <v>14</v>
      </c>
      <c r="M311" s="15" t="str">
        <f t="shared" si="45"/>
        <v>+(877) 772-0326</v>
      </c>
      <c r="N311" t="b">
        <f t="shared" si="46"/>
        <v>1</v>
      </c>
      <c r="O311" s="10">
        <f t="shared" si="47"/>
        <v>2190</v>
      </c>
      <c r="P311" t="b">
        <f t="shared" si="48"/>
        <v>1</v>
      </c>
      <c r="Q311" s="10">
        <f t="shared" si="49"/>
        <v>2190</v>
      </c>
      <c r="R311" t="str">
        <f>+IF(ISBLANK(C311),#REF!,C311)</f>
        <v>Griselda Toledo-Sala</v>
      </c>
      <c r="S311" s="8">
        <f>IF(ISBLANK(G311),#REF!,G311)</f>
        <v>44377</v>
      </c>
      <c r="T311">
        <f t="shared" si="40"/>
        <v>1</v>
      </c>
    </row>
    <row r="312" spans="1:20" x14ac:dyDescent="0.25">
      <c r="A312" t="s">
        <v>4239</v>
      </c>
      <c r="B312" t="s">
        <v>2282</v>
      </c>
      <c r="C312" t="s">
        <v>666</v>
      </c>
      <c r="D312" s="4" t="s">
        <v>3278</v>
      </c>
      <c r="E312" t="s">
        <v>1427</v>
      </c>
      <c r="F312" s="12">
        <v>680</v>
      </c>
      <c r="G312" s="13">
        <v>43964</v>
      </c>
      <c r="H312" s="2" t="str">
        <f t="shared" si="41"/>
        <v>LE SERVICE INFORMATIQUE À DOMICILE</v>
      </c>
      <c r="I312" t="b">
        <v>0</v>
      </c>
      <c r="J312" t="b">
        <f t="shared" si="42"/>
        <v>1</v>
      </c>
      <c r="K312" t="str">
        <f t="shared" si="43"/>
        <v>frikazoyd@aol.com</v>
      </c>
      <c r="L312">
        <f t="shared" si="44"/>
        <v>14</v>
      </c>
      <c r="M312" s="15" t="str">
        <f t="shared" si="45"/>
        <v>+(666) 301-0269</v>
      </c>
      <c r="N312" t="b">
        <f t="shared" si="46"/>
        <v>1</v>
      </c>
      <c r="O312" s="10">
        <f t="shared" si="47"/>
        <v>680</v>
      </c>
      <c r="P312" t="b">
        <f t="shared" si="48"/>
        <v>1</v>
      </c>
      <c r="Q312" s="10">
        <f t="shared" si="49"/>
        <v>680</v>
      </c>
      <c r="R312" t="str">
        <f>+IF(ISBLANK(C312),#REF!,C312)</f>
        <v>Elba Candela Galindo Solís</v>
      </c>
      <c r="S312" s="8">
        <f>IF(ISBLANK(G312),#REF!,G312)</f>
        <v>43964</v>
      </c>
      <c r="T312">
        <f t="shared" si="40"/>
        <v>1</v>
      </c>
    </row>
    <row r="313" spans="1:20" x14ac:dyDescent="0.25">
      <c r="A313" t="s">
        <v>4240</v>
      </c>
      <c r="B313" t="s">
        <v>2283</v>
      </c>
      <c r="C313" t="s">
        <v>165</v>
      </c>
      <c r="D313" s="4" t="s">
        <v>3279</v>
      </c>
      <c r="E313" t="s">
        <v>1428</v>
      </c>
      <c r="F313" s="12">
        <v>3357</v>
      </c>
      <c r="G313" s="13">
        <v>44147</v>
      </c>
      <c r="H313" s="2" t="str">
        <f t="shared" si="41"/>
        <v>SCIENCE ILLIMITÉE</v>
      </c>
      <c r="I313" t="b">
        <v>0</v>
      </c>
      <c r="J313" t="b">
        <f t="shared" si="42"/>
        <v>1</v>
      </c>
      <c r="K313" t="str">
        <f t="shared" si="43"/>
        <v>geeber@aol.com</v>
      </c>
      <c r="L313">
        <f t="shared" si="44"/>
        <v>14</v>
      </c>
      <c r="M313" s="15" t="str">
        <f t="shared" si="45"/>
        <v>+(796) 447-4861</v>
      </c>
      <c r="N313" t="b">
        <f t="shared" si="46"/>
        <v>1</v>
      </c>
      <c r="O313" s="10">
        <f t="shared" si="47"/>
        <v>3357</v>
      </c>
      <c r="P313" t="b">
        <f t="shared" si="48"/>
        <v>1</v>
      </c>
      <c r="Q313" s="10">
        <f t="shared" si="49"/>
        <v>3357</v>
      </c>
      <c r="R313" t="str">
        <f>+IF(ISBLANK(C313),#REF!,C313)</f>
        <v>Amor Escolano Gargallo</v>
      </c>
      <c r="S313" s="8">
        <f>IF(ISBLANK(G313),#REF!,G313)</f>
        <v>44147</v>
      </c>
      <c r="T313">
        <f t="shared" si="40"/>
        <v>1</v>
      </c>
    </row>
    <row r="314" spans="1:20" x14ac:dyDescent="0.25">
      <c r="A314" t="s">
        <v>4241</v>
      </c>
      <c r="B314" t="s">
        <v>2284</v>
      </c>
      <c r="C314" t="s">
        <v>667</v>
      </c>
      <c r="D314" s="4" t="s">
        <v>3280</v>
      </c>
      <c r="E314" t="s">
        <v>1429</v>
      </c>
      <c r="F314" s="12">
        <v>6733</v>
      </c>
      <c r="G314" s="13">
        <v>41969</v>
      </c>
      <c r="H314" s="2" t="str">
        <f t="shared" si="41"/>
        <v>IMPULSION DE DONNÉES</v>
      </c>
      <c r="I314" t="b">
        <v>0</v>
      </c>
      <c r="J314" t="b">
        <f t="shared" si="42"/>
        <v>1</v>
      </c>
      <c r="K314" t="str">
        <f t="shared" si="43"/>
        <v>subir@aol.com</v>
      </c>
      <c r="L314">
        <f t="shared" si="44"/>
        <v>14</v>
      </c>
      <c r="M314" s="15" t="str">
        <f t="shared" si="45"/>
        <v>+(665) 718-2042</v>
      </c>
      <c r="N314" t="b">
        <f t="shared" si="46"/>
        <v>1</v>
      </c>
      <c r="O314" s="10">
        <f t="shared" si="47"/>
        <v>6733</v>
      </c>
      <c r="P314" t="b">
        <f t="shared" si="48"/>
        <v>1</v>
      </c>
      <c r="Q314" s="10">
        <f t="shared" si="49"/>
        <v>6733</v>
      </c>
      <c r="R314" t="str">
        <f>+IF(ISBLANK(C314),#REF!,C314)</f>
        <v>Nacho Cerdán-Vilalta</v>
      </c>
      <c r="S314" s="8">
        <f>IF(ISBLANK(G314),#REF!,G314)</f>
        <v>41969</v>
      </c>
      <c r="T314">
        <f t="shared" si="40"/>
        <v>1</v>
      </c>
    </row>
    <row r="315" spans="1:20" x14ac:dyDescent="0.25">
      <c r="A315" t="s">
        <v>4242</v>
      </c>
      <c r="B315" t="s">
        <v>2285</v>
      </c>
      <c r="C315" t="s">
        <v>668</v>
      </c>
      <c r="D315" s="4" t="s">
        <v>3281</v>
      </c>
      <c r="E315" t="s">
        <v>1430</v>
      </c>
      <c r="F315" s="12">
        <v>3134</v>
      </c>
      <c r="G315" s="13">
        <v>43555</v>
      </c>
      <c r="H315" s="2" t="str">
        <f t="shared" si="41"/>
        <v>DÉVELOPPEMENT AHIYO</v>
      </c>
      <c r="I315" t="b">
        <v>0</v>
      </c>
      <c r="J315" t="b">
        <f t="shared" si="42"/>
        <v>1</v>
      </c>
      <c r="K315" t="str">
        <f t="shared" si="43"/>
        <v>andersbr@yahoo.com</v>
      </c>
      <c r="L315">
        <f t="shared" si="44"/>
        <v>14</v>
      </c>
      <c r="M315" s="15" t="str">
        <f t="shared" si="45"/>
        <v>+(296) 740-8874</v>
      </c>
      <c r="N315" t="b">
        <f t="shared" si="46"/>
        <v>1</v>
      </c>
      <c r="O315" s="10">
        <f t="shared" si="47"/>
        <v>3134</v>
      </c>
      <c r="P315" t="b">
        <f t="shared" si="48"/>
        <v>1</v>
      </c>
      <c r="Q315" s="10">
        <f t="shared" si="49"/>
        <v>3134</v>
      </c>
      <c r="R315" t="str">
        <f>+IF(ISBLANK(C315),#REF!,C315)</f>
        <v>Rufino Adrián Reina Gordillo</v>
      </c>
      <c r="S315" s="8">
        <f>IF(ISBLANK(G315),#REF!,G315)</f>
        <v>43555</v>
      </c>
      <c r="T315">
        <f t="shared" si="40"/>
        <v>1</v>
      </c>
    </row>
    <row r="316" spans="1:20" x14ac:dyDescent="0.25">
      <c r="A316" t="s">
        <v>4243</v>
      </c>
      <c r="B316" t="s">
        <v>2286</v>
      </c>
      <c r="C316" t="s">
        <v>166</v>
      </c>
      <c r="D316" s="4" t="s">
        <v>3282</v>
      </c>
      <c r="E316" t="s">
        <v>1431</v>
      </c>
      <c r="F316" s="12">
        <v>2588</v>
      </c>
      <c r="G316" s="13">
        <v>42043</v>
      </c>
      <c r="H316" s="2" t="str">
        <f t="shared" si="41"/>
        <v>BOUCLE DE TRAVAIL</v>
      </c>
      <c r="I316" t="b">
        <v>0</v>
      </c>
      <c r="J316" t="b">
        <f t="shared" si="42"/>
        <v>1</v>
      </c>
      <c r="K316" t="str">
        <f t="shared" si="43"/>
        <v>dvdotnet@comcast.net</v>
      </c>
      <c r="L316">
        <f t="shared" si="44"/>
        <v>14</v>
      </c>
      <c r="M316" s="15" t="str">
        <f t="shared" si="45"/>
        <v>+(518) 408-1514</v>
      </c>
      <c r="N316" t="b">
        <f t="shared" si="46"/>
        <v>1</v>
      </c>
      <c r="O316" s="10">
        <f t="shared" si="47"/>
        <v>2588</v>
      </c>
      <c r="P316" t="b">
        <f t="shared" si="48"/>
        <v>1</v>
      </c>
      <c r="Q316" s="10">
        <f t="shared" si="49"/>
        <v>2588</v>
      </c>
      <c r="R316" t="str">
        <f>+IF(ISBLANK(C316),#REF!,C316)</f>
        <v>Anselma Orozco-Pujadas</v>
      </c>
      <c r="S316" s="8">
        <f>IF(ISBLANK(G316),#REF!,G316)</f>
        <v>42043</v>
      </c>
      <c r="T316">
        <f t="shared" si="40"/>
        <v>1</v>
      </c>
    </row>
    <row r="317" spans="1:20" x14ac:dyDescent="0.25">
      <c r="A317" t="s">
        <v>4244</v>
      </c>
      <c r="B317" t="s">
        <v>2287</v>
      </c>
      <c r="C317" t="s">
        <v>669</v>
      </c>
      <c r="D317" s="4" t="s">
        <v>3283</v>
      </c>
      <c r="E317" t="s">
        <v>1432</v>
      </c>
      <c r="F317" s="12">
        <v>7894</v>
      </c>
      <c r="G317" s="13">
        <v>43715</v>
      </c>
      <c r="H317" s="2" t="str">
        <f t="shared" si="41"/>
        <v>SOUFRE</v>
      </c>
      <c r="I317" t="b">
        <v>0</v>
      </c>
      <c r="J317" t="b">
        <f t="shared" si="42"/>
        <v>1</v>
      </c>
      <c r="K317" t="str">
        <f t="shared" si="43"/>
        <v>rkobes@gmail.com</v>
      </c>
      <c r="L317">
        <f t="shared" si="44"/>
        <v>14</v>
      </c>
      <c r="M317" s="15" t="str">
        <f t="shared" si="45"/>
        <v>+(497) 838-1157</v>
      </c>
      <c r="N317" t="b">
        <f t="shared" si="46"/>
        <v>1</v>
      </c>
      <c r="O317" s="10">
        <f t="shared" si="47"/>
        <v>7894</v>
      </c>
      <c r="P317" t="b">
        <f t="shared" si="48"/>
        <v>1</v>
      </c>
      <c r="Q317" s="10">
        <f t="shared" si="49"/>
        <v>7894</v>
      </c>
      <c r="R317" t="str">
        <f>+IF(ISBLANK(C317),#REF!,C317)</f>
        <v>Ciro Valera Ródenas</v>
      </c>
      <c r="S317" s="8">
        <f>IF(ISBLANK(G317),#REF!,G317)</f>
        <v>43715</v>
      </c>
      <c r="T317">
        <f t="shared" si="40"/>
        <v>1</v>
      </c>
    </row>
    <row r="318" spans="1:20" x14ac:dyDescent="0.25">
      <c r="A318" t="s">
        <v>4245</v>
      </c>
      <c r="B318" t="s">
        <v>2288</v>
      </c>
      <c r="C318" t="s">
        <v>167</v>
      </c>
      <c r="E318" t="s">
        <v>1433</v>
      </c>
      <c r="F318" s="12">
        <v>6319</v>
      </c>
      <c r="G318" s="13">
        <v>42490</v>
      </c>
      <c r="H318" s="2" t="str">
        <f t="shared" si="41"/>
        <v>CHROMATIQUE</v>
      </c>
      <c r="I318" t="b">
        <v>0</v>
      </c>
      <c r="J318" t="e">
        <f t="shared" si="42"/>
        <v>#VALUE!</v>
      </c>
      <c r="K318" t="e">
        <f t="shared" si="43"/>
        <v>#VALUE!</v>
      </c>
      <c r="L318">
        <f t="shared" si="44"/>
        <v>14</v>
      </c>
      <c r="M318" s="15" t="str">
        <f t="shared" si="45"/>
        <v>+(318) 269-2381</v>
      </c>
      <c r="N318" t="b">
        <f t="shared" si="46"/>
        <v>1</v>
      </c>
      <c r="O318" s="10">
        <f t="shared" si="47"/>
        <v>6319</v>
      </c>
      <c r="P318" t="b">
        <f t="shared" si="48"/>
        <v>1</v>
      </c>
      <c r="Q318" s="10">
        <f t="shared" si="49"/>
        <v>6319</v>
      </c>
      <c r="R318" t="str">
        <f>+IF(ISBLANK(C318),#REF!,C318)</f>
        <v>Consuela Bas Solera</v>
      </c>
      <c r="S318" s="8">
        <f>IF(ISBLANK(G318),#REF!,G318)</f>
        <v>42490</v>
      </c>
      <c r="T318">
        <f t="shared" si="40"/>
        <v>1</v>
      </c>
    </row>
    <row r="319" spans="1:20" x14ac:dyDescent="0.25">
      <c r="A319" t="s">
        <v>4246</v>
      </c>
      <c r="B319" t="s">
        <v>2289</v>
      </c>
      <c r="C319" t="s">
        <v>168</v>
      </c>
      <c r="D319" s="4" t="s">
        <v>3284</v>
      </c>
      <c r="E319" t="s">
        <v>1434</v>
      </c>
      <c r="F319" s="12">
        <v>526</v>
      </c>
      <c r="G319" s="13">
        <v>44498</v>
      </c>
      <c r="H319" s="2" t="str">
        <f t="shared" si="41"/>
        <v>MAISON VANINI</v>
      </c>
      <c r="I319" t="b">
        <v>0</v>
      </c>
      <c r="J319" t="b">
        <f t="shared" si="42"/>
        <v>1</v>
      </c>
      <c r="K319" t="str">
        <f t="shared" si="43"/>
        <v>shazow@mac.com</v>
      </c>
      <c r="L319">
        <f t="shared" si="44"/>
        <v>14</v>
      </c>
      <c r="M319" s="15" t="str">
        <f t="shared" si="45"/>
        <v>+(713) 647-1170</v>
      </c>
      <c r="N319" t="b">
        <f t="shared" si="46"/>
        <v>1</v>
      </c>
      <c r="O319" s="10">
        <f t="shared" si="47"/>
        <v>526</v>
      </c>
      <c r="P319" t="b">
        <f t="shared" si="48"/>
        <v>1</v>
      </c>
      <c r="Q319" s="10">
        <f t="shared" si="49"/>
        <v>526</v>
      </c>
      <c r="R319" t="str">
        <f>+IF(ISBLANK(C319),#REF!,C319)</f>
        <v>Oriana Revilla Perez</v>
      </c>
      <c r="S319" s="8">
        <f>IF(ISBLANK(G319),#REF!,G319)</f>
        <v>44498</v>
      </c>
      <c r="T319">
        <f t="shared" si="40"/>
        <v>1</v>
      </c>
    </row>
    <row r="320" spans="1:20" x14ac:dyDescent="0.25">
      <c r="A320" t="s">
        <v>4247</v>
      </c>
      <c r="B320" t="s">
        <v>2290</v>
      </c>
      <c r="C320" t="s">
        <v>670</v>
      </c>
      <c r="D320" s="4" t="s">
        <v>3285</v>
      </c>
      <c r="E320" t="s">
        <v>1435</v>
      </c>
      <c r="F320" s="12">
        <v>4036</v>
      </c>
      <c r="G320" s="13">
        <v>44015</v>
      </c>
      <c r="H320" s="2" t="str">
        <f t="shared" si="41"/>
        <v>USINE DE CONFITURE INDUSTRIELLE</v>
      </c>
      <c r="I320" t="b">
        <v>0</v>
      </c>
      <c r="J320" t="b">
        <f t="shared" si="42"/>
        <v>1</v>
      </c>
      <c r="K320" t="str">
        <f t="shared" si="43"/>
        <v>dhwon@outlook.com</v>
      </c>
      <c r="L320">
        <f t="shared" si="44"/>
        <v>14</v>
      </c>
      <c r="M320" s="15" t="str">
        <f t="shared" si="45"/>
        <v>+(933) 597-1256</v>
      </c>
      <c r="N320" t="b">
        <f t="shared" si="46"/>
        <v>1</v>
      </c>
      <c r="O320" s="10">
        <f t="shared" si="47"/>
        <v>4036</v>
      </c>
      <c r="P320" t="b">
        <f t="shared" si="48"/>
        <v>1</v>
      </c>
      <c r="Q320" s="10">
        <f t="shared" si="49"/>
        <v>4036</v>
      </c>
      <c r="R320" t="str">
        <f>+IF(ISBLANK(C320),#REF!,C320)</f>
        <v>Candelas Ríos</v>
      </c>
      <c r="S320" s="8">
        <f>IF(ISBLANK(G320),#REF!,G320)</f>
        <v>44015</v>
      </c>
      <c r="T320">
        <f t="shared" si="40"/>
        <v>1</v>
      </c>
    </row>
    <row r="321" spans="1:20" x14ac:dyDescent="0.25">
      <c r="A321" t="s">
        <v>4248</v>
      </c>
      <c r="B321" t="s">
        <v>2291</v>
      </c>
      <c r="C321" t="s">
        <v>169</v>
      </c>
      <c r="D321" s="4" t="s">
        <v>3286</v>
      </c>
      <c r="E321" t="s">
        <v>1436</v>
      </c>
      <c r="F321" s="12">
        <v>3951</v>
      </c>
      <c r="G321" s="13">
        <v>40938</v>
      </c>
      <c r="H321" s="2" t="str">
        <f t="shared" si="41"/>
        <v>ITCHLO NUMÉRIQUE</v>
      </c>
      <c r="I321" t="b">
        <v>0</v>
      </c>
      <c r="J321" t="b">
        <f t="shared" si="42"/>
        <v>1</v>
      </c>
      <c r="K321" t="str">
        <f t="shared" si="43"/>
        <v>lcheng@att.net</v>
      </c>
      <c r="L321">
        <f t="shared" si="44"/>
        <v>14</v>
      </c>
      <c r="M321" s="15" t="str">
        <f t="shared" si="45"/>
        <v>+(700) 450-5572</v>
      </c>
      <c r="N321" t="b">
        <f t="shared" si="46"/>
        <v>1</v>
      </c>
      <c r="O321" s="10">
        <f t="shared" si="47"/>
        <v>3951</v>
      </c>
      <c r="P321" t="b">
        <f t="shared" si="48"/>
        <v>1</v>
      </c>
      <c r="Q321" s="10">
        <f t="shared" si="49"/>
        <v>3951</v>
      </c>
      <c r="R321" t="str">
        <f>+IF(ISBLANK(C321),#REF!,C321)</f>
        <v>Leandra Olivia Leal Maza</v>
      </c>
      <c r="S321" s="8">
        <f>IF(ISBLANK(G321),#REF!,G321)</f>
        <v>40938</v>
      </c>
      <c r="T321">
        <f t="shared" si="40"/>
        <v>1</v>
      </c>
    </row>
    <row r="322" spans="1:20" x14ac:dyDescent="0.25">
      <c r="A322" t="s">
        <v>4249</v>
      </c>
      <c r="B322" t="s">
        <v>2292</v>
      </c>
      <c r="C322" t="s">
        <v>170</v>
      </c>
      <c r="D322" s="4" t="s">
        <v>3287</v>
      </c>
      <c r="E322" t="s">
        <v>1437</v>
      </c>
      <c r="F322" s="12">
        <v>4970</v>
      </c>
      <c r="G322" s="13">
        <v>41270</v>
      </c>
      <c r="H322" s="2" t="str">
        <f t="shared" si="41"/>
        <v>PROJET TAMBORÉ</v>
      </c>
      <c r="I322" t="b">
        <v>0</v>
      </c>
      <c r="J322" t="b">
        <f t="shared" si="42"/>
        <v>1</v>
      </c>
      <c r="K322" t="str">
        <f t="shared" si="43"/>
        <v>tsuruta@yahoo.com</v>
      </c>
      <c r="L322">
        <f t="shared" si="44"/>
        <v>14</v>
      </c>
      <c r="M322" s="15" t="str">
        <f t="shared" si="45"/>
        <v>+(350) 625-5420</v>
      </c>
      <c r="N322" t="b">
        <f t="shared" si="46"/>
        <v>1</v>
      </c>
      <c r="O322" s="10">
        <f t="shared" si="47"/>
        <v>4970</v>
      </c>
      <c r="P322" t="b">
        <f t="shared" si="48"/>
        <v>1</v>
      </c>
      <c r="Q322" s="10">
        <f t="shared" si="49"/>
        <v>4970</v>
      </c>
      <c r="R322" t="str">
        <f>+IF(ISBLANK(C322),#REF!,C322)</f>
        <v>Pastora Arce Coloma</v>
      </c>
      <c r="S322" s="8">
        <f>IF(ISBLANK(G322),#REF!,G322)</f>
        <v>41270</v>
      </c>
      <c r="T322">
        <f t="shared" ref="T322:T385" si="50">+COUNTIF(A:A,A322)</f>
        <v>1</v>
      </c>
    </row>
    <row r="323" spans="1:20" x14ac:dyDescent="0.25">
      <c r="A323" t="s">
        <v>4250</v>
      </c>
      <c r="B323" t="s">
        <v>2293</v>
      </c>
      <c r="C323" t="s">
        <v>671</v>
      </c>
      <c r="D323" s="4" t="s">
        <v>3288</v>
      </c>
      <c r="E323" t="s">
        <v>1438</v>
      </c>
      <c r="F323" s="12">
        <v>4250</v>
      </c>
      <c r="G323" s="13">
        <v>42717</v>
      </c>
      <c r="H323" s="2" t="str">
        <f t="shared" ref="H323:H386" si="51">+UPPER(B323)</f>
        <v>AIS EFFICACE</v>
      </c>
      <c r="I323" t="b">
        <v>0</v>
      </c>
      <c r="J323" t="b">
        <f t="shared" ref="J323:J386" si="52">AND(ISNUMBER(SEARCH("@",D323)), ISNUMBER(SEARCH(".",D323)), SEARCH("@",D323)&lt;SEARCH(".",D323))</f>
        <v>1</v>
      </c>
      <c r="K323" t="str">
        <f t="shared" ref="K323:K386" si="53">+IF(J323="#¡VALOR!","",D323)</f>
        <v>mfburgo@hotmail.com</v>
      </c>
      <c r="L323">
        <f t="shared" ref="L323:L386" si="54">+LEN(E323)</f>
        <v>14</v>
      </c>
      <c r="M323" s="15" t="str">
        <f t="shared" ref="M323:M386" si="55">+CONCATENATE("+",E323)</f>
        <v>+(408) 227-4835</v>
      </c>
      <c r="N323" t="b">
        <f t="shared" ref="N323:N386" si="56">+ISNUMBER(G323)</f>
        <v>1</v>
      </c>
      <c r="O323" s="10">
        <f t="shared" ref="O323:O386" si="57">+ABS(F323)</f>
        <v>4250</v>
      </c>
      <c r="P323" t="b">
        <f t="shared" ref="P323:P386" si="58">+ISNUMBER(F323)</f>
        <v>1</v>
      </c>
      <c r="Q323" s="10">
        <f t="shared" ref="Q323:Q386" si="59">+IF(ISNUMBER(F323),F323,"")</f>
        <v>4250</v>
      </c>
      <c r="R323" t="str">
        <f>+IF(ISBLANK(C323),#REF!,C323)</f>
        <v>Damián Palomares Lledó</v>
      </c>
      <c r="S323" s="8">
        <f>IF(ISBLANK(G323),#REF!,G323)</f>
        <v>42717</v>
      </c>
      <c r="T323">
        <f t="shared" si="50"/>
        <v>1</v>
      </c>
    </row>
    <row r="324" spans="1:20" x14ac:dyDescent="0.25">
      <c r="A324" t="s">
        <v>4251</v>
      </c>
      <c r="B324" t="s">
        <v>4942</v>
      </c>
      <c r="C324" t="s">
        <v>171</v>
      </c>
      <c r="D324" s="4" t="s">
        <v>3289</v>
      </c>
      <c r="E324" t="s">
        <v>1439</v>
      </c>
      <c r="F324" s="12">
        <v>7513</v>
      </c>
      <c r="G324" s="13">
        <v>41032</v>
      </c>
      <c r="H324" s="2" t="str">
        <f t="shared" si="51"/>
        <v>JOIE</v>
      </c>
      <c r="I324" t="b">
        <v>0</v>
      </c>
      <c r="J324" t="b">
        <f t="shared" si="52"/>
        <v>1</v>
      </c>
      <c r="K324" t="str">
        <f t="shared" si="53"/>
        <v>zyghom@aol.com</v>
      </c>
      <c r="L324">
        <f t="shared" si="54"/>
        <v>14</v>
      </c>
      <c r="M324" s="15" t="str">
        <f t="shared" si="55"/>
        <v>+(294) 591-8743</v>
      </c>
      <c r="N324" t="b">
        <f t="shared" si="56"/>
        <v>1</v>
      </c>
      <c r="O324" s="10">
        <f t="shared" si="57"/>
        <v>7513</v>
      </c>
      <c r="P324" t="b">
        <f t="shared" si="58"/>
        <v>1</v>
      </c>
      <c r="Q324" s="10">
        <f t="shared" si="59"/>
        <v>7513</v>
      </c>
      <c r="R324" t="str">
        <f>+IF(ISBLANK(C324),#REF!,C324)</f>
        <v>Maristela Ponce</v>
      </c>
      <c r="S324" s="8">
        <f>IF(ISBLANK(G324),#REF!,G324)</f>
        <v>41032</v>
      </c>
      <c r="T324">
        <f t="shared" si="50"/>
        <v>1</v>
      </c>
    </row>
    <row r="325" spans="1:20" x14ac:dyDescent="0.25">
      <c r="A325" t="s">
        <v>4252</v>
      </c>
      <c r="B325" t="s">
        <v>2294</v>
      </c>
      <c r="C325" t="s">
        <v>172</v>
      </c>
      <c r="D325" s="4" t="s">
        <v>3290</v>
      </c>
      <c r="E325" t="s">
        <v>1440</v>
      </c>
      <c r="F325" s="12">
        <v>6191</v>
      </c>
      <c r="G325" s="13">
        <v>43321</v>
      </c>
      <c r="H325" s="2" t="str">
        <f t="shared" si="51"/>
        <v>MANUCURE LEE</v>
      </c>
      <c r="I325" t="b">
        <v>0</v>
      </c>
      <c r="J325" t="b">
        <f t="shared" si="52"/>
        <v>1</v>
      </c>
      <c r="K325" t="str">
        <f t="shared" si="53"/>
        <v>ullman@me.com</v>
      </c>
      <c r="L325">
        <f t="shared" si="54"/>
        <v>14</v>
      </c>
      <c r="M325" s="15" t="str">
        <f t="shared" si="55"/>
        <v>+(855) 736-4308</v>
      </c>
      <c r="N325" t="b">
        <f t="shared" si="56"/>
        <v>1</v>
      </c>
      <c r="O325" s="10">
        <f t="shared" si="57"/>
        <v>6191</v>
      </c>
      <c r="P325" t="b">
        <f t="shared" si="58"/>
        <v>1</v>
      </c>
      <c r="Q325" s="10">
        <f t="shared" si="59"/>
        <v>6191</v>
      </c>
      <c r="R325" t="str">
        <f>+IF(ISBLANK(C325),#REF!,C325)</f>
        <v>Melania Chaves Corbacho</v>
      </c>
      <c r="S325" s="8">
        <f>IF(ISBLANK(G325),#REF!,G325)</f>
        <v>43321</v>
      </c>
      <c r="T325">
        <f t="shared" si="50"/>
        <v>1</v>
      </c>
    </row>
    <row r="326" spans="1:20" x14ac:dyDescent="0.25">
      <c r="A326" t="s">
        <v>4253</v>
      </c>
      <c r="B326" t="s">
        <v>2295</v>
      </c>
      <c r="C326" t="s">
        <v>173</v>
      </c>
      <c r="D326" s="4" t="s">
        <v>3291</v>
      </c>
      <c r="E326" t="s">
        <v>1441</v>
      </c>
      <c r="F326" s="12">
        <v>6749</v>
      </c>
      <c r="G326" s="13">
        <v>41356</v>
      </c>
      <c r="H326" s="2" t="str">
        <f t="shared" si="51"/>
        <v>BOUCLE BANCO</v>
      </c>
      <c r="I326" t="b">
        <v>0</v>
      </c>
      <c r="J326" t="b">
        <f t="shared" si="52"/>
        <v>1</v>
      </c>
      <c r="K326" t="str">
        <f t="shared" si="53"/>
        <v>vertigo@icloud.com</v>
      </c>
      <c r="L326">
        <f t="shared" si="54"/>
        <v>14</v>
      </c>
      <c r="M326" s="15" t="str">
        <f t="shared" si="55"/>
        <v>+(763) 793-7870</v>
      </c>
      <c r="N326" t="b">
        <f t="shared" si="56"/>
        <v>1</v>
      </c>
      <c r="O326" s="10">
        <f t="shared" si="57"/>
        <v>6749</v>
      </c>
      <c r="P326" t="b">
        <f t="shared" si="58"/>
        <v>1</v>
      </c>
      <c r="Q326" s="10">
        <f t="shared" si="59"/>
        <v>6749</v>
      </c>
      <c r="R326" t="str">
        <f>+IF(ISBLANK(C326),#REF!,C326)</f>
        <v>Edelmira Robledo-Urrutia</v>
      </c>
      <c r="S326" s="8">
        <f>IF(ISBLANK(G326),#REF!,G326)</f>
        <v>41356</v>
      </c>
      <c r="T326">
        <f t="shared" si="50"/>
        <v>1</v>
      </c>
    </row>
    <row r="327" spans="1:20" x14ac:dyDescent="0.25">
      <c r="A327" t="s">
        <v>4254</v>
      </c>
      <c r="B327" t="s">
        <v>2296</v>
      </c>
      <c r="C327" t="s">
        <v>672</v>
      </c>
      <c r="D327" s="4" t="s">
        <v>3292</v>
      </c>
      <c r="E327" t="s">
        <v>1442</v>
      </c>
      <c r="F327" s="12">
        <v>1334</v>
      </c>
      <c r="G327" s="13">
        <v>41302</v>
      </c>
      <c r="H327" s="2" t="str">
        <f t="shared" si="51"/>
        <v>GRAND ESPACE DE SAUVEGARDE</v>
      </c>
      <c r="I327" t="b">
        <v>0</v>
      </c>
      <c r="J327" t="b">
        <f t="shared" si="52"/>
        <v>1</v>
      </c>
      <c r="K327" t="str">
        <f t="shared" si="53"/>
        <v>jelmer@me.com</v>
      </c>
      <c r="L327">
        <f t="shared" si="54"/>
        <v>14</v>
      </c>
      <c r="M327" s="15" t="str">
        <f t="shared" si="55"/>
        <v>+(499) 275-6735</v>
      </c>
      <c r="N327" t="b">
        <f t="shared" si="56"/>
        <v>1</v>
      </c>
      <c r="O327" s="10">
        <f t="shared" si="57"/>
        <v>1334</v>
      </c>
      <c r="P327" t="b">
        <f t="shared" si="58"/>
        <v>1</v>
      </c>
      <c r="Q327" s="10">
        <f t="shared" si="59"/>
        <v>1334</v>
      </c>
      <c r="R327" t="str">
        <f>+IF(ISBLANK(C327),#REF!,C327)</f>
        <v>Clímaco Teobaldo Fuente Cobos</v>
      </c>
      <c r="S327" s="8">
        <f>IF(ISBLANK(G327),#REF!,G327)</f>
        <v>41302</v>
      </c>
      <c r="T327">
        <f t="shared" si="50"/>
        <v>1</v>
      </c>
    </row>
    <row r="328" spans="1:20" x14ac:dyDescent="0.25">
      <c r="A328" t="s">
        <v>4255</v>
      </c>
      <c r="B328" t="s">
        <v>2297</v>
      </c>
      <c r="C328" t="s">
        <v>673</v>
      </c>
      <c r="D328" s="4" t="s">
        <v>3120</v>
      </c>
      <c r="E328" t="s">
        <v>1443</v>
      </c>
      <c r="F328" s="12">
        <v>2867</v>
      </c>
      <c r="G328" s="13"/>
      <c r="H328" s="2" t="str">
        <f t="shared" si="51"/>
        <v>NUMÉRIQUE DYNAMIQUE</v>
      </c>
      <c r="I328" t="b">
        <v>0</v>
      </c>
      <c r="J328" t="b">
        <f t="shared" si="52"/>
        <v>1</v>
      </c>
      <c r="K328" t="str">
        <f t="shared" si="53"/>
        <v>sinkou@optonline.net</v>
      </c>
      <c r="L328">
        <f t="shared" si="54"/>
        <v>14</v>
      </c>
      <c r="M328" s="15" t="str">
        <f t="shared" si="55"/>
        <v>+(476) 398-7010</v>
      </c>
      <c r="N328" t="b">
        <f t="shared" si="56"/>
        <v>0</v>
      </c>
      <c r="O328" s="10">
        <f t="shared" si="57"/>
        <v>2867</v>
      </c>
      <c r="P328" t="b">
        <f t="shared" si="58"/>
        <v>1</v>
      </c>
      <c r="Q328" s="10">
        <f t="shared" si="59"/>
        <v>2867</v>
      </c>
      <c r="R328" t="str">
        <f>+IF(ISBLANK(C328),#REF!,C328)</f>
        <v>Noa de Córdoba</v>
      </c>
      <c r="S328" s="8" t="e">
        <f>T324=IF(ISBLANK(G328),#REF!,G328)</f>
        <v>#REF!</v>
      </c>
      <c r="T328">
        <f t="shared" si="50"/>
        <v>1</v>
      </c>
    </row>
    <row r="329" spans="1:20" x14ac:dyDescent="0.25">
      <c r="A329" t="s">
        <v>4256</v>
      </c>
      <c r="B329" t="s">
        <v>2298</v>
      </c>
      <c r="C329" t="s">
        <v>174</v>
      </c>
      <c r="D329" s="4" t="s">
        <v>3293</v>
      </c>
      <c r="E329" t="s">
        <v>1444</v>
      </c>
      <c r="F329" s="12">
        <v>2333</v>
      </c>
      <c r="G329" s="13">
        <v>42831</v>
      </c>
      <c r="H329" s="2" t="str">
        <f t="shared" si="51"/>
        <v>MISE AU POINT NUMÉRIQUE</v>
      </c>
      <c r="I329" t="b">
        <v>0</v>
      </c>
      <c r="J329" t="b">
        <f t="shared" si="52"/>
        <v>1</v>
      </c>
      <c r="K329" t="str">
        <f t="shared" si="53"/>
        <v>tjensen@hotmail.com</v>
      </c>
      <c r="L329">
        <f t="shared" si="54"/>
        <v>14</v>
      </c>
      <c r="M329" s="15" t="str">
        <f t="shared" si="55"/>
        <v>+(632) 843-4688</v>
      </c>
      <c r="N329" t="b">
        <f t="shared" si="56"/>
        <v>1</v>
      </c>
      <c r="O329" s="10">
        <f t="shared" si="57"/>
        <v>2333</v>
      </c>
      <c r="P329" t="b">
        <f t="shared" si="58"/>
        <v>1</v>
      </c>
      <c r="Q329" s="10">
        <f t="shared" si="59"/>
        <v>2333</v>
      </c>
      <c r="R329" t="str">
        <f>+IF(ISBLANK(C329),#REF!,C329)</f>
        <v>Leonel Jara Torrijos</v>
      </c>
      <c r="S329" s="8">
        <f>IF(ISBLANK(G329),#REF!,G329)</f>
        <v>42831</v>
      </c>
      <c r="T329">
        <f t="shared" si="50"/>
        <v>1</v>
      </c>
    </row>
    <row r="330" spans="1:20" x14ac:dyDescent="0.25">
      <c r="A330" t="s">
        <v>4257</v>
      </c>
      <c r="B330" t="s">
        <v>2299</v>
      </c>
      <c r="C330" t="s">
        <v>674</v>
      </c>
      <c r="D330" s="4" t="s">
        <v>3294</v>
      </c>
      <c r="E330" t="s">
        <v>1445</v>
      </c>
      <c r="F330" s="12">
        <v>7831</v>
      </c>
      <c r="G330" s="13">
        <v>41004</v>
      </c>
      <c r="H330" s="2" t="str">
        <f t="shared" si="51"/>
        <v>TACTIQUES NUMÉRIQUES</v>
      </c>
      <c r="I330" t="b">
        <v>0</v>
      </c>
      <c r="J330" t="b">
        <f t="shared" si="52"/>
        <v>1</v>
      </c>
      <c r="K330" t="str">
        <f t="shared" si="53"/>
        <v>grdschl@sbcglobal.net</v>
      </c>
      <c r="L330">
        <f t="shared" si="54"/>
        <v>14</v>
      </c>
      <c r="M330" s="15" t="str">
        <f t="shared" si="55"/>
        <v>+(686) 935-7569</v>
      </c>
      <c r="N330" t="b">
        <f t="shared" si="56"/>
        <v>1</v>
      </c>
      <c r="O330" s="10">
        <f t="shared" si="57"/>
        <v>7831</v>
      </c>
      <c r="P330" t="b">
        <f t="shared" si="58"/>
        <v>1</v>
      </c>
      <c r="Q330" s="10">
        <f t="shared" si="59"/>
        <v>7831</v>
      </c>
      <c r="R330" t="str">
        <f>+IF(ISBLANK(C330),#REF!,C330)</f>
        <v>Estrella Badía-Amo</v>
      </c>
      <c r="S330" s="8">
        <f>IF(ISBLANK(G330),#REF!,G330)</f>
        <v>41004</v>
      </c>
      <c r="T330">
        <f t="shared" si="50"/>
        <v>1</v>
      </c>
    </row>
    <row r="331" spans="1:20" x14ac:dyDescent="0.25">
      <c r="A331" t="s">
        <v>4258</v>
      </c>
      <c r="B331" t="s">
        <v>2300</v>
      </c>
      <c r="C331" t="s">
        <v>175</v>
      </c>
      <c r="D331" s="4" t="s">
        <v>3295</v>
      </c>
      <c r="E331" t="s">
        <v>1446</v>
      </c>
      <c r="F331" s="12">
        <v>8110</v>
      </c>
      <c r="G331" s="13">
        <v>43529</v>
      </c>
      <c r="H331" s="2" t="str">
        <f t="shared" si="51"/>
        <v>WAPPIFIER</v>
      </c>
      <c r="I331" t="b">
        <v>0</v>
      </c>
      <c r="J331" t="b">
        <f t="shared" si="52"/>
        <v>1</v>
      </c>
      <c r="K331" t="str">
        <f t="shared" si="53"/>
        <v>duncand@optonline.net</v>
      </c>
      <c r="L331">
        <f t="shared" si="54"/>
        <v>14</v>
      </c>
      <c r="M331" s="15" t="str">
        <f t="shared" si="55"/>
        <v>+(908) 507-7774</v>
      </c>
      <c r="N331" t="b">
        <f t="shared" si="56"/>
        <v>1</v>
      </c>
      <c r="O331" s="10">
        <f t="shared" si="57"/>
        <v>8110</v>
      </c>
      <c r="P331" t="b">
        <f t="shared" si="58"/>
        <v>1</v>
      </c>
      <c r="Q331" s="10">
        <f t="shared" si="59"/>
        <v>8110</v>
      </c>
      <c r="R331" t="str">
        <f>+IF(ISBLANK(C331),#REF!,C331)</f>
        <v>Mayte Bou Cabezas</v>
      </c>
      <c r="S331" s="8">
        <f>IF(ISBLANK(G331),#REF!,G331)</f>
        <v>43529</v>
      </c>
      <c r="T331">
        <f t="shared" si="50"/>
        <v>1</v>
      </c>
    </row>
    <row r="332" spans="1:20" x14ac:dyDescent="0.25">
      <c r="A332" t="s">
        <v>4259</v>
      </c>
      <c r="B332" t="s">
        <v>2301</v>
      </c>
      <c r="C332" t="s">
        <v>176</v>
      </c>
      <c r="D332" s="4" t="s">
        <v>3296</v>
      </c>
      <c r="E332" t="s">
        <v>1447</v>
      </c>
      <c r="F332" s="12">
        <v>-286</v>
      </c>
      <c r="G332" s="13">
        <v>41399</v>
      </c>
      <c r="H332" s="2" t="str">
        <f t="shared" si="51"/>
        <v>BUZZ NUMÉRIQUE</v>
      </c>
      <c r="I332" t="b">
        <v>0</v>
      </c>
      <c r="J332" t="b">
        <f t="shared" si="52"/>
        <v>1</v>
      </c>
      <c r="K332" t="str">
        <f t="shared" si="53"/>
        <v>dprice@verizon.net</v>
      </c>
      <c r="L332">
        <f t="shared" si="54"/>
        <v>14</v>
      </c>
      <c r="M332" s="15" t="str">
        <f t="shared" si="55"/>
        <v>+(236) 228-8236</v>
      </c>
      <c r="N332" t="b">
        <f t="shared" si="56"/>
        <v>1</v>
      </c>
      <c r="O332" s="10">
        <f t="shared" si="57"/>
        <v>286</v>
      </c>
      <c r="P332" t="b">
        <f t="shared" si="58"/>
        <v>1</v>
      </c>
      <c r="Q332" s="10">
        <f t="shared" si="59"/>
        <v>-286</v>
      </c>
      <c r="R332" t="str">
        <f>+IF(ISBLANK(C332),#REF!,C332)</f>
        <v>Ainoa Haro</v>
      </c>
      <c r="S332" s="8">
        <f>IF(ISBLANK(G332),#REF!,G332)</f>
        <v>41399</v>
      </c>
      <c r="T332">
        <f t="shared" si="50"/>
        <v>1</v>
      </c>
    </row>
    <row r="333" spans="1:20" x14ac:dyDescent="0.25">
      <c r="A333" t="s">
        <v>4260</v>
      </c>
      <c r="B333" t="s">
        <v>2302</v>
      </c>
      <c r="C333" t="s">
        <v>675</v>
      </c>
      <c r="D333" s="4" t="s">
        <v>3297</v>
      </c>
      <c r="E333" t="s">
        <v>1448</v>
      </c>
      <c r="F333" s="12">
        <v>5554</v>
      </c>
      <c r="G333" s="13">
        <v>43167</v>
      </c>
      <c r="H333" s="2" t="str">
        <f t="shared" si="51"/>
        <v>CADRE D'ACTUALITÉ NUMÉRIQUE</v>
      </c>
      <c r="I333" t="b">
        <v>0</v>
      </c>
      <c r="J333" t="b">
        <f t="shared" si="52"/>
        <v>1</v>
      </c>
      <c r="K333" t="str">
        <f t="shared" si="53"/>
        <v>drhyde@live.com</v>
      </c>
      <c r="L333">
        <f t="shared" si="54"/>
        <v>14</v>
      </c>
      <c r="M333" s="15" t="str">
        <f t="shared" si="55"/>
        <v>+(670) 435-1970</v>
      </c>
      <c r="N333" t="b">
        <f t="shared" si="56"/>
        <v>1</v>
      </c>
      <c r="O333" s="10">
        <f t="shared" si="57"/>
        <v>5554</v>
      </c>
      <c r="P333" t="b">
        <f t="shared" si="58"/>
        <v>1</v>
      </c>
      <c r="Q333" s="10">
        <f t="shared" si="59"/>
        <v>5554</v>
      </c>
      <c r="R333" t="str">
        <f>+IF(ISBLANK(C333),#REF!,C333)</f>
        <v>Julián del Guitart</v>
      </c>
      <c r="S333" s="8">
        <f>IF(ISBLANK(G333),#REF!,G333)</f>
        <v>43167</v>
      </c>
      <c r="T333">
        <f t="shared" si="50"/>
        <v>1</v>
      </c>
    </row>
    <row r="334" spans="1:20" x14ac:dyDescent="0.25">
      <c r="A334" t="s">
        <v>4261</v>
      </c>
      <c r="B334" t="s">
        <v>2303</v>
      </c>
      <c r="C334" t="s">
        <v>177</v>
      </c>
      <c r="D334" s="4" t="s">
        <v>3298</v>
      </c>
      <c r="E334" t="s">
        <v>1449</v>
      </c>
      <c r="F334" s="12">
        <v>3519</v>
      </c>
      <c r="G334" s="13">
        <v>44682</v>
      </c>
      <c r="H334" s="2" t="str">
        <f t="shared" si="51"/>
        <v>GRANDS DESSINS</v>
      </c>
      <c r="I334" t="b">
        <v>0</v>
      </c>
      <c r="J334" t="b">
        <f t="shared" si="52"/>
        <v>1</v>
      </c>
      <c r="K334" t="str">
        <f t="shared" si="53"/>
        <v>atmarks@verizon.net</v>
      </c>
      <c r="L334">
        <f t="shared" si="54"/>
        <v>14</v>
      </c>
      <c r="M334" s="15" t="str">
        <f t="shared" si="55"/>
        <v>+(251) 837-9664</v>
      </c>
      <c r="N334" t="b">
        <f t="shared" si="56"/>
        <v>1</v>
      </c>
      <c r="O334" s="10">
        <f t="shared" si="57"/>
        <v>3519</v>
      </c>
      <c r="P334" t="b">
        <f t="shared" si="58"/>
        <v>1</v>
      </c>
      <c r="Q334" s="10">
        <f t="shared" si="59"/>
        <v>3519</v>
      </c>
      <c r="R334" t="str">
        <f>+IF(ISBLANK(C334),#REF!,C334)</f>
        <v>Ricarda de Mayoral</v>
      </c>
      <c r="S334" s="8">
        <f>IF(ISBLANK(G334),#REF!,G334)</f>
        <v>44682</v>
      </c>
      <c r="T334">
        <f t="shared" si="50"/>
        <v>1</v>
      </c>
    </row>
    <row r="335" spans="1:20" x14ac:dyDescent="0.25">
      <c r="A335" t="s">
        <v>4262</v>
      </c>
      <c r="B335" t="s">
        <v>2304</v>
      </c>
      <c r="C335" t="s">
        <v>178</v>
      </c>
      <c r="D335" s="4" t="s">
        <v>3299</v>
      </c>
      <c r="E335" t="s">
        <v>1450</v>
      </c>
      <c r="F335" s="12">
        <v>3474</v>
      </c>
      <c r="G335" s="13">
        <v>42968</v>
      </c>
      <c r="H335" s="2" t="str">
        <f t="shared" si="51"/>
        <v>LOGICIEL SMARTWORLD</v>
      </c>
      <c r="I335" t="b">
        <v>0</v>
      </c>
      <c r="J335" t="b">
        <f t="shared" si="52"/>
        <v>1</v>
      </c>
      <c r="K335" t="str">
        <f t="shared" si="53"/>
        <v>mthurn@comcast.net</v>
      </c>
      <c r="L335">
        <f t="shared" si="54"/>
        <v>14</v>
      </c>
      <c r="M335" s="15" t="str">
        <f t="shared" si="55"/>
        <v>+(357) 359-7575</v>
      </c>
      <c r="N335" t="b">
        <f t="shared" si="56"/>
        <v>1</v>
      </c>
      <c r="O335" s="10">
        <f t="shared" si="57"/>
        <v>3474</v>
      </c>
      <c r="P335" t="b">
        <f t="shared" si="58"/>
        <v>1</v>
      </c>
      <c r="Q335" s="10">
        <f t="shared" si="59"/>
        <v>3474</v>
      </c>
      <c r="R335" t="str">
        <f>+IF(ISBLANK(C335),#REF!,C335)</f>
        <v>Salud Llorens-Carro</v>
      </c>
      <c r="S335" s="8">
        <f>IF(ISBLANK(G335),#REF!,G335)</f>
        <v>42968</v>
      </c>
      <c r="T335">
        <f t="shared" si="50"/>
        <v>1</v>
      </c>
    </row>
    <row r="336" spans="1:20" x14ac:dyDescent="0.25">
      <c r="A336" t="s">
        <v>4263</v>
      </c>
      <c r="B336" t="s">
        <v>2305</v>
      </c>
      <c r="C336" t="s">
        <v>676</v>
      </c>
      <c r="D336" s="4" t="s">
        <v>3300</v>
      </c>
      <c r="E336" t="s">
        <v>1451</v>
      </c>
      <c r="F336" s="12">
        <v>2612</v>
      </c>
      <c r="G336" s="13">
        <v>42446</v>
      </c>
      <c r="H336" s="2" t="str">
        <f t="shared" si="51"/>
        <v>CALIBRATEURFORGERON</v>
      </c>
      <c r="I336" t="b">
        <v>0</v>
      </c>
      <c r="J336" t="b">
        <f t="shared" si="52"/>
        <v>1</v>
      </c>
      <c r="K336" t="str">
        <f t="shared" si="53"/>
        <v>bmidd@sbcglobal.net</v>
      </c>
      <c r="L336">
        <f t="shared" si="54"/>
        <v>14</v>
      </c>
      <c r="M336" s="15" t="str">
        <f t="shared" si="55"/>
        <v>+(313) 267-1606</v>
      </c>
      <c r="N336" t="b">
        <f t="shared" si="56"/>
        <v>1</v>
      </c>
      <c r="O336" s="10">
        <f t="shared" si="57"/>
        <v>2612</v>
      </c>
      <c r="P336" t="b">
        <f t="shared" si="58"/>
        <v>1</v>
      </c>
      <c r="Q336" s="10">
        <f t="shared" si="59"/>
        <v>2612</v>
      </c>
      <c r="R336" t="str">
        <f>+IF(ISBLANK(C336),#REF!,C336)</f>
        <v>Jacobo Gomez Hernández</v>
      </c>
      <c r="S336" s="8">
        <f>IF(ISBLANK(G336),#REF!,G336)</f>
        <v>42446</v>
      </c>
      <c r="T336">
        <f t="shared" si="50"/>
        <v>1</v>
      </c>
    </row>
    <row r="337" spans="1:20" x14ac:dyDescent="0.25">
      <c r="A337" t="s">
        <v>4264</v>
      </c>
      <c r="B337" t="s">
        <v>2306</v>
      </c>
      <c r="C337" t="s">
        <v>179</v>
      </c>
      <c r="D337" s="4" t="s">
        <v>3301</v>
      </c>
      <c r="E337" t="s">
        <v>1452</v>
      </c>
      <c r="F337" s="12">
        <v>1615</v>
      </c>
      <c r="G337" s="13">
        <v>41807</v>
      </c>
      <c r="H337" s="2" t="str">
        <f t="shared" si="51"/>
        <v>AVANTAGE</v>
      </c>
      <c r="I337" t="b">
        <v>0</v>
      </c>
      <c r="J337" t="b">
        <f t="shared" si="52"/>
        <v>1</v>
      </c>
      <c r="K337" t="str">
        <f t="shared" si="53"/>
        <v>seasweb@icloud.com</v>
      </c>
      <c r="L337">
        <f t="shared" si="54"/>
        <v>14</v>
      </c>
      <c r="M337" s="15" t="str">
        <f t="shared" si="55"/>
        <v>+(250) 609-3136</v>
      </c>
      <c r="N337" t="b">
        <f t="shared" si="56"/>
        <v>1</v>
      </c>
      <c r="O337" s="10">
        <f t="shared" si="57"/>
        <v>1615</v>
      </c>
      <c r="P337" t="b">
        <f t="shared" si="58"/>
        <v>1</v>
      </c>
      <c r="Q337" s="10">
        <f t="shared" si="59"/>
        <v>1615</v>
      </c>
      <c r="R337" t="str">
        <f>+IF(ISBLANK(C337),#REF!,C337)</f>
        <v>Aurelia Lozano</v>
      </c>
      <c r="S337" s="8">
        <f>IF(ISBLANK(G337),#REF!,G337)</f>
        <v>41807</v>
      </c>
      <c r="T337">
        <f t="shared" si="50"/>
        <v>1</v>
      </c>
    </row>
    <row r="338" spans="1:20" x14ac:dyDescent="0.25">
      <c r="A338" t="s">
        <v>4265</v>
      </c>
      <c r="B338" t="s">
        <v>2307</v>
      </c>
      <c r="C338" t="s">
        <v>677</v>
      </c>
      <c r="D338" s="4" t="s">
        <v>3077</v>
      </c>
      <c r="E338" t="s">
        <v>1453</v>
      </c>
      <c r="F338" s="12">
        <v>5769</v>
      </c>
      <c r="G338" s="13">
        <v>44534</v>
      </c>
      <c r="H338" s="2" t="str">
        <f t="shared" si="51"/>
        <v>CQ IT AU QATAR</v>
      </c>
      <c r="I338" t="b">
        <v>0</v>
      </c>
      <c r="J338" t="b">
        <f t="shared" si="52"/>
        <v>1</v>
      </c>
      <c r="K338" t="str">
        <f t="shared" si="53"/>
        <v>jguyer@hotmail.com</v>
      </c>
      <c r="L338">
        <f t="shared" si="54"/>
        <v>14</v>
      </c>
      <c r="M338" s="15" t="str">
        <f t="shared" si="55"/>
        <v>+(738) 251-8951</v>
      </c>
      <c r="N338" t="b">
        <f t="shared" si="56"/>
        <v>1</v>
      </c>
      <c r="O338" s="10">
        <f t="shared" si="57"/>
        <v>5769</v>
      </c>
      <c r="P338" t="b">
        <f t="shared" si="58"/>
        <v>1</v>
      </c>
      <c r="Q338" s="10">
        <f t="shared" si="59"/>
        <v>5769</v>
      </c>
      <c r="R338" t="str">
        <f>+IF(ISBLANK(C338),#REF!,C338)</f>
        <v>Angélica Purificación Vallejo Huerta</v>
      </c>
      <c r="S338" s="8">
        <f>IF(ISBLANK(G338),#REF!,G338)</f>
        <v>44534</v>
      </c>
      <c r="T338">
        <f t="shared" si="50"/>
        <v>1</v>
      </c>
    </row>
    <row r="339" spans="1:20" x14ac:dyDescent="0.25">
      <c r="A339" t="s">
        <v>4266</v>
      </c>
      <c r="B339" t="s">
        <v>2308</v>
      </c>
      <c r="C339" t="s">
        <v>678</v>
      </c>
      <c r="D339" s="4" t="s">
        <v>3302</v>
      </c>
      <c r="E339" t="s">
        <v>1454</v>
      </c>
      <c r="F339" s="12">
        <v>2008</v>
      </c>
      <c r="G339" s="13">
        <v>41342</v>
      </c>
      <c r="H339" s="2" t="str">
        <f t="shared" si="51"/>
        <v>CONSEIL DV</v>
      </c>
      <c r="I339" t="b">
        <v>0</v>
      </c>
      <c r="J339" t="b">
        <f t="shared" si="52"/>
        <v>1</v>
      </c>
      <c r="K339" t="str">
        <f t="shared" si="53"/>
        <v>jgoerzen@me.com</v>
      </c>
      <c r="L339">
        <f t="shared" si="54"/>
        <v>14</v>
      </c>
      <c r="M339" s="15" t="str">
        <f t="shared" si="55"/>
        <v>+(349) 340-5368</v>
      </c>
      <c r="N339" t="b">
        <f t="shared" si="56"/>
        <v>1</v>
      </c>
      <c r="O339" s="10">
        <f t="shared" si="57"/>
        <v>2008</v>
      </c>
      <c r="P339" t="b">
        <f t="shared" si="58"/>
        <v>1</v>
      </c>
      <c r="Q339" s="10">
        <f t="shared" si="59"/>
        <v>2008</v>
      </c>
      <c r="R339" t="str">
        <f>+IF(ISBLANK(C339),#REF!,C339)</f>
        <v>Zoraida Cuesta Peiró</v>
      </c>
      <c r="S339" s="8">
        <f>IF(ISBLANK(G339),#REF!,G339)</f>
        <v>41342</v>
      </c>
      <c r="T339">
        <f t="shared" si="50"/>
        <v>1</v>
      </c>
    </row>
    <row r="340" spans="1:20" x14ac:dyDescent="0.25">
      <c r="A340" t="s">
        <v>4267</v>
      </c>
      <c r="B340" t="s">
        <v>2309</v>
      </c>
      <c r="C340" t="s">
        <v>679</v>
      </c>
      <c r="D340" s="4" t="s">
        <v>3303</v>
      </c>
      <c r="E340" t="s">
        <v>1455</v>
      </c>
      <c r="F340" s="12">
        <v>3171</v>
      </c>
      <c r="G340" s="13">
        <v>41453</v>
      </c>
      <c r="H340" s="2" t="str">
        <f t="shared" si="51"/>
        <v>EXTERNALISER LE DÉVELOPPEMENT INFORMATIQUE</v>
      </c>
      <c r="I340" t="b">
        <v>0</v>
      </c>
      <c r="J340" t="b">
        <f t="shared" si="52"/>
        <v>1</v>
      </c>
      <c r="K340" t="str">
        <f t="shared" si="53"/>
        <v>delpino@hotmail.com</v>
      </c>
      <c r="L340">
        <f t="shared" si="54"/>
        <v>14</v>
      </c>
      <c r="M340" s="15" t="str">
        <f t="shared" si="55"/>
        <v>+(552) 241-4591</v>
      </c>
      <c r="N340" t="b">
        <f t="shared" si="56"/>
        <v>1</v>
      </c>
      <c r="O340" s="10">
        <f t="shared" si="57"/>
        <v>3171</v>
      </c>
      <c r="P340" t="b">
        <f t="shared" si="58"/>
        <v>1</v>
      </c>
      <c r="Q340" s="10">
        <f t="shared" si="59"/>
        <v>3171</v>
      </c>
      <c r="R340" t="str">
        <f>+IF(ISBLANK(C340),#REF!,C340)</f>
        <v>Gabino Iglesias Mínguez</v>
      </c>
      <c r="S340" s="8">
        <f>IF(ISBLANK(G340),#REF!,G340)</f>
        <v>41453</v>
      </c>
      <c r="T340">
        <f t="shared" si="50"/>
        <v>1</v>
      </c>
    </row>
    <row r="341" spans="1:20" x14ac:dyDescent="0.25">
      <c r="A341" t="s">
        <v>4268</v>
      </c>
      <c r="B341" t="s">
        <v>2310</v>
      </c>
      <c r="C341" t="s">
        <v>180</v>
      </c>
      <c r="D341" s="4" t="s">
        <v>3304</v>
      </c>
      <c r="E341" t="s">
        <v>1456</v>
      </c>
      <c r="F341" s="12">
        <v>2011</v>
      </c>
      <c r="G341" s="13">
        <v>44217</v>
      </c>
      <c r="H341" s="2" t="str">
        <f t="shared" si="51"/>
        <v>ALSO FAKTIV</v>
      </c>
      <c r="I341" t="b">
        <v>0</v>
      </c>
      <c r="J341" t="b">
        <f t="shared" si="52"/>
        <v>1</v>
      </c>
      <c r="K341" t="str">
        <f t="shared" si="53"/>
        <v>pjacklam@verizon.net</v>
      </c>
      <c r="L341">
        <f t="shared" si="54"/>
        <v>14</v>
      </c>
      <c r="M341" s="15" t="str">
        <f t="shared" si="55"/>
        <v>+(603) 693-5115</v>
      </c>
      <c r="N341" t="b">
        <f t="shared" si="56"/>
        <v>1</v>
      </c>
      <c r="O341" s="10">
        <f t="shared" si="57"/>
        <v>2011</v>
      </c>
      <c r="P341" t="b">
        <f t="shared" si="58"/>
        <v>1</v>
      </c>
      <c r="Q341" s="10">
        <f t="shared" si="59"/>
        <v>2011</v>
      </c>
      <c r="R341" t="str">
        <f>+IF(ISBLANK(C341),#REF!,C341)</f>
        <v>Leocadia Galiano Barroso</v>
      </c>
      <c r="S341" s="8">
        <f>IF(ISBLANK(G341),#REF!,G341)</f>
        <v>44217</v>
      </c>
      <c r="T341">
        <f t="shared" si="50"/>
        <v>1</v>
      </c>
    </row>
    <row r="342" spans="1:20" x14ac:dyDescent="0.25">
      <c r="A342" t="s">
        <v>4269</v>
      </c>
      <c r="B342" t="s">
        <v>2311</v>
      </c>
      <c r="C342" t="s">
        <v>181</v>
      </c>
      <c r="D342" s="4" t="s">
        <v>3305</v>
      </c>
      <c r="E342" t="s">
        <v>1457</v>
      </c>
      <c r="F342" s="12">
        <v>581</v>
      </c>
      <c r="G342" s="13">
        <v>43927</v>
      </c>
      <c r="H342" s="2" t="str">
        <f t="shared" si="51"/>
        <v>KONTROLLEUR</v>
      </c>
      <c r="I342" t="b">
        <v>0</v>
      </c>
      <c r="J342" t="b">
        <f t="shared" si="52"/>
        <v>1</v>
      </c>
      <c r="K342" t="str">
        <f t="shared" si="53"/>
        <v>raides@outlook.com</v>
      </c>
      <c r="L342">
        <f t="shared" si="54"/>
        <v>14</v>
      </c>
      <c r="M342" s="15" t="str">
        <f t="shared" si="55"/>
        <v>+(596) 738-5897</v>
      </c>
      <c r="N342" t="b">
        <f t="shared" si="56"/>
        <v>1</v>
      </c>
      <c r="O342" s="10">
        <f t="shared" si="57"/>
        <v>581</v>
      </c>
      <c r="P342" t="b">
        <f t="shared" si="58"/>
        <v>1</v>
      </c>
      <c r="Q342" s="10">
        <f t="shared" si="59"/>
        <v>581</v>
      </c>
      <c r="R342" t="str">
        <f>+IF(ISBLANK(C342),#REF!,C342)</f>
        <v>Felix Sola</v>
      </c>
      <c r="S342" s="8">
        <f>IF(ISBLANK(G342),#REF!,G342)</f>
        <v>43927</v>
      </c>
      <c r="T342">
        <f t="shared" si="50"/>
        <v>1</v>
      </c>
    </row>
    <row r="343" spans="1:20" x14ac:dyDescent="0.25">
      <c r="A343" t="s">
        <v>4270</v>
      </c>
      <c r="B343" t="s">
        <v>2312</v>
      </c>
      <c r="C343" t="s">
        <v>680</v>
      </c>
      <c r="D343" s="4" t="s">
        <v>3306</v>
      </c>
      <c r="E343" t="s">
        <v>1458</v>
      </c>
      <c r="F343" s="12">
        <v>6478</v>
      </c>
      <c r="G343" s="13">
        <v>41980</v>
      </c>
      <c r="H343" s="2" t="str">
        <f t="shared" si="51"/>
        <v>FINANZ-API</v>
      </c>
      <c r="I343" t="b">
        <v>0</v>
      </c>
      <c r="J343" t="b">
        <f t="shared" si="52"/>
        <v>1</v>
      </c>
      <c r="K343" t="str">
        <f t="shared" si="53"/>
        <v>jgmyers@verizon.net</v>
      </c>
      <c r="L343">
        <f t="shared" si="54"/>
        <v>14</v>
      </c>
      <c r="M343" s="15" t="str">
        <f t="shared" si="55"/>
        <v>+(246) 447-6483</v>
      </c>
      <c r="N343" t="b">
        <f t="shared" si="56"/>
        <v>1</v>
      </c>
      <c r="O343" s="10">
        <f t="shared" si="57"/>
        <v>6478</v>
      </c>
      <c r="P343" t="b">
        <f t="shared" si="58"/>
        <v>1</v>
      </c>
      <c r="Q343" s="10">
        <f t="shared" si="59"/>
        <v>6478</v>
      </c>
      <c r="R343" t="str">
        <f>+IF(ISBLANK(C343),#REF!,C343)</f>
        <v>Ramón Tomé Pont</v>
      </c>
      <c r="S343" s="8">
        <f>IF(ISBLANK(G343),#REF!,G343)</f>
        <v>41980</v>
      </c>
      <c r="T343">
        <f t="shared" si="50"/>
        <v>1</v>
      </c>
    </row>
    <row r="344" spans="1:20" x14ac:dyDescent="0.25">
      <c r="A344" t="s">
        <v>4271</v>
      </c>
      <c r="B344" t="s">
        <v>2313</v>
      </c>
      <c r="C344" t="s">
        <v>182</v>
      </c>
      <c r="D344" s="4" t="s">
        <v>3307</v>
      </c>
      <c r="E344" t="s">
        <v>1459</v>
      </c>
      <c r="F344" s="12">
        <v>269</v>
      </c>
      <c r="G344" s="13">
        <v>43466</v>
      </c>
      <c r="H344" s="2" t="str">
        <f t="shared" si="51"/>
        <v>BIOMOTIVIEREN</v>
      </c>
      <c r="I344" t="b">
        <v>0</v>
      </c>
      <c r="J344" t="b">
        <f t="shared" si="52"/>
        <v>1</v>
      </c>
      <c r="K344" t="str">
        <f t="shared" si="53"/>
        <v>eminence@sbcglobal.net</v>
      </c>
      <c r="L344">
        <f t="shared" si="54"/>
        <v>14</v>
      </c>
      <c r="M344" s="15" t="str">
        <f t="shared" si="55"/>
        <v>+(478) 915-6300</v>
      </c>
      <c r="N344" t="b">
        <f t="shared" si="56"/>
        <v>1</v>
      </c>
      <c r="O344" s="10">
        <f t="shared" si="57"/>
        <v>269</v>
      </c>
      <c r="P344" t="b">
        <f t="shared" si="58"/>
        <v>1</v>
      </c>
      <c r="Q344" s="10">
        <f t="shared" si="59"/>
        <v>269</v>
      </c>
      <c r="R344" t="str">
        <f>+IF(ISBLANK(C344),#REF!,C344)</f>
        <v>Gil Martin</v>
      </c>
      <c r="S344" s="8">
        <f>IF(ISBLANK(G344),#REF!,G344)</f>
        <v>43466</v>
      </c>
      <c r="T344">
        <f t="shared" si="50"/>
        <v>1</v>
      </c>
    </row>
    <row r="345" spans="1:20" x14ac:dyDescent="0.25">
      <c r="A345" t="s">
        <v>4272</v>
      </c>
      <c r="B345" t="s">
        <v>2314</v>
      </c>
      <c r="C345" t="s">
        <v>681</v>
      </c>
      <c r="D345" s="4" t="s">
        <v>3308</v>
      </c>
      <c r="E345" t="s">
        <v>1460</v>
      </c>
      <c r="F345" s="12">
        <v>6023</v>
      </c>
      <c r="G345" s="13">
        <v>41073</v>
      </c>
      <c r="H345" s="2" t="str">
        <f t="shared" si="51"/>
        <v>STADT ABUS ROAD</v>
      </c>
      <c r="I345" t="b">
        <v>0</v>
      </c>
      <c r="J345" t="b">
        <f t="shared" si="52"/>
        <v>1</v>
      </c>
      <c r="K345" t="str">
        <f t="shared" si="53"/>
        <v>ajlitt@outlook.com</v>
      </c>
      <c r="L345">
        <f t="shared" si="54"/>
        <v>14</v>
      </c>
      <c r="M345" s="15" t="str">
        <f t="shared" si="55"/>
        <v>+(997) 438-1883</v>
      </c>
      <c r="N345" t="b">
        <f t="shared" si="56"/>
        <v>1</v>
      </c>
      <c r="O345" s="10">
        <f t="shared" si="57"/>
        <v>6023</v>
      </c>
      <c r="P345" t="b">
        <f t="shared" si="58"/>
        <v>1</v>
      </c>
      <c r="Q345" s="10">
        <f t="shared" si="59"/>
        <v>6023</v>
      </c>
      <c r="R345" t="str">
        <f>+IF(ISBLANK(C345),#REF!,C345)</f>
        <v>Lucas Sáenz Uriarte</v>
      </c>
      <c r="S345" s="8">
        <f>IF(ISBLANK(G345),#REF!,G345)</f>
        <v>41073</v>
      </c>
      <c r="T345">
        <f t="shared" si="50"/>
        <v>1</v>
      </c>
    </row>
    <row r="346" spans="1:20" x14ac:dyDescent="0.25">
      <c r="A346" t="s">
        <v>4273</v>
      </c>
      <c r="B346" t="s">
        <v>2315</v>
      </c>
      <c r="C346" t="s">
        <v>682</v>
      </c>
      <c r="D346" s="4" t="s">
        <v>3309</v>
      </c>
      <c r="E346" t="s">
        <v>1461</v>
      </c>
      <c r="F346" s="12">
        <v>8114</v>
      </c>
      <c r="G346" s="13">
        <v>44488</v>
      </c>
      <c r="H346" s="2" t="str">
        <f t="shared" si="51"/>
        <v>SPIELER</v>
      </c>
      <c r="I346" t="b">
        <v>0</v>
      </c>
      <c r="J346" t="b">
        <f t="shared" si="52"/>
        <v>1</v>
      </c>
      <c r="K346" t="str">
        <f t="shared" si="53"/>
        <v>ribet@icloud.com</v>
      </c>
      <c r="L346">
        <f t="shared" si="54"/>
        <v>14</v>
      </c>
      <c r="M346" s="15" t="str">
        <f t="shared" si="55"/>
        <v>+(268) 963-1280</v>
      </c>
      <c r="N346" t="b">
        <f t="shared" si="56"/>
        <v>1</v>
      </c>
      <c r="O346" s="10">
        <f t="shared" si="57"/>
        <v>8114</v>
      </c>
      <c r="P346" t="b">
        <f t="shared" si="58"/>
        <v>1</v>
      </c>
      <c r="Q346" s="10">
        <f t="shared" si="59"/>
        <v>8114</v>
      </c>
      <c r="R346" t="str">
        <f>+IF(ISBLANK(C346),#REF!,C346)</f>
        <v>Sancho Llabrés Gallo</v>
      </c>
      <c r="S346" s="8">
        <f>IF(ISBLANK(G346),#REF!,G346)</f>
        <v>44488</v>
      </c>
      <c r="T346">
        <f t="shared" si="50"/>
        <v>1</v>
      </c>
    </row>
    <row r="347" spans="1:20" x14ac:dyDescent="0.25">
      <c r="A347" t="s">
        <v>4274</v>
      </c>
      <c r="B347" t="s">
        <v>2316</v>
      </c>
      <c r="C347" t="s">
        <v>683</v>
      </c>
      <c r="D347" s="4" t="s">
        <v>3310</v>
      </c>
      <c r="E347" t="s">
        <v>1462</v>
      </c>
      <c r="F347" s="12">
        <v>277</v>
      </c>
      <c r="G347" s="13">
        <v>44340</v>
      </c>
      <c r="H347" s="2" t="str">
        <f t="shared" si="51"/>
        <v>TEAM-ESPORT</v>
      </c>
      <c r="I347" t="b">
        <v>0</v>
      </c>
      <c r="J347" t="b">
        <f t="shared" si="52"/>
        <v>1</v>
      </c>
      <c r="K347" t="str">
        <f t="shared" si="53"/>
        <v>cumarana@yahoo.com</v>
      </c>
      <c r="L347">
        <f t="shared" si="54"/>
        <v>14</v>
      </c>
      <c r="M347" s="15" t="str">
        <f t="shared" si="55"/>
        <v>+(217) 485-6799</v>
      </c>
      <c r="N347" t="b">
        <f t="shared" si="56"/>
        <v>1</v>
      </c>
      <c r="O347" s="10">
        <f t="shared" si="57"/>
        <v>277</v>
      </c>
      <c r="P347" t="b">
        <f t="shared" si="58"/>
        <v>1</v>
      </c>
      <c r="Q347" s="10">
        <f t="shared" si="59"/>
        <v>277</v>
      </c>
      <c r="R347" t="str">
        <f>+IF(ISBLANK(C347),#REF!,C347)</f>
        <v>Jose Manuel Juárez Moreno</v>
      </c>
      <c r="S347" s="8">
        <f>IF(ISBLANK(G347),#REF!,G347)</f>
        <v>44340</v>
      </c>
      <c r="T347">
        <f t="shared" si="50"/>
        <v>1</v>
      </c>
    </row>
    <row r="348" spans="1:20" x14ac:dyDescent="0.25">
      <c r="A348" t="s">
        <v>4275</v>
      </c>
      <c r="B348" t="s">
        <v>2317</v>
      </c>
      <c r="C348" t="s">
        <v>183</v>
      </c>
      <c r="D348" s="4" t="s">
        <v>3311</v>
      </c>
      <c r="E348" t="s">
        <v>1463</v>
      </c>
      <c r="F348" s="12">
        <v>4916</v>
      </c>
      <c r="G348" s="13">
        <v>43853</v>
      </c>
      <c r="H348" s="2" t="str">
        <f t="shared" si="51"/>
        <v>TEAM-AUSWIRKUNG</v>
      </c>
      <c r="I348" t="b">
        <v>0</v>
      </c>
      <c r="J348" t="b">
        <f t="shared" si="52"/>
        <v>1</v>
      </c>
      <c r="K348" t="str">
        <f t="shared" si="53"/>
        <v>flakeg@gmail.com</v>
      </c>
      <c r="L348">
        <f t="shared" si="54"/>
        <v>14</v>
      </c>
      <c r="M348" s="15" t="str">
        <f t="shared" si="55"/>
        <v>+(931) 717-4342</v>
      </c>
      <c r="N348" t="b">
        <f t="shared" si="56"/>
        <v>1</v>
      </c>
      <c r="O348" s="10">
        <f t="shared" si="57"/>
        <v>4916</v>
      </c>
      <c r="P348" t="b">
        <f t="shared" si="58"/>
        <v>1</v>
      </c>
      <c r="Q348" s="10">
        <f t="shared" si="59"/>
        <v>4916</v>
      </c>
      <c r="R348" t="str">
        <f>+IF(ISBLANK(C348),#REF!,C348)</f>
        <v>Micaela de Fuentes</v>
      </c>
      <c r="S348" s="8">
        <f>IF(ISBLANK(G348),#REF!,G348)</f>
        <v>43853</v>
      </c>
      <c r="T348">
        <f t="shared" si="50"/>
        <v>1</v>
      </c>
    </row>
    <row r="349" spans="1:20" x14ac:dyDescent="0.25">
      <c r="A349" t="s">
        <v>4276</v>
      </c>
      <c r="B349" t="s">
        <v>2318</v>
      </c>
      <c r="C349" t="s">
        <v>684</v>
      </c>
      <c r="D349" s="4" t="s">
        <v>3312</v>
      </c>
      <c r="E349" t="s">
        <v>1464</v>
      </c>
      <c r="F349" s="12">
        <v>1737</v>
      </c>
      <c r="G349" s="13">
        <v>44135</v>
      </c>
      <c r="H349" s="2" t="str">
        <f t="shared" si="51"/>
        <v>ALLIANZSTUDIOS</v>
      </c>
      <c r="I349" t="b">
        <v>0</v>
      </c>
      <c r="J349" t="b">
        <f t="shared" si="52"/>
        <v>1</v>
      </c>
      <c r="K349" t="str">
        <f t="shared" si="53"/>
        <v>eimear@me.com</v>
      </c>
      <c r="L349">
        <f t="shared" si="54"/>
        <v>14</v>
      </c>
      <c r="M349" s="15" t="str">
        <f t="shared" si="55"/>
        <v>+(927) 495-3991</v>
      </c>
      <c r="N349" t="b">
        <f t="shared" si="56"/>
        <v>1</v>
      </c>
      <c r="O349" s="10">
        <f t="shared" si="57"/>
        <v>1737</v>
      </c>
      <c r="P349" t="b">
        <f t="shared" si="58"/>
        <v>1</v>
      </c>
      <c r="Q349" s="10">
        <f t="shared" si="59"/>
        <v>1737</v>
      </c>
      <c r="R349" t="str">
        <f>+IF(ISBLANK(C349),#REF!,C349)</f>
        <v>Aurelio León Campoy</v>
      </c>
      <c r="S349" s="8">
        <f>IF(ISBLANK(G349),#REF!,G349)</f>
        <v>44135</v>
      </c>
      <c r="T349">
        <f t="shared" si="50"/>
        <v>1</v>
      </c>
    </row>
    <row r="350" spans="1:20" x14ac:dyDescent="0.25">
      <c r="A350" t="s">
        <v>4277</v>
      </c>
      <c r="B350" t="s">
        <v>2319</v>
      </c>
      <c r="C350" t="s">
        <v>685</v>
      </c>
      <c r="D350" s="4" t="s">
        <v>3313</v>
      </c>
      <c r="E350" t="s">
        <v>1465</v>
      </c>
      <c r="F350" s="12">
        <v>1956</v>
      </c>
      <c r="G350" s="13">
        <v>41687</v>
      </c>
      <c r="H350" s="2" t="str">
        <f t="shared" si="51"/>
        <v>TEAM-SOFTWARE</v>
      </c>
      <c r="I350" t="b">
        <v>0</v>
      </c>
      <c r="J350" t="b">
        <f t="shared" si="52"/>
        <v>1</v>
      </c>
      <c r="K350" t="str">
        <f t="shared" si="53"/>
        <v>cderoove@comcast.net</v>
      </c>
      <c r="L350">
        <f t="shared" si="54"/>
        <v>14</v>
      </c>
      <c r="M350" s="15" t="str">
        <f t="shared" si="55"/>
        <v>+(570) 922-5871</v>
      </c>
      <c r="N350" t="b">
        <f t="shared" si="56"/>
        <v>1</v>
      </c>
      <c r="O350" s="10">
        <f t="shared" si="57"/>
        <v>1956</v>
      </c>
      <c r="P350" t="b">
        <f t="shared" si="58"/>
        <v>1</v>
      </c>
      <c r="Q350" s="10">
        <f t="shared" si="59"/>
        <v>1956</v>
      </c>
      <c r="R350" t="str">
        <f>+IF(ISBLANK(C350),#REF!,C350)</f>
        <v>Noé de Borrego</v>
      </c>
      <c r="S350" s="8">
        <f>IF(ISBLANK(G350),#REF!,G350)</f>
        <v>41687</v>
      </c>
      <c r="T350">
        <f t="shared" si="50"/>
        <v>1</v>
      </c>
    </row>
    <row r="351" spans="1:20" x14ac:dyDescent="0.25">
      <c r="A351" t="s">
        <v>4278</v>
      </c>
      <c r="B351" t="s">
        <v>2320</v>
      </c>
      <c r="C351" t="s">
        <v>686</v>
      </c>
      <c r="D351" s="4" t="s">
        <v>3314</v>
      </c>
      <c r="E351" t="s">
        <v>1466</v>
      </c>
      <c r="F351" s="12">
        <v>6806</v>
      </c>
      <c r="G351" s="13">
        <v>43603</v>
      </c>
      <c r="H351" s="2" t="str">
        <f t="shared" si="51"/>
        <v>TEKNOSYSTEME</v>
      </c>
      <c r="I351" t="b">
        <v>0</v>
      </c>
      <c r="J351" t="b">
        <f t="shared" si="52"/>
        <v>1</v>
      </c>
      <c r="K351" t="str">
        <f t="shared" si="53"/>
        <v>eegsa@optonline.net</v>
      </c>
      <c r="L351">
        <f t="shared" si="54"/>
        <v>14</v>
      </c>
      <c r="M351" s="15" t="str">
        <f t="shared" si="55"/>
        <v>+(732) 289-7179</v>
      </c>
      <c r="N351" t="b">
        <f t="shared" si="56"/>
        <v>1</v>
      </c>
      <c r="O351" s="10">
        <f t="shared" si="57"/>
        <v>6806</v>
      </c>
      <c r="P351" t="b">
        <f t="shared" si="58"/>
        <v>1</v>
      </c>
      <c r="Q351" s="10">
        <f t="shared" si="59"/>
        <v>6806</v>
      </c>
      <c r="R351" t="str">
        <f>+IF(ISBLANK(C351),#REF!,C351)</f>
        <v>Gastón Méndez</v>
      </c>
      <c r="S351" s="8">
        <f>IF(ISBLANK(G351),#REF!,G351)</f>
        <v>43603</v>
      </c>
      <c r="T351">
        <f t="shared" si="50"/>
        <v>1</v>
      </c>
    </row>
    <row r="352" spans="1:20" x14ac:dyDescent="0.25">
      <c r="A352" t="s">
        <v>4279</v>
      </c>
      <c r="B352" t="s">
        <v>2321</v>
      </c>
      <c r="C352" t="s">
        <v>184</v>
      </c>
      <c r="D352" s="4" t="s">
        <v>3315</v>
      </c>
      <c r="E352" t="s">
        <v>1467</v>
      </c>
      <c r="F352" s="12">
        <v>634</v>
      </c>
      <c r="G352" s="13">
        <v>41716</v>
      </c>
      <c r="H352" s="2" t="str">
        <f t="shared" si="51"/>
        <v>FIRMAREO</v>
      </c>
      <c r="I352" t="b">
        <v>0</v>
      </c>
      <c r="J352" t="b">
        <f t="shared" si="52"/>
        <v>1</v>
      </c>
      <c r="K352" t="str">
        <f t="shared" si="53"/>
        <v>matty@aol.com</v>
      </c>
      <c r="L352">
        <f t="shared" si="54"/>
        <v>14</v>
      </c>
      <c r="M352" s="15" t="str">
        <f t="shared" si="55"/>
        <v>+(488) 631-5624</v>
      </c>
      <c r="N352" t="b">
        <f t="shared" si="56"/>
        <v>1</v>
      </c>
      <c r="O352" s="10">
        <f t="shared" si="57"/>
        <v>634</v>
      </c>
      <c r="P352" t="b">
        <f t="shared" si="58"/>
        <v>1</v>
      </c>
      <c r="Q352" s="10">
        <f t="shared" si="59"/>
        <v>634</v>
      </c>
      <c r="R352" t="str">
        <f>+IF(ISBLANK(C352),#REF!,C352)</f>
        <v>Sara del Lastra</v>
      </c>
      <c r="S352" s="8">
        <f>IF(ISBLANK(G352),#REF!,G352)</f>
        <v>41716</v>
      </c>
      <c r="T352">
        <f t="shared" si="50"/>
        <v>1</v>
      </c>
    </row>
    <row r="353" spans="1:20" x14ac:dyDescent="0.25">
      <c r="A353" t="s">
        <v>4280</v>
      </c>
      <c r="B353" t="s">
        <v>2322</v>
      </c>
      <c r="C353" t="s">
        <v>185</v>
      </c>
      <c r="D353" s="4" t="s">
        <v>3316</v>
      </c>
      <c r="E353" t="s">
        <v>1468</v>
      </c>
      <c r="F353" s="12" t="s">
        <v>4970</v>
      </c>
      <c r="G353" s="13">
        <v>42564</v>
      </c>
      <c r="H353" s="2" t="str">
        <f t="shared" si="51"/>
        <v>STROMAUFWÄRTS</v>
      </c>
      <c r="I353" t="b">
        <v>0</v>
      </c>
      <c r="J353" t="b">
        <f t="shared" si="52"/>
        <v>1</v>
      </c>
      <c r="K353" t="str">
        <f t="shared" si="53"/>
        <v>hikoza@gmail.com</v>
      </c>
      <c r="L353">
        <f t="shared" si="54"/>
        <v>14</v>
      </c>
      <c r="M353" s="15" t="str">
        <f t="shared" si="55"/>
        <v>+(904) 451-1938</v>
      </c>
      <c r="N353" t="b">
        <f t="shared" si="56"/>
        <v>1</v>
      </c>
      <c r="O353" s="10" t="e">
        <f t="shared" si="57"/>
        <v>#VALUE!</v>
      </c>
      <c r="P353" t="b">
        <f t="shared" si="58"/>
        <v>0</v>
      </c>
      <c r="Q353" s="10" t="str">
        <f t="shared" si="59"/>
        <v/>
      </c>
      <c r="R353" t="str">
        <f>+IF(ISBLANK(C353),#REF!,C353)</f>
        <v>Amarilis Acedo Rosales</v>
      </c>
      <c r="S353" s="8">
        <f>IF(ISBLANK(G353),#REF!,G353)</f>
        <v>42564</v>
      </c>
      <c r="T353">
        <f t="shared" si="50"/>
        <v>1</v>
      </c>
    </row>
    <row r="354" spans="1:20" x14ac:dyDescent="0.25">
      <c r="A354" t="s">
        <v>4281</v>
      </c>
      <c r="B354" t="s">
        <v>2323</v>
      </c>
      <c r="C354" t="s">
        <v>186</v>
      </c>
      <c r="D354" s="4" t="s">
        <v>3317</v>
      </c>
      <c r="E354" t="s">
        <v>1469</v>
      </c>
      <c r="F354" s="12">
        <v>3711</v>
      </c>
      <c r="G354" s="13">
        <v>42495</v>
      </c>
      <c r="H354" s="2" t="str">
        <f t="shared" si="51"/>
        <v>ZENITCOM-LÖSUNGEN</v>
      </c>
      <c r="I354" t="b">
        <v>0</v>
      </c>
      <c r="J354" t="b">
        <f t="shared" si="52"/>
        <v>1</v>
      </c>
      <c r="K354" t="str">
        <f t="shared" si="53"/>
        <v>tangsh@live.com</v>
      </c>
      <c r="L354">
        <f t="shared" si="54"/>
        <v>14</v>
      </c>
      <c r="M354" s="15" t="str">
        <f t="shared" si="55"/>
        <v>+(806) 989-4481</v>
      </c>
      <c r="N354" t="b">
        <f t="shared" si="56"/>
        <v>1</v>
      </c>
      <c r="O354" s="10">
        <f t="shared" si="57"/>
        <v>3711</v>
      </c>
      <c r="P354" t="b">
        <f t="shared" si="58"/>
        <v>1</v>
      </c>
      <c r="Q354" s="10">
        <f t="shared" si="59"/>
        <v>3711</v>
      </c>
      <c r="R354" t="str">
        <f>+IF(ISBLANK(C354),#REF!,C354)</f>
        <v>Ale Cerezo</v>
      </c>
      <c r="S354" s="8">
        <f>IF(ISBLANK(G354),#REF!,G354)</f>
        <v>42495</v>
      </c>
      <c r="T354">
        <f t="shared" si="50"/>
        <v>1</v>
      </c>
    </row>
    <row r="355" spans="1:20" x14ac:dyDescent="0.25">
      <c r="A355" t="s">
        <v>4282</v>
      </c>
      <c r="B355" t="s">
        <v>2324</v>
      </c>
      <c r="C355" t="s">
        <v>687</v>
      </c>
      <c r="D355" s="4" t="s">
        <v>3318</v>
      </c>
      <c r="E355" t="s">
        <v>1470</v>
      </c>
      <c r="F355" s="12">
        <v>-3090</v>
      </c>
      <c r="G355" s="13">
        <v>41253</v>
      </c>
      <c r="H355" s="2" t="str">
        <f t="shared" si="51"/>
        <v>2 G FUJI</v>
      </c>
      <c r="I355" t="b">
        <v>0</v>
      </c>
      <c r="J355" t="b">
        <f t="shared" si="52"/>
        <v>1</v>
      </c>
      <c r="K355" t="str">
        <f t="shared" si="53"/>
        <v>wikinerd@msn.com</v>
      </c>
      <c r="L355">
        <f t="shared" si="54"/>
        <v>14</v>
      </c>
      <c r="M355" s="15" t="str">
        <f t="shared" si="55"/>
        <v>+(681) 893-1883</v>
      </c>
      <c r="N355" t="b">
        <f t="shared" si="56"/>
        <v>1</v>
      </c>
      <c r="O355" s="10">
        <f t="shared" si="57"/>
        <v>3090</v>
      </c>
      <c r="P355" t="b">
        <f t="shared" si="58"/>
        <v>1</v>
      </c>
      <c r="Q355" s="10">
        <f t="shared" si="59"/>
        <v>-3090</v>
      </c>
      <c r="R355" t="str">
        <f>+IF(ISBLANK(C355),#REF!,C355)</f>
        <v>Ruy del Seguí</v>
      </c>
      <c r="S355" s="8">
        <f>IF(ISBLANK(G355),#REF!,G355)</f>
        <v>41253</v>
      </c>
      <c r="T355">
        <f t="shared" si="50"/>
        <v>1</v>
      </c>
    </row>
    <row r="356" spans="1:20" x14ac:dyDescent="0.25">
      <c r="A356" t="s">
        <v>4283</v>
      </c>
      <c r="B356" t="s">
        <v>2325</v>
      </c>
      <c r="C356" t="s">
        <v>688</v>
      </c>
      <c r="D356" s="4" t="s">
        <v>3319</v>
      </c>
      <c r="E356" t="s">
        <v>1471</v>
      </c>
      <c r="F356" s="12">
        <v>3333</v>
      </c>
      <c r="G356" s="13">
        <v>43612</v>
      </c>
      <c r="H356" s="2" t="str">
        <f t="shared" si="51"/>
        <v>WEMBO-MOBIL</v>
      </c>
      <c r="I356" t="b">
        <v>0</v>
      </c>
      <c r="J356" t="b">
        <f t="shared" si="52"/>
        <v>1</v>
      </c>
      <c r="K356" t="str">
        <f t="shared" si="53"/>
        <v>ismail@gmail.com</v>
      </c>
      <c r="L356">
        <f t="shared" si="54"/>
        <v>14</v>
      </c>
      <c r="M356" s="15" t="str">
        <f t="shared" si="55"/>
        <v>+(906) 321-3564</v>
      </c>
      <c r="N356" t="b">
        <f t="shared" si="56"/>
        <v>1</v>
      </c>
      <c r="O356" s="10">
        <f t="shared" si="57"/>
        <v>3333</v>
      </c>
      <c r="P356" t="b">
        <f t="shared" si="58"/>
        <v>1</v>
      </c>
      <c r="Q356" s="10">
        <f t="shared" si="59"/>
        <v>3333</v>
      </c>
      <c r="R356" t="str">
        <f>+IF(ISBLANK(C356),#REF!,C356)</f>
        <v>Olalla Avilés Nieto</v>
      </c>
      <c r="S356" s="8">
        <f>IF(ISBLANK(G356),#REF!,G356)</f>
        <v>43612</v>
      </c>
      <c r="T356">
        <f t="shared" si="50"/>
        <v>1</v>
      </c>
    </row>
    <row r="357" spans="1:20" x14ac:dyDescent="0.25">
      <c r="A357" t="s">
        <v>4284</v>
      </c>
      <c r="B357" t="s">
        <v>2326</v>
      </c>
      <c r="C357" t="s">
        <v>689</v>
      </c>
      <c r="D357" s="4" t="s">
        <v>3320</v>
      </c>
      <c r="E357" t="s">
        <v>1472</v>
      </c>
      <c r="F357" s="12">
        <v>6432</v>
      </c>
      <c r="G357" s="13">
        <v>41207</v>
      </c>
      <c r="H357" s="2" t="str">
        <f t="shared" si="51"/>
        <v>JEDES GUTE GUTE NACH DEM LOGO</v>
      </c>
      <c r="I357" t="b">
        <v>0</v>
      </c>
      <c r="J357" t="b">
        <f t="shared" si="52"/>
        <v>1</v>
      </c>
      <c r="K357" t="str">
        <f t="shared" si="53"/>
        <v>nicktrig@verizon.net</v>
      </c>
      <c r="L357">
        <f t="shared" si="54"/>
        <v>14</v>
      </c>
      <c r="M357" s="15" t="str">
        <f t="shared" si="55"/>
        <v>+(541) 415-2083</v>
      </c>
      <c r="N357" t="b">
        <f t="shared" si="56"/>
        <v>1</v>
      </c>
      <c r="O357" s="10">
        <f t="shared" si="57"/>
        <v>6432</v>
      </c>
      <c r="P357" t="b">
        <f t="shared" si="58"/>
        <v>1</v>
      </c>
      <c r="Q357" s="10">
        <f t="shared" si="59"/>
        <v>6432</v>
      </c>
      <c r="R357" t="str">
        <f>+IF(ISBLANK(C357),#REF!,C357)</f>
        <v>Juanita del Falcón</v>
      </c>
      <c r="S357" s="8">
        <f>IF(ISBLANK(G357),#REF!,G357)</f>
        <v>41207</v>
      </c>
      <c r="T357">
        <f t="shared" si="50"/>
        <v>1</v>
      </c>
    </row>
    <row r="358" spans="1:20" x14ac:dyDescent="0.25">
      <c r="A358" t="s">
        <v>4285</v>
      </c>
      <c r="B358" t="s">
        <v>2327</v>
      </c>
      <c r="C358" t="s">
        <v>187</v>
      </c>
      <c r="D358" s="4" t="s">
        <v>3321</v>
      </c>
      <c r="E358" t="s">
        <v>1473</v>
      </c>
      <c r="F358" s="12">
        <v>6836</v>
      </c>
      <c r="G358" s="13">
        <v>41032</v>
      </c>
      <c r="H358" s="2" t="str">
        <f t="shared" si="51"/>
        <v>DIE ANDERE SEITE</v>
      </c>
      <c r="I358" t="b">
        <v>0</v>
      </c>
      <c r="J358" t="b">
        <f t="shared" si="52"/>
        <v>1</v>
      </c>
      <c r="K358" t="str">
        <f t="shared" si="53"/>
        <v>brickbat@optonline.net</v>
      </c>
      <c r="L358">
        <f t="shared" si="54"/>
        <v>14</v>
      </c>
      <c r="M358" s="15" t="str">
        <f t="shared" si="55"/>
        <v>+(239) 524-9171</v>
      </c>
      <c r="N358" t="b">
        <f t="shared" si="56"/>
        <v>1</v>
      </c>
      <c r="O358" s="10">
        <f t="shared" si="57"/>
        <v>6836</v>
      </c>
      <c r="P358" t="b">
        <f t="shared" si="58"/>
        <v>1</v>
      </c>
      <c r="Q358" s="10">
        <f t="shared" si="59"/>
        <v>6836</v>
      </c>
      <c r="R358" t="str">
        <f>+IF(ISBLANK(C358),#REF!,C358)</f>
        <v>Antonio Herberto Carrera Zapata</v>
      </c>
      <c r="S358" s="8">
        <f>IF(ISBLANK(G358),#REF!,G358)</f>
        <v>41032</v>
      </c>
      <c r="T358">
        <f t="shared" si="50"/>
        <v>1</v>
      </c>
    </row>
    <row r="359" spans="1:20" x14ac:dyDescent="0.25">
      <c r="A359" t="s">
        <v>4286</v>
      </c>
      <c r="B359" t="s">
        <v>2328</v>
      </c>
      <c r="C359" t="s">
        <v>690</v>
      </c>
      <c r="D359" s="4" t="s">
        <v>3322</v>
      </c>
      <c r="E359" t="s">
        <v>1474</v>
      </c>
      <c r="F359" s="12">
        <v>7662</v>
      </c>
      <c r="G359" s="13">
        <v>43756</v>
      </c>
      <c r="H359" s="2" t="str">
        <f t="shared" si="51"/>
        <v>ROBOTANK NACH HAUSE</v>
      </c>
      <c r="I359" t="b">
        <v>0</v>
      </c>
      <c r="J359" t="b">
        <f t="shared" si="52"/>
        <v>1</v>
      </c>
      <c r="K359" t="str">
        <f t="shared" si="53"/>
        <v>floxy@verizon.net</v>
      </c>
      <c r="L359">
        <f t="shared" si="54"/>
        <v>14</v>
      </c>
      <c r="M359" s="15" t="str">
        <f t="shared" si="55"/>
        <v>+(266) 724-3616</v>
      </c>
      <c r="N359" t="b">
        <f t="shared" si="56"/>
        <v>1</v>
      </c>
      <c r="O359" s="10">
        <f t="shared" si="57"/>
        <v>7662</v>
      </c>
      <c r="P359" t="b">
        <f t="shared" si="58"/>
        <v>1</v>
      </c>
      <c r="Q359" s="10">
        <f t="shared" si="59"/>
        <v>7662</v>
      </c>
      <c r="R359" t="str">
        <f>+IF(ISBLANK(C359),#REF!,C359)</f>
        <v>Pedro Armengol Múgica</v>
      </c>
      <c r="S359" s="8">
        <f>IF(ISBLANK(G359),#REF!,G359)</f>
        <v>43756</v>
      </c>
      <c r="T359">
        <f t="shared" si="50"/>
        <v>1</v>
      </c>
    </row>
    <row r="360" spans="1:20" x14ac:dyDescent="0.25">
      <c r="A360" t="s">
        <v>4287</v>
      </c>
      <c r="B360" t="s">
        <v>2329</v>
      </c>
      <c r="C360" t="s">
        <v>691</v>
      </c>
      <c r="D360" s="4" t="s">
        <v>3323</v>
      </c>
      <c r="E360" t="s">
        <v>1475</v>
      </c>
      <c r="F360" s="12">
        <v>7904</v>
      </c>
      <c r="G360" s="13">
        <v>44330</v>
      </c>
      <c r="H360" s="2" t="str">
        <f t="shared" si="51"/>
        <v>PHOENIX GEHALTSABRECHNUNG</v>
      </c>
      <c r="I360" t="b">
        <v>0</v>
      </c>
      <c r="J360" t="b">
        <f t="shared" si="52"/>
        <v>1</v>
      </c>
      <c r="K360" t="str">
        <f t="shared" si="53"/>
        <v>aracne@hotmail.com</v>
      </c>
      <c r="L360">
        <f t="shared" si="54"/>
        <v>14</v>
      </c>
      <c r="M360" s="15" t="str">
        <f t="shared" si="55"/>
        <v>+(550) 523-9164</v>
      </c>
      <c r="N360" t="b">
        <f t="shared" si="56"/>
        <v>1</v>
      </c>
      <c r="O360" s="10">
        <f t="shared" si="57"/>
        <v>7904</v>
      </c>
      <c r="P360" t="b">
        <f t="shared" si="58"/>
        <v>1</v>
      </c>
      <c r="Q360" s="10">
        <f t="shared" si="59"/>
        <v>7904</v>
      </c>
      <c r="R360" t="str">
        <f>+IF(ISBLANK(C360),#REF!,C360)</f>
        <v>Eulalia Águila</v>
      </c>
      <c r="S360" s="8">
        <f>IF(ISBLANK(G360),#REF!,G360)</f>
        <v>44330</v>
      </c>
      <c r="T360">
        <f t="shared" si="50"/>
        <v>1</v>
      </c>
    </row>
    <row r="361" spans="1:20" x14ac:dyDescent="0.25">
      <c r="A361" t="s">
        <v>4288</v>
      </c>
      <c r="B361" t="s">
        <v>2330</v>
      </c>
      <c r="C361" t="s">
        <v>188</v>
      </c>
      <c r="D361" s="4" t="s">
        <v>3324</v>
      </c>
      <c r="E361" t="s">
        <v>1476</v>
      </c>
      <c r="F361" s="12">
        <v>8056</v>
      </c>
      <c r="G361" s="13">
        <v>43862</v>
      </c>
      <c r="H361" s="2" t="str">
        <f t="shared" si="51"/>
        <v>OPTIMIERUNGSLOGIK</v>
      </c>
      <c r="I361" t="b">
        <v>0</v>
      </c>
      <c r="J361" t="b">
        <f t="shared" si="52"/>
        <v>1</v>
      </c>
      <c r="K361" t="str">
        <f t="shared" si="53"/>
        <v>bester@live.com</v>
      </c>
      <c r="L361">
        <f t="shared" si="54"/>
        <v>14</v>
      </c>
      <c r="M361" s="15" t="str">
        <f t="shared" si="55"/>
        <v>+(259) 824-1957</v>
      </c>
      <c r="N361" t="b">
        <f t="shared" si="56"/>
        <v>1</v>
      </c>
      <c r="O361" s="10">
        <f t="shared" si="57"/>
        <v>8056</v>
      </c>
      <c r="P361" t="b">
        <f t="shared" si="58"/>
        <v>1</v>
      </c>
      <c r="Q361" s="10">
        <f t="shared" si="59"/>
        <v>8056</v>
      </c>
      <c r="R361" t="str">
        <f>+IF(ISBLANK(C361),#REF!,C361)</f>
        <v>Pepita Vendrell Rosado</v>
      </c>
      <c r="S361" s="8">
        <f>IF(ISBLANK(G361),#REF!,G361)</f>
        <v>43862</v>
      </c>
      <c r="T361">
        <f t="shared" si="50"/>
        <v>1</v>
      </c>
    </row>
    <row r="362" spans="1:20" x14ac:dyDescent="0.25">
      <c r="A362" t="s">
        <v>4289</v>
      </c>
      <c r="B362" t="s">
        <v>2331</v>
      </c>
      <c r="C362" t="s">
        <v>692</v>
      </c>
      <c r="D362" s="4" t="s">
        <v>3325</v>
      </c>
      <c r="E362" t="s">
        <v>1477</v>
      </c>
      <c r="F362" s="12">
        <v>2044</v>
      </c>
      <c r="G362" s="13">
        <v>42071</v>
      </c>
      <c r="H362" s="2" t="str">
        <f t="shared" si="51"/>
        <v>CARON-MANAGEMENT</v>
      </c>
      <c r="I362" t="b">
        <v>0</v>
      </c>
      <c r="J362" t="b">
        <f t="shared" si="52"/>
        <v>1</v>
      </c>
      <c r="K362" t="str">
        <f t="shared" si="53"/>
        <v>boser@yahoo.ca</v>
      </c>
      <c r="L362">
        <f t="shared" si="54"/>
        <v>14</v>
      </c>
      <c r="M362" s="15" t="str">
        <f t="shared" si="55"/>
        <v>+(813) 519-5909</v>
      </c>
      <c r="N362" t="b">
        <f t="shared" si="56"/>
        <v>1</v>
      </c>
      <c r="O362" s="10">
        <f t="shared" si="57"/>
        <v>2044</v>
      </c>
      <c r="P362" t="b">
        <f t="shared" si="58"/>
        <v>1</v>
      </c>
      <c r="Q362" s="10">
        <f t="shared" si="59"/>
        <v>2044</v>
      </c>
      <c r="R362" t="str">
        <f>+IF(ISBLANK(C362),#REF!,C362)</f>
        <v>Lorenza Jódar Gascón</v>
      </c>
      <c r="S362" s="8">
        <f>IF(ISBLANK(G362),#REF!,G362)</f>
        <v>42071</v>
      </c>
      <c r="T362">
        <f t="shared" si="50"/>
        <v>1</v>
      </c>
    </row>
    <row r="363" spans="1:20" x14ac:dyDescent="0.25">
      <c r="A363" t="s">
        <v>4290</v>
      </c>
      <c r="B363" t="s">
        <v>2332</v>
      </c>
      <c r="C363" t="s">
        <v>693</v>
      </c>
      <c r="D363" s="4" t="s">
        <v>3326</v>
      </c>
      <c r="E363" t="s">
        <v>1478</v>
      </c>
      <c r="F363" s="12">
        <v>1753</v>
      </c>
      <c r="G363" s="13">
        <v>43349</v>
      </c>
      <c r="H363" s="2" t="str">
        <f t="shared" si="51"/>
        <v>KAT</v>
      </c>
      <c r="I363" t="b">
        <v>0</v>
      </c>
      <c r="J363" t="b">
        <f t="shared" si="52"/>
        <v>1</v>
      </c>
      <c r="K363" t="str">
        <f t="shared" si="53"/>
        <v>harpes@mac.com</v>
      </c>
      <c r="L363">
        <f t="shared" si="54"/>
        <v>14</v>
      </c>
      <c r="M363" s="15" t="str">
        <f t="shared" si="55"/>
        <v>+(481) 929-3366</v>
      </c>
      <c r="N363" t="b">
        <f t="shared" si="56"/>
        <v>1</v>
      </c>
      <c r="O363" s="10">
        <f t="shared" si="57"/>
        <v>1753</v>
      </c>
      <c r="P363" t="b">
        <f t="shared" si="58"/>
        <v>1</v>
      </c>
      <c r="Q363" s="10">
        <f t="shared" si="59"/>
        <v>1753</v>
      </c>
      <c r="R363" t="str">
        <f>+IF(ISBLANK(C363),#REF!,C363)</f>
        <v>Juana Mínguez-Bertrán</v>
      </c>
      <c r="S363" s="8">
        <f>IF(ISBLANK(G363),#REF!,G363)</f>
        <v>43349</v>
      </c>
      <c r="T363">
        <f t="shared" si="50"/>
        <v>1</v>
      </c>
    </row>
    <row r="364" spans="1:20" x14ac:dyDescent="0.25">
      <c r="A364" t="s">
        <v>4291</v>
      </c>
      <c r="B364" t="s">
        <v>2333</v>
      </c>
      <c r="C364" t="s">
        <v>189</v>
      </c>
      <c r="D364" s="4" t="s">
        <v>3327</v>
      </c>
      <c r="E364" t="s">
        <v>1479</v>
      </c>
      <c r="F364" s="12">
        <v>7755</v>
      </c>
      <c r="G364" s="13">
        <v>42544</v>
      </c>
      <c r="H364" s="2" t="str">
        <f t="shared" si="51"/>
        <v>2CV-FABRIK</v>
      </c>
      <c r="I364" t="b">
        <v>0</v>
      </c>
      <c r="J364" t="b">
        <f t="shared" si="52"/>
        <v>1</v>
      </c>
      <c r="K364" t="str">
        <f t="shared" si="53"/>
        <v>hellfire@verizon.net</v>
      </c>
      <c r="L364">
        <f t="shared" si="54"/>
        <v>14</v>
      </c>
      <c r="M364" s="15" t="str">
        <f t="shared" si="55"/>
        <v>+(817) 490-1344</v>
      </c>
      <c r="N364" t="b">
        <f t="shared" si="56"/>
        <v>1</v>
      </c>
      <c r="O364" s="10">
        <f t="shared" si="57"/>
        <v>7755</v>
      </c>
      <c r="P364" t="b">
        <f t="shared" si="58"/>
        <v>1</v>
      </c>
      <c r="Q364" s="10">
        <f t="shared" si="59"/>
        <v>7755</v>
      </c>
      <c r="R364" t="str">
        <f>+IF(ISBLANK(C364),#REF!,C364)</f>
        <v>Reina Emiliana Acero Arellano</v>
      </c>
      <c r="S364" s="8">
        <f>IF(ISBLANK(G364),#REF!,G364)</f>
        <v>42544</v>
      </c>
      <c r="T364">
        <f t="shared" si="50"/>
        <v>1</v>
      </c>
    </row>
    <row r="365" spans="1:20" x14ac:dyDescent="0.25">
      <c r="A365" t="s">
        <v>4292</v>
      </c>
      <c r="B365" t="s">
        <v>2334</v>
      </c>
      <c r="C365" t="s">
        <v>190</v>
      </c>
      <c r="D365" s="4" t="s">
        <v>3328</v>
      </c>
      <c r="E365" t="s">
        <v>1480</v>
      </c>
      <c r="F365" s="12">
        <v>5029</v>
      </c>
      <c r="G365" s="13">
        <v>43041</v>
      </c>
      <c r="H365" s="2" t="str">
        <f t="shared" si="51"/>
        <v>NEUE KULTUR</v>
      </c>
      <c r="I365" t="b">
        <v>0</v>
      </c>
      <c r="J365" t="b">
        <f t="shared" si="52"/>
        <v>1</v>
      </c>
      <c r="K365" t="str">
        <f t="shared" si="53"/>
        <v>ubergeeb@att.net</v>
      </c>
      <c r="L365">
        <f t="shared" si="54"/>
        <v>14</v>
      </c>
      <c r="M365" s="15" t="str">
        <f t="shared" si="55"/>
        <v>+(877) 906-2373</v>
      </c>
      <c r="N365" t="b">
        <f t="shared" si="56"/>
        <v>1</v>
      </c>
      <c r="O365" s="10">
        <f t="shared" si="57"/>
        <v>5029</v>
      </c>
      <c r="P365" t="b">
        <f t="shared" si="58"/>
        <v>1</v>
      </c>
      <c r="Q365" s="10">
        <f t="shared" si="59"/>
        <v>5029</v>
      </c>
      <c r="R365" t="str">
        <f>+IF(ISBLANK(C365),#REF!,C365)</f>
        <v>Natalio de Aroca</v>
      </c>
      <c r="S365" s="8">
        <f>IF(ISBLANK(G365),#REF!,G365)</f>
        <v>43041</v>
      </c>
      <c r="T365">
        <f t="shared" si="50"/>
        <v>1</v>
      </c>
    </row>
    <row r="366" spans="1:20" x14ac:dyDescent="0.25">
      <c r="A366" t="s">
        <v>4293</v>
      </c>
      <c r="B366" t="s">
        <v>2335</v>
      </c>
      <c r="C366" t="s">
        <v>694</v>
      </c>
      <c r="D366" s="4" t="s">
        <v>3329</v>
      </c>
      <c r="E366" t="s">
        <v>1481</v>
      </c>
      <c r="F366" s="12">
        <v>3452</v>
      </c>
      <c r="G366" s="13">
        <v>42647</v>
      </c>
      <c r="H366" s="2" t="str">
        <f t="shared" si="51"/>
        <v>WINDIGER WALD</v>
      </c>
      <c r="I366" t="b">
        <v>0</v>
      </c>
      <c r="J366" t="b">
        <f t="shared" si="52"/>
        <v>1</v>
      </c>
      <c r="K366" t="str">
        <f t="shared" si="53"/>
        <v>mrobshaw@mac.com</v>
      </c>
      <c r="L366">
        <f t="shared" si="54"/>
        <v>14</v>
      </c>
      <c r="M366" s="15" t="str">
        <f t="shared" si="55"/>
        <v>+(546) 431-7260</v>
      </c>
      <c r="N366" t="b">
        <f t="shared" si="56"/>
        <v>1</v>
      </c>
      <c r="O366" s="10">
        <f t="shared" si="57"/>
        <v>3452</v>
      </c>
      <c r="P366" t="b">
        <f t="shared" si="58"/>
        <v>1</v>
      </c>
      <c r="Q366" s="10">
        <f t="shared" si="59"/>
        <v>3452</v>
      </c>
      <c r="R366" t="str">
        <f>+IF(ISBLANK(C366),#REF!,C366)</f>
        <v>Magdalena del Peñas</v>
      </c>
      <c r="S366" s="8">
        <f>IF(ISBLANK(G366),#REF!,G366)</f>
        <v>42647</v>
      </c>
      <c r="T366">
        <f t="shared" si="50"/>
        <v>1</v>
      </c>
    </row>
    <row r="367" spans="1:20" x14ac:dyDescent="0.25">
      <c r="A367" t="s">
        <v>4294</v>
      </c>
      <c r="B367" t="s">
        <v>2336</v>
      </c>
      <c r="C367" t="s">
        <v>695</v>
      </c>
      <c r="D367" s="4" t="s">
        <v>3330</v>
      </c>
      <c r="E367" t="s">
        <v>1482</v>
      </c>
      <c r="F367" s="12">
        <v>8017</v>
      </c>
      <c r="G367" s="13">
        <v>41268</v>
      </c>
      <c r="H367" s="2" t="str">
        <f t="shared" si="51"/>
        <v>DER ROTARY-CLUB</v>
      </c>
      <c r="I367" t="b">
        <v>0</v>
      </c>
      <c r="J367" t="b">
        <f t="shared" si="52"/>
        <v>1</v>
      </c>
      <c r="K367" t="str">
        <f t="shared" si="53"/>
        <v>barnett@comcast.net</v>
      </c>
      <c r="L367">
        <f t="shared" si="54"/>
        <v>14</v>
      </c>
      <c r="M367" s="15" t="str">
        <f t="shared" si="55"/>
        <v>+(248) 338-4237</v>
      </c>
      <c r="N367" t="b">
        <f t="shared" si="56"/>
        <v>1</v>
      </c>
      <c r="O367" s="10">
        <f t="shared" si="57"/>
        <v>8017</v>
      </c>
      <c r="P367" t="b">
        <f t="shared" si="58"/>
        <v>1</v>
      </c>
      <c r="Q367" s="10">
        <f t="shared" si="59"/>
        <v>8017</v>
      </c>
      <c r="R367" t="str">
        <f>+IF(ISBLANK(C367),#REF!,C367)</f>
        <v>Débora Arroyo Pastor</v>
      </c>
      <c r="S367" s="8">
        <f>IF(ISBLANK(G367),#REF!,G367)</f>
        <v>41268</v>
      </c>
      <c r="T367">
        <f t="shared" si="50"/>
        <v>1</v>
      </c>
    </row>
    <row r="368" spans="1:20" x14ac:dyDescent="0.25">
      <c r="A368" t="s">
        <v>4295</v>
      </c>
      <c r="B368" t="s">
        <v>2337</v>
      </c>
      <c r="C368" t="s">
        <v>696</v>
      </c>
      <c r="D368" s="4" t="s">
        <v>3331</v>
      </c>
      <c r="E368" t="s">
        <v>1483</v>
      </c>
      <c r="F368" s="12">
        <v>3404</v>
      </c>
      <c r="G368" s="13">
        <v>42116</v>
      </c>
      <c r="H368" s="2" t="str">
        <f t="shared" si="51"/>
        <v>ONLINE-TRANSPORT</v>
      </c>
      <c r="I368" t="b">
        <v>0</v>
      </c>
      <c r="J368" t="b">
        <f t="shared" si="52"/>
        <v>1</v>
      </c>
      <c r="K368" t="str">
        <f t="shared" si="53"/>
        <v>feamster@yahoo.com</v>
      </c>
      <c r="L368">
        <f t="shared" si="54"/>
        <v>14</v>
      </c>
      <c r="M368" s="15" t="str">
        <f t="shared" si="55"/>
        <v>+(607) 539-3060</v>
      </c>
      <c r="N368" t="b">
        <f t="shared" si="56"/>
        <v>1</v>
      </c>
      <c r="O368" s="10">
        <f t="shared" si="57"/>
        <v>3404</v>
      </c>
      <c r="P368" t="b">
        <f t="shared" si="58"/>
        <v>1</v>
      </c>
      <c r="Q368" s="10">
        <f t="shared" si="59"/>
        <v>3404</v>
      </c>
      <c r="R368" t="str">
        <f>+IF(ISBLANK(C368),#REF!,C368)</f>
        <v>José Mari Esteban Torres</v>
      </c>
      <c r="S368" s="8">
        <f>IF(ISBLANK(G368),#REF!,G368)</f>
        <v>42116</v>
      </c>
      <c r="T368">
        <f t="shared" si="50"/>
        <v>1</v>
      </c>
    </row>
    <row r="369" spans="1:20" x14ac:dyDescent="0.25">
      <c r="A369" t="s">
        <v>4296</v>
      </c>
      <c r="B369" t="s">
        <v>2338</v>
      </c>
      <c r="C369" t="s">
        <v>697</v>
      </c>
      <c r="D369" s="4" t="s">
        <v>3332</v>
      </c>
      <c r="E369" t="s">
        <v>1484</v>
      </c>
      <c r="F369" s="12">
        <v>3513</v>
      </c>
      <c r="G369" s="13">
        <v>42356</v>
      </c>
      <c r="H369" s="2" t="str">
        <f t="shared" si="51"/>
        <v>GUTE STADTMOBILITÄT</v>
      </c>
      <c r="I369" t="b">
        <v>0</v>
      </c>
      <c r="J369" t="b">
        <f t="shared" si="52"/>
        <v>1</v>
      </c>
      <c r="K369" t="str">
        <f t="shared" si="53"/>
        <v>danzigism@mac.com</v>
      </c>
      <c r="L369">
        <f t="shared" si="54"/>
        <v>14</v>
      </c>
      <c r="M369" s="15" t="str">
        <f t="shared" si="55"/>
        <v>+(850) 611-3354</v>
      </c>
      <c r="N369" t="b">
        <f t="shared" si="56"/>
        <v>1</v>
      </c>
      <c r="O369" s="10">
        <f t="shared" si="57"/>
        <v>3513</v>
      </c>
      <c r="P369" t="b">
        <f t="shared" si="58"/>
        <v>1</v>
      </c>
      <c r="Q369" s="10">
        <f t="shared" si="59"/>
        <v>3513</v>
      </c>
      <c r="R369" t="str">
        <f>+IF(ISBLANK(C369),#REF!,C369)</f>
        <v>Roberta Nicolás</v>
      </c>
      <c r="S369" s="8">
        <f>IF(ISBLANK(G369),#REF!,G369)</f>
        <v>42356</v>
      </c>
      <c r="T369">
        <f t="shared" si="50"/>
        <v>1</v>
      </c>
    </row>
    <row r="370" spans="1:20" x14ac:dyDescent="0.25">
      <c r="A370" t="s">
        <v>4297</v>
      </c>
      <c r="B370" t="s">
        <v>2339</v>
      </c>
      <c r="C370" t="s">
        <v>698</v>
      </c>
      <c r="D370" s="4" t="s">
        <v>3333</v>
      </c>
      <c r="E370" t="s">
        <v>1485</v>
      </c>
      <c r="F370" s="12">
        <v>725</v>
      </c>
      <c r="G370" s="13">
        <v>41653</v>
      </c>
      <c r="H370" s="2" t="str">
        <f t="shared" si="51"/>
        <v>SCHIENENVERKEHR</v>
      </c>
      <c r="I370" t="b">
        <v>0</v>
      </c>
      <c r="J370" t="b">
        <f t="shared" si="52"/>
        <v>1</v>
      </c>
      <c r="K370" t="str">
        <f t="shared" si="53"/>
        <v>wojciech@hotmail.com</v>
      </c>
      <c r="L370">
        <f t="shared" si="54"/>
        <v>14</v>
      </c>
      <c r="M370" s="15" t="str">
        <f t="shared" si="55"/>
        <v>+(983) 225-5505</v>
      </c>
      <c r="N370" t="b">
        <f t="shared" si="56"/>
        <v>1</v>
      </c>
      <c r="O370" s="10">
        <f t="shared" si="57"/>
        <v>725</v>
      </c>
      <c r="P370" t="b">
        <f t="shared" si="58"/>
        <v>1</v>
      </c>
      <c r="Q370" s="10">
        <f t="shared" si="59"/>
        <v>725</v>
      </c>
      <c r="R370" t="str">
        <f>+IF(ISBLANK(C370),#REF!,C370)</f>
        <v>Amada Conde Rosselló</v>
      </c>
      <c r="S370" s="8">
        <f>IF(ISBLANK(G370),#REF!,G370)</f>
        <v>41653</v>
      </c>
      <c r="T370">
        <f t="shared" si="50"/>
        <v>1</v>
      </c>
    </row>
    <row r="371" spans="1:20" x14ac:dyDescent="0.25">
      <c r="A371" t="s">
        <v>4298</v>
      </c>
      <c r="B371" t="s">
        <v>2340</v>
      </c>
      <c r="C371" t="s">
        <v>191</v>
      </c>
      <c r="D371" s="4" t="s">
        <v>3256</v>
      </c>
      <c r="E371" t="s">
        <v>1486</v>
      </c>
      <c r="F371" s="12">
        <v>2765</v>
      </c>
      <c r="G371" s="13">
        <v>42870</v>
      </c>
      <c r="H371" s="2" t="str">
        <f t="shared" si="51"/>
        <v>CARLO CARLO</v>
      </c>
      <c r="I371" t="b">
        <v>0</v>
      </c>
      <c r="J371" t="b">
        <f t="shared" si="52"/>
        <v>1</v>
      </c>
      <c r="K371" t="str">
        <f t="shared" si="53"/>
        <v>wildfire@msn.com</v>
      </c>
      <c r="L371">
        <f t="shared" si="54"/>
        <v>14</v>
      </c>
      <c r="M371" s="15" t="str">
        <f t="shared" si="55"/>
        <v>+(694) 585-1115</v>
      </c>
      <c r="N371" t="b">
        <f t="shared" si="56"/>
        <v>1</v>
      </c>
      <c r="O371" s="10">
        <f t="shared" si="57"/>
        <v>2765</v>
      </c>
      <c r="P371" t="b">
        <f t="shared" si="58"/>
        <v>1</v>
      </c>
      <c r="Q371" s="10">
        <f t="shared" si="59"/>
        <v>2765</v>
      </c>
      <c r="R371" t="str">
        <f>+IF(ISBLANK(C371),#REF!,C371)</f>
        <v>Celso de Somoza</v>
      </c>
      <c r="S371" s="8">
        <f>IF(ISBLANK(G371),#REF!,G371)</f>
        <v>42870</v>
      </c>
      <c r="T371">
        <f t="shared" si="50"/>
        <v>1</v>
      </c>
    </row>
    <row r="372" spans="1:20" x14ac:dyDescent="0.25">
      <c r="A372" t="s">
        <v>4299</v>
      </c>
      <c r="B372" t="s">
        <v>2341</v>
      </c>
      <c r="C372" t="s">
        <v>192</v>
      </c>
      <c r="D372" s="4" t="s">
        <v>3334</v>
      </c>
      <c r="E372" t="s">
        <v>1487</v>
      </c>
      <c r="F372" s="12">
        <v>4284</v>
      </c>
      <c r="G372" s="13">
        <v>43341</v>
      </c>
      <c r="H372" s="2" t="str">
        <f t="shared" si="51"/>
        <v>PERLEN GEMUSTERT</v>
      </c>
      <c r="I372" t="b">
        <v>0</v>
      </c>
      <c r="J372" t="b">
        <f t="shared" si="52"/>
        <v>1</v>
      </c>
      <c r="K372" t="str">
        <f t="shared" si="53"/>
        <v>cmdrgravy@comcast.net</v>
      </c>
      <c r="L372">
        <f t="shared" si="54"/>
        <v>14</v>
      </c>
      <c r="M372" s="15" t="str">
        <f t="shared" si="55"/>
        <v>+(884) 717-7192</v>
      </c>
      <c r="N372" t="b">
        <f t="shared" si="56"/>
        <v>1</v>
      </c>
      <c r="O372" s="10">
        <f t="shared" si="57"/>
        <v>4284</v>
      </c>
      <c r="P372" t="b">
        <f t="shared" si="58"/>
        <v>1</v>
      </c>
      <c r="Q372" s="10">
        <f t="shared" si="59"/>
        <v>4284</v>
      </c>
      <c r="R372" t="str">
        <f>+IF(ISBLANK(C372),#REF!,C372)</f>
        <v>Virgilio Rios Moreno</v>
      </c>
      <c r="S372" s="8">
        <f>IF(ISBLANK(G372),#REF!,G372)</f>
        <v>43341</v>
      </c>
      <c r="T372">
        <f t="shared" si="50"/>
        <v>1</v>
      </c>
    </row>
    <row r="373" spans="1:20" x14ac:dyDescent="0.25">
      <c r="A373" t="s">
        <v>4300</v>
      </c>
      <c r="B373" t="s">
        <v>2342</v>
      </c>
      <c r="C373" t="s">
        <v>699</v>
      </c>
      <c r="D373" s="4" t="s">
        <v>3335</v>
      </c>
      <c r="E373" t="s">
        <v>1488</v>
      </c>
      <c r="F373" s="12">
        <v>6632</v>
      </c>
      <c r="G373" s="13">
        <v>42476</v>
      </c>
      <c r="H373" s="2" t="str">
        <f t="shared" si="51"/>
        <v>MÄRZ OUTBRE</v>
      </c>
      <c r="I373" t="b">
        <v>0</v>
      </c>
      <c r="J373" t="b">
        <f t="shared" si="52"/>
        <v>1</v>
      </c>
      <c r="K373" t="str">
        <f t="shared" si="53"/>
        <v>zavadsky@msn.com</v>
      </c>
      <c r="L373">
        <f t="shared" si="54"/>
        <v>14</v>
      </c>
      <c r="M373" s="15" t="str">
        <f t="shared" si="55"/>
        <v>+(781) 649-8364</v>
      </c>
      <c r="N373" t="b">
        <f t="shared" si="56"/>
        <v>1</v>
      </c>
      <c r="O373" s="10">
        <f t="shared" si="57"/>
        <v>6632</v>
      </c>
      <c r="P373" t="b">
        <f t="shared" si="58"/>
        <v>1</v>
      </c>
      <c r="Q373" s="10">
        <f t="shared" si="59"/>
        <v>6632</v>
      </c>
      <c r="R373" t="str">
        <f>+IF(ISBLANK(C373),#REF!,C373)</f>
        <v>Cruz Donoso Román</v>
      </c>
      <c r="S373" s="8">
        <f>IF(ISBLANK(G373),#REF!,G373)</f>
        <v>42476</v>
      </c>
      <c r="T373">
        <f t="shared" si="50"/>
        <v>1</v>
      </c>
    </row>
    <row r="374" spans="1:20" x14ac:dyDescent="0.25">
      <c r="A374" t="s">
        <v>4301</v>
      </c>
      <c r="B374" t="s">
        <v>2343</v>
      </c>
      <c r="C374" t="s">
        <v>700</v>
      </c>
      <c r="D374" s="4" t="s">
        <v>3336</v>
      </c>
      <c r="E374" t="s">
        <v>1489</v>
      </c>
      <c r="F374" s="12">
        <v>8066</v>
      </c>
      <c r="G374" s="13">
        <v>44437</v>
      </c>
      <c r="H374" s="2" t="str">
        <f t="shared" si="51"/>
        <v>CSW-RESSOURCEN</v>
      </c>
      <c r="I374" t="b">
        <v>0</v>
      </c>
      <c r="J374" t="b">
        <f t="shared" si="52"/>
        <v>1</v>
      </c>
      <c r="K374" t="str">
        <f t="shared" si="53"/>
        <v>isotopian@yahoo.ca</v>
      </c>
      <c r="L374">
        <f t="shared" si="54"/>
        <v>14</v>
      </c>
      <c r="M374" s="15" t="str">
        <f t="shared" si="55"/>
        <v>+(480) 956-2597</v>
      </c>
      <c r="N374" t="b">
        <f t="shared" si="56"/>
        <v>1</v>
      </c>
      <c r="O374" s="10">
        <f t="shared" si="57"/>
        <v>8066</v>
      </c>
      <c r="P374" t="b">
        <f t="shared" si="58"/>
        <v>1</v>
      </c>
      <c r="Q374" s="10">
        <f t="shared" si="59"/>
        <v>8066</v>
      </c>
      <c r="R374" t="str">
        <f>+IF(ISBLANK(C374),#REF!,C374)</f>
        <v>Édgar Bautista Hervia</v>
      </c>
      <c r="S374" s="8">
        <f>IF(ISBLANK(G374),#REF!,G374)</f>
        <v>44437</v>
      </c>
      <c r="T374">
        <f t="shared" si="50"/>
        <v>1</v>
      </c>
    </row>
    <row r="375" spans="1:20" x14ac:dyDescent="0.25">
      <c r="A375" t="s">
        <v>4302</v>
      </c>
      <c r="B375" t="s">
        <v>2344</v>
      </c>
      <c r="C375" t="s">
        <v>193</v>
      </c>
      <c r="D375" s="4" t="s">
        <v>3337</v>
      </c>
      <c r="E375" t="s">
        <v>1490</v>
      </c>
      <c r="F375" s="12">
        <v>5806</v>
      </c>
      <c r="G375" s="13">
        <v>41861</v>
      </c>
      <c r="H375" s="2" t="str">
        <f t="shared" si="51"/>
        <v>ZWISCHENSTÄDTE</v>
      </c>
      <c r="I375" t="b">
        <v>0</v>
      </c>
      <c r="J375" t="b">
        <f t="shared" si="52"/>
        <v>1</v>
      </c>
      <c r="K375" t="str">
        <f t="shared" si="53"/>
        <v>ardagna@sbcglobal.net</v>
      </c>
      <c r="L375">
        <f t="shared" si="54"/>
        <v>14</v>
      </c>
      <c r="M375" s="15" t="str">
        <f t="shared" si="55"/>
        <v>+(633) 836-6616</v>
      </c>
      <c r="N375" t="b">
        <f t="shared" si="56"/>
        <v>1</v>
      </c>
      <c r="O375" s="10">
        <f t="shared" si="57"/>
        <v>5806</v>
      </c>
      <c r="P375" t="b">
        <f t="shared" si="58"/>
        <v>1</v>
      </c>
      <c r="Q375" s="10">
        <f t="shared" si="59"/>
        <v>5806</v>
      </c>
      <c r="R375" t="str">
        <f>+IF(ISBLANK(C375),#REF!,C375)</f>
        <v>Natividad Aguirre Gual</v>
      </c>
      <c r="S375" s="8">
        <f>IF(ISBLANK(G375),#REF!,G375)</f>
        <v>41861</v>
      </c>
      <c r="T375">
        <f t="shared" si="50"/>
        <v>1</v>
      </c>
    </row>
    <row r="376" spans="1:20" x14ac:dyDescent="0.25">
      <c r="A376" t="s">
        <v>4303</v>
      </c>
      <c r="B376" t="s">
        <v>2345</v>
      </c>
      <c r="C376" t="s">
        <v>194</v>
      </c>
      <c r="D376" s="4" t="s">
        <v>3338</v>
      </c>
      <c r="E376" t="s">
        <v>1491</v>
      </c>
      <c r="F376" s="12">
        <v>7202</v>
      </c>
      <c r="G376" s="13">
        <v>44473</v>
      </c>
      <c r="H376" s="2" t="str">
        <f t="shared" si="51"/>
        <v>SERVICENETZ</v>
      </c>
      <c r="I376" t="b">
        <v>0</v>
      </c>
      <c r="J376" t="b">
        <f t="shared" si="52"/>
        <v>1</v>
      </c>
      <c r="K376" t="str">
        <f t="shared" si="53"/>
        <v>parrt@gmail.com</v>
      </c>
      <c r="L376">
        <f t="shared" si="54"/>
        <v>14</v>
      </c>
      <c r="M376" s="15" t="str">
        <f t="shared" si="55"/>
        <v>+(352) 803-0170</v>
      </c>
      <c r="N376" t="b">
        <f t="shared" si="56"/>
        <v>1</v>
      </c>
      <c r="O376" s="10">
        <f t="shared" si="57"/>
        <v>7202</v>
      </c>
      <c r="P376" t="b">
        <f t="shared" si="58"/>
        <v>1</v>
      </c>
      <c r="Q376" s="10">
        <f t="shared" si="59"/>
        <v>7202</v>
      </c>
      <c r="R376" t="str">
        <f>+IF(ISBLANK(C376),#REF!,C376)</f>
        <v>Maximino Isern Alonso</v>
      </c>
      <c r="S376" s="8">
        <f>IF(ISBLANK(G376),#REF!,G376)</f>
        <v>44473</v>
      </c>
      <c r="T376">
        <f t="shared" si="50"/>
        <v>1</v>
      </c>
    </row>
    <row r="377" spans="1:20" x14ac:dyDescent="0.25">
      <c r="A377" t="s">
        <v>4304</v>
      </c>
      <c r="B377" t="s">
        <v>2346</v>
      </c>
      <c r="C377" t="s">
        <v>195</v>
      </c>
      <c r="D377" s="4" t="s">
        <v>3339</v>
      </c>
      <c r="E377" t="s">
        <v>1492</v>
      </c>
      <c r="F377" s="12" t="s">
        <v>4966</v>
      </c>
      <c r="G377" s="13">
        <v>41908</v>
      </c>
      <c r="H377" s="2" t="str">
        <f t="shared" si="51"/>
        <v>KARRIERE DURCH RAUM</v>
      </c>
      <c r="I377" t="b">
        <v>0</v>
      </c>
      <c r="J377" t="b">
        <f t="shared" si="52"/>
        <v>1</v>
      </c>
      <c r="K377" t="str">
        <f t="shared" si="53"/>
        <v>forsberg@yahoo.com</v>
      </c>
      <c r="L377">
        <f t="shared" si="54"/>
        <v>14</v>
      </c>
      <c r="M377" s="15" t="str">
        <f t="shared" si="55"/>
        <v>+(803) 722-3445</v>
      </c>
      <c r="N377" t="b">
        <f t="shared" si="56"/>
        <v>1</v>
      </c>
      <c r="O377" s="10" t="e">
        <f t="shared" si="57"/>
        <v>#VALUE!</v>
      </c>
      <c r="P377" t="b">
        <f t="shared" si="58"/>
        <v>0</v>
      </c>
      <c r="Q377" s="10" t="str">
        <f t="shared" si="59"/>
        <v/>
      </c>
      <c r="R377" t="str">
        <f>+IF(ISBLANK(C377),#REF!,C377)</f>
        <v>Carina Pacheco Roma</v>
      </c>
      <c r="S377" s="8">
        <f>IF(ISBLANK(G377),#REF!,G377)</f>
        <v>41908</v>
      </c>
      <c r="T377">
        <f t="shared" si="50"/>
        <v>1</v>
      </c>
    </row>
    <row r="378" spans="1:20" x14ac:dyDescent="0.25">
      <c r="A378" t="s">
        <v>4305</v>
      </c>
      <c r="B378" t="s">
        <v>2347</v>
      </c>
      <c r="C378" t="s">
        <v>196</v>
      </c>
      <c r="D378" s="4" t="s">
        <v>3340</v>
      </c>
      <c r="E378" t="s">
        <v>1493</v>
      </c>
      <c r="F378" s="12">
        <v>2028</v>
      </c>
      <c r="G378" s="13">
        <v>43432</v>
      </c>
      <c r="H378" s="2" t="str">
        <f t="shared" si="51"/>
        <v>WALNA DYNAMIK</v>
      </c>
      <c r="I378" t="b">
        <v>0</v>
      </c>
      <c r="J378" t="b">
        <f t="shared" si="52"/>
        <v>1</v>
      </c>
      <c r="K378" t="str">
        <f t="shared" si="53"/>
        <v>stakasa@optonline.net</v>
      </c>
      <c r="L378">
        <f t="shared" si="54"/>
        <v>14</v>
      </c>
      <c r="M378" s="15" t="str">
        <f t="shared" si="55"/>
        <v>+(693) 848-8607</v>
      </c>
      <c r="N378" t="b">
        <f t="shared" si="56"/>
        <v>1</v>
      </c>
      <c r="O378" s="10">
        <f t="shared" si="57"/>
        <v>2028</v>
      </c>
      <c r="P378" t="b">
        <f t="shared" si="58"/>
        <v>1</v>
      </c>
      <c r="Q378" s="10">
        <f t="shared" si="59"/>
        <v>2028</v>
      </c>
      <c r="R378" t="str">
        <f>+IF(ISBLANK(C378),#REF!,C378)</f>
        <v>Ovidio de Cabanillas</v>
      </c>
      <c r="S378" s="8">
        <f>IF(ISBLANK(G378),#REF!,G378)</f>
        <v>43432</v>
      </c>
      <c r="T378">
        <f t="shared" si="50"/>
        <v>1</v>
      </c>
    </row>
    <row r="379" spans="1:20" x14ac:dyDescent="0.25">
      <c r="A379" t="s">
        <v>4306</v>
      </c>
      <c r="B379" t="s">
        <v>2348</v>
      </c>
      <c r="C379" t="s">
        <v>701</v>
      </c>
      <c r="D379" s="4" t="s">
        <v>3341</v>
      </c>
      <c r="E379" t="s">
        <v>1494</v>
      </c>
      <c r="F379" s="12">
        <v>1091</v>
      </c>
      <c r="G379" s="13">
        <v>42464</v>
      </c>
      <c r="H379" s="2" t="str">
        <f t="shared" si="51"/>
        <v>TRAMMYS AUSTRALIEN</v>
      </c>
      <c r="I379" t="b">
        <v>0</v>
      </c>
      <c r="J379" t="b">
        <f t="shared" si="52"/>
        <v>1</v>
      </c>
      <c r="K379" t="str">
        <f t="shared" si="53"/>
        <v>oneiros@me.com</v>
      </c>
      <c r="L379">
        <f t="shared" si="54"/>
        <v>14</v>
      </c>
      <c r="M379" s="15" t="str">
        <f t="shared" si="55"/>
        <v>+(854) 379-2781</v>
      </c>
      <c r="N379" t="b">
        <f t="shared" si="56"/>
        <v>1</v>
      </c>
      <c r="O379" s="10">
        <f t="shared" si="57"/>
        <v>1091</v>
      </c>
      <c r="P379" t="b">
        <f t="shared" si="58"/>
        <v>1</v>
      </c>
      <c r="Q379" s="10">
        <f t="shared" si="59"/>
        <v>1091</v>
      </c>
      <c r="R379" t="str">
        <f>+IF(ISBLANK(C379),#REF!,C379)</f>
        <v>Santos Alemán Garmendia</v>
      </c>
      <c r="S379" s="8">
        <f>IF(ISBLANK(G379),#REF!,G379)</f>
        <v>42464</v>
      </c>
      <c r="T379">
        <f t="shared" si="50"/>
        <v>1</v>
      </c>
    </row>
    <row r="380" spans="1:20" x14ac:dyDescent="0.25">
      <c r="A380" t="s">
        <v>4307</v>
      </c>
      <c r="B380" t="s">
        <v>2349</v>
      </c>
      <c r="C380" t="s">
        <v>197</v>
      </c>
      <c r="D380" s="4" t="s">
        <v>3342</v>
      </c>
      <c r="E380" t="s">
        <v>1495</v>
      </c>
      <c r="F380" s="12">
        <v>1180</v>
      </c>
      <c r="G380" s="13">
        <v>42896</v>
      </c>
      <c r="H380" s="2" t="str">
        <f t="shared" si="51"/>
        <v>EZ-STRAßEN</v>
      </c>
      <c r="I380" t="b">
        <v>0</v>
      </c>
      <c r="J380" t="b">
        <f t="shared" si="52"/>
        <v>1</v>
      </c>
      <c r="K380" t="str">
        <f t="shared" si="53"/>
        <v>benits@gmail.com</v>
      </c>
      <c r="L380">
        <f t="shared" si="54"/>
        <v>14</v>
      </c>
      <c r="M380" s="15" t="str">
        <f t="shared" si="55"/>
        <v>+(903) 949-4059</v>
      </c>
      <c r="N380" t="b">
        <f t="shared" si="56"/>
        <v>1</v>
      </c>
      <c r="O380" s="10">
        <f t="shared" si="57"/>
        <v>1180</v>
      </c>
      <c r="P380" t="b">
        <f t="shared" si="58"/>
        <v>1</v>
      </c>
      <c r="Q380" s="10">
        <f t="shared" si="59"/>
        <v>1180</v>
      </c>
      <c r="R380" t="str">
        <f>+IF(ISBLANK(C380),#REF!,C380)</f>
        <v>Victor Manuel Anguita Cabrero</v>
      </c>
      <c r="S380" s="8">
        <f>IF(ISBLANK(G380),#REF!,G380)</f>
        <v>42896</v>
      </c>
      <c r="T380">
        <f t="shared" si="50"/>
        <v>1</v>
      </c>
    </row>
    <row r="381" spans="1:20" x14ac:dyDescent="0.25">
      <c r="A381" t="s">
        <v>4308</v>
      </c>
      <c r="B381" t="s">
        <v>2350</v>
      </c>
      <c r="C381" t="s">
        <v>702</v>
      </c>
      <c r="D381" s="4" t="s">
        <v>3343</v>
      </c>
      <c r="E381" t="s">
        <v>1496</v>
      </c>
      <c r="F381" s="12">
        <v>1485</v>
      </c>
      <c r="G381" s="13">
        <v>40973</v>
      </c>
      <c r="H381" s="2" t="str">
        <f t="shared" si="51"/>
        <v>CLEVERE FAHRT</v>
      </c>
      <c r="I381" t="b">
        <v>0</v>
      </c>
      <c r="J381" t="b">
        <f t="shared" si="52"/>
        <v>1</v>
      </c>
      <c r="K381" t="str">
        <f t="shared" si="53"/>
        <v>kramulous@live.com</v>
      </c>
      <c r="L381">
        <f t="shared" si="54"/>
        <v>14</v>
      </c>
      <c r="M381" s="15" t="str">
        <f t="shared" si="55"/>
        <v>+(235) 321-4806</v>
      </c>
      <c r="N381" t="b">
        <f t="shared" si="56"/>
        <v>1</v>
      </c>
      <c r="O381" s="10">
        <f t="shared" si="57"/>
        <v>1485</v>
      </c>
      <c r="P381" t="b">
        <f t="shared" si="58"/>
        <v>1</v>
      </c>
      <c r="Q381" s="10">
        <f t="shared" si="59"/>
        <v>1485</v>
      </c>
      <c r="R381" t="str">
        <f>+IF(ISBLANK(C381),#REF!,C381)</f>
        <v>Gerónimo Escrivá Riba</v>
      </c>
      <c r="S381" s="8">
        <f>IF(ISBLANK(G381),#REF!,G381)</f>
        <v>40973</v>
      </c>
      <c r="T381">
        <f t="shared" si="50"/>
        <v>1</v>
      </c>
    </row>
    <row r="382" spans="1:20" x14ac:dyDescent="0.25">
      <c r="A382" t="s">
        <v>4309</v>
      </c>
      <c r="B382" t="s">
        <v>2351</v>
      </c>
      <c r="C382" t="s">
        <v>703</v>
      </c>
      <c r="D382" s="4" t="s">
        <v>3344</v>
      </c>
      <c r="E382" t="s">
        <v>1497</v>
      </c>
      <c r="F382" s="12">
        <v>759</v>
      </c>
      <c r="G382" s="13">
        <v>41715</v>
      </c>
      <c r="H382" s="2" t="str">
        <f t="shared" si="51"/>
        <v>LBR INGENIEURE</v>
      </c>
      <c r="I382" t="b">
        <v>0</v>
      </c>
      <c r="J382" t="b">
        <f t="shared" si="52"/>
        <v>1</v>
      </c>
      <c r="K382" t="str">
        <f t="shared" si="53"/>
        <v>monkeydo@comcast.net</v>
      </c>
      <c r="L382">
        <f t="shared" si="54"/>
        <v>14</v>
      </c>
      <c r="M382" s="15" t="str">
        <f t="shared" si="55"/>
        <v>+(532) 611-4998</v>
      </c>
      <c r="N382" t="b">
        <f t="shared" si="56"/>
        <v>1</v>
      </c>
      <c r="O382" s="10">
        <f t="shared" si="57"/>
        <v>759</v>
      </c>
      <c r="P382" t="b">
        <f t="shared" si="58"/>
        <v>1</v>
      </c>
      <c r="Q382" s="10">
        <f t="shared" si="59"/>
        <v>759</v>
      </c>
      <c r="R382" t="str">
        <f>+IF(ISBLANK(C382),#REF!,C382)</f>
        <v>Calisto Enríquez Galván</v>
      </c>
      <c r="S382" s="8">
        <f>IF(ISBLANK(G382),#REF!,G382)</f>
        <v>41715</v>
      </c>
      <c r="T382">
        <f t="shared" si="50"/>
        <v>1</v>
      </c>
    </row>
    <row r="383" spans="1:20" x14ac:dyDescent="0.25">
      <c r="A383" t="s">
        <v>4310</v>
      </c>
      <c r="B383" t="s">
        <v>2352</v>
      </c>
      <c r="C383" t="s">
        <v>198</v>
      </c>
      <c r="D383" s="4" t="s">
        <v>3345</v>
      </c>
      <c r="E383" t="s">
        <v>1498</v>
      </c>
      <c r="F383" s="12">
        <v>7842</v>
      </c>
      <c r="G383" s="13">
        <v>42943</v>
      </c>
      <c r="H383" s="2" t="str">
        <f t="shared" si="51"/>
        <v>SÄBEL AUTOREPARATUR</v>
      </c>
      <c r="I383" t="b">
        <v>0</v>
      </c>
      <c r="J383" t="b">
        <f t="shared" si="52"/>
        <v>1</v>
      </c>
      <c r="K383" t="str">
        <f t="shared" si="53"/>
        <v>makarow@yahoo.com</v>
      </c>
      <c r="L383">
        <f t="shared" si="54"/>
        <v>14</v>
      </c>
      <c r="M383" s="15" t="str">
        <f t="shared" si="55"/>
        <v>+(424) 871-1009</v>
      </c>
      <c r="N383" t="b">
        <f t="shared" si="56"/>
        <v>1</v>
      </c>
      <c r="O383" s="10">
        <f t="shared" si="57"/>
        <v>7842</v>
      </c>
      <c r="P383" t="b">
        <f t="shared" si="58"/>
        <v>1</v>
      </c>
      <c r="Q383" s="10">
        <f t="shared" si="59"/>
        <v>7842</v>
      </c>
      <c r="R383" t="str">
        <f>+IF(ISBLANK(C383),#REF!,C383)</f>
        <v>Gracia de Sarabia</v>
      </c>
      <c r="S383" s="8">
        <f>IF(ISBLANK(G383),#REF!,G383)</f>
        <v>42943</v>
      </c>
      <c r="T383">
        <f t="shared" si="50"/>
        <v>1</v>
      </c>
    </row>
    <row r="384" spans="1:20" x14ac:dyDescent="0.25">
      <c r="A384" t="s">
        <v>4311</v>
      </c>
      <c r="B384" t="s">
        <v>2353</v>
      </c>
      <c r="C384" t="s">
        <v>704</v>
      </c>
      <c r="D384" s="4" t="s">
        <v>3346</v>
      </c>
      <c r="E384" t="s">
        <v>1499</v>
      </c>
      <c r="F384" s="12">
        <v>8155</v>
      </c>
      <c r="G384" s="13">
        <v>44675</v>
      </c>
      <c r="H384" s="2" t="str">
        <f t="shared" si="51"/>
        <v>INSEL IMPACEX</v>
      </c>
      <c r="I384" t="b">
        <v>0</v>
      </c>
      <c r="J384" t="b">
        <f t="shared" si="52"/>
        <v>1</v>
      </c>
      <c r="K384" t="str">
        <f t="shared" si="53"/>
        <v>munge@mac.com</v>
      </c>
      <c r="L384">
        <f t="shared" si="54"/>
        <v>14</v>
      </c>
      <c r="M384" s="15" t="str">
        <f t="shared" si="55"/>
        <v>+(477) 246-0094</v>
      </c>
      <c r="N384" t="b">
        <f t="shared" si="56"/>
        <v>1</v>
      </c>
      <c r="O384" s="10">
        <f t="shared" si="57"/>
        <v>8155</v>
      </c>
      <c r="P384" t="b">
        <f t="shared" si="58"/>
        <v>1</v>
      </c>
      <c r="Q384" s="10">
        <f t="shared" si="59"/>
        <v>8155</v>
      </c>
      <c r="R384" t="str">
        <f>+IF(ISBLANK(C384),#REF!,C384)</f>
        <v>Hernán Duque</v>
      </c>
      <c r="S384" s="8">
        <f>IF(ISBLANK(G384),#REF!,G384)</f>
        <v>44675</v>
      </c>
      <c r="T384">
        <f t="shared" si="50"/>
        <v>1</v>
      </c>
    </row>
    <row r="385" spans="1:20" x14ac:dyDescent="0.25">
      <c r="A385" t="s">
        <v>4312</v>
      </c>
      <c r="B385" t="s">
        <v>2354</v>
      </c>
      <c r="C385" t="s">
        <v>199</v>
      </c>
      <c r="D385" s="4" t="s">
        <v>3347</v>
      </c>
      <c r="E385" t="s">
        <v>1500</v>
      </c>
      <c r="F385" s="12">
        <v>4584</v>
      </c>
      <c r="G385" s="13">
        <v>43839</v>
      </c>
      <c r="H385" s="2" t="str">
        <f t="shared" si="51"/>
        <v>WIR GEHÖREN IHNEN</v>
      </c>
      <c r="I385" t="b">
        <v>0</v>
      </c>
      <c r="J385" t="b">
        <f t="shared" si="52"/>
        <v>1</v>
      </c>
      <c r="K385" t="str">
        <f t="shared" si="53"/>
        <v>jimmichie@aol.com</v>
      </c>
      <c r="L385">
        <f t="shared" si="54"/>
        <v>14</v>
      </c>
      <c r="M385" s="15" t="str">
        <f t="shared" si="55"/>
        <v>+(612) 989-2040</v>
      </c>
      <c r="N385" t="b">
        <f t="shared" si="56"/>
        <v>1</v>
      </c>
      <c r="O385" s="10">
        <f t="shared" si="57"/>
        <v>4584</v>
      </c>
      <c r="P385" t="b">
        <f t="shared" si="58"/>
        <v>1</v>
      </c>
      <c r="Q385" s="10">
        <f t="shared" si="59"/>
        <v>4584</v>
      </c>
      <c r="R385" t="str">
        <f>+IF(ISBLANK(C385),#REF!,C385)</f>
        <v>Marina Iniesta Franch</v>
      </c>
      <c r="S385" s="8">
        <f>IF(ISBLANK(G385),#REF!,G385)</f>
        <v>43839</v>
      </c>
      <c r="T385">
        <f t="shared" si="50"/>
        <v>1</v>
      </c>
    </row>
    <row r="386" spans="1:20" x14ac:dyDescent="0.25">
      <c r="A386" t="s">
        <v>4313</v>
      </c>
      <c r="B386" t="s">
        <v>2355</v>
      </c>
      <c r="C386" t="s">
        <v>705</v>
      </c>
      <c r="D386" s="4" t="s">
        <v>3348</v>
      </c>
      <c r="E386" t="s">
        <v>1501</v>
      </c>
      <c r="F386" s="12">
        <v>1373</v>
      </c>
      <c r="G386" s="13">
        <v>41150</v>
      </c>
      <c r="H386" s="2" t="str">
        <f t="shared" si="51"/>
        <v>ANTI-SYSTEME</v>
      </c>
      <c r="I386" t="b">
        <v>0</v>
      </c>
      <c r="J386" t="b">
        <f t="shared" si="52"/>
        <v>1</v>
      </c>
      <c r="K386" t="str">
        <f t="shared" si="53"/>
        <v>raides@att.net</v>
      </c>
      <c r="L386">
        <f t="shared" si="54"/>
        <v>14</v>
      </c>
      <c r="M386" s="15" t="str">
        <f t="shared" si="55"/>
        <v>+(969) 222-7509</v>
      </c>
      <c r="N386" t="b">
        <f t="shared" si="56"/>
        <v>1</v>
      </c>
      <c r="O386" s="10">
        <f t="shared" si="57"/>
        <v>1373</v>
      </c>
      <c r="P386" t="b">
        <f t="shared" si="58"/>
        <v>1</v>
      </c>
      <c r="Q386" s="10">
        <f t="shared" si="59"/>
        <v>1373</v>
      </c>
      <c r="R386" t="str">
        <f>+IF(ISBLANK(C386),#REF!,C386)</f>
        <v>Isidro Múgica Marquez</v>
      </c>
      <c r="S386" s="8">
        <f>IF(ISBLANK(G386),#REF!,G386)</f>
        <v>41150</v>
      </c>
      <c r="T386">
        <f t="shared" ref="T386:T449" si="60">+COUNTIF(A:A,A386)</f>
        <v>1</v>
      </c>
    </row>
    <row r="387" spans="1:20" x14ac:dyDescent="0.25">
      <c r="A387" t="s">
        <v>4314</v>
      </c>
      <c r="B387" t="s">
        <v>2356</v>
      </c>
      <c r="C387" t="s">
        <v>200</v>
      </c>
      <c r="D387" s="4" t="s">
        <v>3349</v>
      </c>
      <c r="E387" t="s">
        <v>1502</v>
      </c>
      <c r="F387" s="12">
        <v>2345</v>
      </c>
      <c r="G387" s="13">
        <v>43472</v>
      </c>
      <c r="H387" s="2" t="str">
        <f t="shared" ref="H387:H450" si="61">+UPPER(B387)</f>
        <v>STARTUP EUROPA</v>
      </c>
      <c r="I387" t="b">
        <v>0</v>
      </c>
      <c r="J387" t="b">
        <f t="shared" ref="J387:J450" si="62">AND(ISNUMBER(SEARCH("@",D387)), ISNUMBER(SEARCH(".",D387)), SEARCH("@",D387)&lt;SEARCH(".",D387))</f>
        <v>1</v>
      </c>
      <c r="K387" t="str">
        <f t="shared" ref="K387:K450" si="63">+IF(J387="#¡VALOR!","",D387)</f>
        <v>rgarton@comcast.net</v>
      </c>
      <c r="L387">
        <f t="shared" ref="L387:L450" si="64">+LEN(E387)</f>
        <v>14</v>
      </c>
      <c r="M387" s="15" t="str">
        <f t="shared" ref="M387:M450" si="65">+CONCATENATE("+",E387)</f>
        <v>+(297) 787-6009</v>
      </c>
      <c r="N387" t="b">
        <f t="shared" ref="N387:N450" si="66">+ISNUMBER(G387)</f>
        <v>1</v>
      </c>
      <c r="O387" s="10">
        <f t="shared" ref="O387:O450" si="67">+ABS(F387)</f>
        <v>2345</v>
      </c>
      <c r="P387" t="b">
        <f t="shared" ref="P387:P450" si="68">+ISNUMBER(F387)</f>
        <v>1</v>
      </c>
      <c r="Q387" s="10">
        <f t="shared" ref="Q387:Q450" si="69">+IF(ISNUMBER(F387),F387,"")</f>
        <v>2345</v>
      </c>
      <c r="R387" t="str">
        <f>+IF(ISBLANK(C387),#REF!,C387)</f>
        <v>Ricarda Aparicio Prieto</v>
      </c>
      <c r="S387" s="8">
        <f>IF(ISBLANK(G387),#REF!,G387)</f>
        <v>43472</v>
      </c>
      <c r="T387">
        <f t="shared" si="60"/>
        <v>1</v>
      </c>
    </row>
    <row r="388" spans="1:20" x14ac:dyDescent="0.25">
      <c r="A388" t="s">
        <v>4315</v>
      </c>
      <c r="B388" t="s">
        <v>2357</v>
      </c>
      <c r="C388" t="s">
        <v>706</v>
      </c>
      <c r="D388" s="4" t="s">
        <v>3350</v>
      </c>
      <c r="E388" t="s">
        <v>1503</v>
      </c>
      <c r="F388" s="12">
        <v>3956</v>
      </c>
      <c r="G388" s="13"/>
      <c r="H388" s="2" t="str">
        <f t="shared" si="61"/>
        <v>MAXLIGHT-MOTORSPORT</v>
      </c>
      <c r="I388" t="b">
        <v>0</v>
      </c>
      <c r="J388" t="b">
        <f t="shared" si="62"/>
        <v>1</v>
      </c>
      <c r="K388" t="str">
        <f t="shared" si="63"/>
        <v>kildjean@live.com</v>
      </c>
      <c r="L388">
        <f t="shared" si="64"/>
        <v>14</v>
      </c>
      <c r="M388" s="15" t="str">
        <f t="shared" si="65"/>
        <v>+(714) 696-7638</v>
      </c>
      <c r="N388" t="b">
        <f t="shared" si="66"/>
        <v>0</v>
      </c>
      <c r="O388" s="10">
        <f t="shared" si="67"/>
        <v>3956</v>
      </c>
      <c r="P388" t="b">
        <f t="shared" si="68"/>
        <v>1</v>
      </c>
      <c r="Q388" s="10">
        <f t="shared" si="69"/>
        <v>3956</v>
      </c>
      <c r="R388" t="str">
        <f>+IF(ISBLANK(C388),#REF!,C388)</f>
        <v>Lope Casanova Aragonés</v>
      </c>
      <c r="S388" s="8" t="e">
        <f>IF(ISBLANK(G388),#REF!,G388)</f>
        <v>#REF!</v>
      </c>
      <c r="T388">
        <f t="shared" si="60"/>
        <v>1</v>
      </c>
    </row>
    <row r="389" spans="1:20" x14ac:dyDescent="0.25">
      <c r="A389" t="s">
        <v>4316</v>
      </c>
      <c r="B389" t="s">
        <v>2358</v>
      </c>
      <c r="C389" t="s">
        <v>707</v>
      </c>
      <c r="D389" s="4" t="s">
        <v>3351</v>
      </c>
      <c r="E389" t="s">
        <v>1504</v>
      </c>
      <c r="F389" s="12">
        <v>4006</v>
      </c>
      <c r="G389" s="13">
        <v>42952</v>
      </c>
      <c r="H389" s="2" t="str">
        <f t="shared" si="61"/>
        <v>MAVERICK AUTOTEILE</v>
      </c>
      <c r="I389" t="b">
        <v>0</v>
      </c>
      <c r="J389" t="b">
        <f t="shared" si="62"/>
        <v>1</v>
      </c>
      <c r="K389" t="str">
        <f t="shared" si="63"/>
        <v>parrt@msn.com</v>
      </c>
      <c r="L389">
        <f t="shared" si="64"/>
        <v>14</v>
      </c>
      <c r="M389" s="15" t="str">
        <f t="shared" si="65"/>
        <v>+(809) 930-2751</v>
      </c>
      <c r="N389" t="b">
        <f t="shared" si="66"/>
        <v>1</v>
      </c>
      <c r="O389" s="10">
        <f t="shared" si="67"/>
        <v>4006</v>
      </c>
      <c r="P389" t="b">
        <f t="shared" si="68"/>
        <v>1</v>
      </c>
      <c r="Q389" s="10">
        <f t="shared" si="69"/>
        <v>4006</v>
      </c>
      <c r="R389" t="str">
        <f>+IF(ISBLANK(C389),#REF!,C389)</f>
        <v>Bartolomé Dan Lago Corbacho</v>
      </c>
      <c r="S389" s="8">
        <f>IF(ISBLANK(G389),#REF!,G389)</f>
        <v>42952</v>
      </c>
      <c r="T389">
        <f t="shared" si="60"/>
        <v>1</v>
      </c>
    </row>
    <row r="390" spans="1:20" x14ac:dyDescent="0.25">
      <c r="A390" t="s">
        <v>4317</v>
      </c>
      <c r="B390" t="s">
        <v>2359</v>
      </c>
      <c r="C390" t="s">
        <v>201</v>
      </c>
      <c r="D390" s="4" t="s">
        <v>3352</v>
      </c>
      <c r="E390" t="s">
        <v>1505</v>
      </c>
      <c r="F390" s="12">
        <v>2249</v>
      </c>
      <c r="G390" s="13">
        <v>43496</v>
      </c>
      <c r="H390" s="2" t="str">
        <f t="shared" si="61"/>
        <v>SCHRECKLICHER HERBST</v>
      </c>
      <c r="I390" t="b">
        <v>0</v>
      </c>
      <c r="J390" t="b">
        <f t="shared" si="62"/>
        <v>1</v>
      </c>
      <c r="K390" t="str">
        <f t="shared" si="63"/>
        <v>kmiller@icloud.com</v>
      </c>
      <c r="L390">
        <f t="shared" si="64"/>
        <v>14</v>
      </c>
      <c r="M390" s="15" t="str">
        <f t="shared" si="65"/>
        <v>+(706) 512-3468</v>
      </c>
      <c r="N390" t="b">
        <f t="shared" si="66"/>
        <v>1</v>
      </c>
      <c r="O390" s="10">
        <f t="shared" si="67"/>
        <v>2249</v>
      </c>
      <c r="P390" t="b">
        <f t="shared" si="68"/>
        <v>1</v>
      </c>
      <c r="Q390" s="10">
        <f t="shared" si="69"/>
        <v>2249</v>
      </c>
      <c r="R390" t="str">
        <f>+IF(ISBLANK(C390),#REF!,C390)</f>
        <v>Socorro Cordero Salas</v>
      </c>
      <c r="S390" s="8">
        <f>IF(ISBLANK(G390),#REF!,G390)</f>
        <v>43496</v>
      </c>
      <c r="T390">
        <f t="shared" si="60"/>
        <v>1</v>
      </c>
    </row>
    <row r="391" spans="1:20" x14ac:dyDescent="0.25">
      <c r="A391" t="s">
        <v>4318</v>
      </c>
      <c r="B391" t="s">
        <v>2360</v>
      </c>
      <c r="C391" t="s">
        <v>202</v>
      </c>
      <c r="D391" s="4" t="s">
        <v>3353</v>
      </c>
      <c r="E391" t="s">
        <v>1506</v>
      </c>
      <c r="F391" s="12">
        <v>8119</v>
      </c>
      <c r="G391" s="13">
        <v>41043</v>
      </c>
      <c r="H391" s="2" t="str">
        <f t="shared" si="61"/>
        <v>BLAUGEBOHRT</v>
      </c>
      <c r="I391" t="b">
        <v>0</v>
      </c>
      <c r="J391" t="b">
        <f t="shared" si="62"/>
        <v>1</v>
      </c>
      <c r="K391" t="str">
        <f t="shared" si="63"/>
        <v>graham@att.net</v>
      </c>
      <c r="L391">
        <f t="shared" si="64"/>
        <v>14</v>
      </c>
      <c r="M391" s="15" t="str">
        <f t="shared" si="65"/>
        <v>+(917) 389-5749</v>
      </c>
      <c r="N391" t="b">
        <f t="shared" si="66"/>
        <v>1</v>
      </c>
      <c r="O391" s="10">
        <f t="shared" si="67"/>
        <v>8119</v>
      </c>
      <c r="P391" t="b">
        <f t="shared" si="68"/>
        <v>1</v>
      </c>
      <c r="Q391" s="10">
        <f t="shared" si="69"/>
        <v>8119</v>
      </c>
      <c r="R391" t="str">
        <f>+IF(ISBLANK(C391),#REF!,C391)</f>
        <v>Dionisia Peinado</v>
      </c>
      <c r="S391" s="8">
        <f>IF(ISBLANK(G391),#REF!,G391)</f>
        <v>41043</v>
      </c>
      <c r="T391">
        <f t="shared" si="60"/>
        <v>1</v>
      </c>
    </row>
    <row r="392" spans="1:20" x14ac:dyDescent="0.25">
      <c r="A392" t="s">
        <v>4319</v>
      </c>
      <c r="B392" t="s">
        <v>2361</v>
      </c>
      <c r="C392" t="s">
        <v>708</v>
      </c>
      <c r="D392" s="4" t="s">
        <v>3354</v>
      </c>
      <c r="E392" t="s">
        <v>1507</v>
      </c>
      <c r="F392" s="12">
        <v>514</v>
      </c>
      <c r="G392" s="13">
        <v>41793</v>
      </c>
      <c r="H392" s="2" t="str">
        <f t="shared" si="61"/>
        <v>STADT REVELSTOKE</v>
      </c>
      <c r="I392" t="b">
        <v>0</v>
      </c>
      <c r="J392" t="b">
        <f t="shared" si="62"/>
        <v>1</v>
      </c>
      <c r="K392" t="str">
        <f t="shared" si="63"/>
        <v>jorgb@hotmail.com</v>
      </c>
      <c r="L392">
        <f t="shared" si="64"/>
        <v>14</v>
      </c>
      <c r="M392" s="15" t="str">
        <f t="shared" si="65"/>
        <v>+(462) 780-6564</v>
      </c>
      <c r="N392" t="b">
        <f t="shared" si="66"/>
        <v>1</v>
      </c>
      <c r="O392" s="10">
        <f t="shared" si="67"/>
        <v>514</v>
      </c>
      <c r="P392" t="b">
        <f t="shared" si="68"/>
        <v>1</v>
      </c>
      <c r="Q392" s="10">
        <f t="shared" si="69"/>
        <v>514</v>
      </c>
      <c r="R392" t="str">
        <f>+IF(ISBLANK(C392),#REF!,C392)</f>
        <v>Íngrid Garmendia-Niño</v>
      </c>
      <c r="S392" s="8">
        <f>IF(ISBLANK(G392),#REF!,G392)</f>
        <v>41793</v>
      </c>
      <c r="T392">
        <f t="shared" si="60"/>
        <v>1</v>
      </c>
    </row>
    <row r="393" spans="1:20" x14ac:dyDescent="0.25">
      <c r="A393" t="s">
        <v>4320</v>
      </c>
      <c r="B393" t="s">
        <v>2362</v>
      </c>
      <c r="C393" t="s">
        <v>203</v>
      </c>
      <c r="D393" s="4" t="s">
        <v>3355</v>
      </c>
      <c r="E393" t="s">
        <v>1508</v>
      </c>
      <c r="F393" s="12">
        <v>5997</v>
      </c>
      <c r="G393" s="13">
        <v>44685</v>
      </c>
      <c r="H393" s="2" t="str">
        <f t="shared" si="61"/>
        <v>GARAGENDIENSTE</v>
      </c>
      <c r="I393" t="b">
        <v>0</v>
      </c>
      <c r="J393" t="b">
        <f t="shared" si="62"/>
        <v>1</v>
      </c>
      <c r="K393" t="str">
        <f t="shared" si="63"/>
        <v>yfreund@me.com</v>
      </c>
      <c r="L393">
        <f t="shared" si="64"/>
        <v>14</v>
      </c>
      <c r="M393" s="15" t="str">
        <f t="shared" si="65"/>
        <v>+(622) 728-2813</v>
      </c>
      <c r="N393" t="b">
        <f t="shared" si="66"/>
        <v>1</v>
      </c>
      <c r="O393" s="10">
        <f t="shared" si="67"/>
        <v>5997</v>
      </c>
      <c r="P393" t="b">
        <f t="shared" si="68"/>
        <v>1</v>
      </c>
      <c r="Q393" s="10">
        <f t="shared" si="69"/>
        <v>5997</v>
      </c>
      <c r="R393" t="str">
        <f>+IF(ISBLANK(C393),#REF!,C393)</f>
        <v>Celso Carranza Lillo</v>
      </c>
      <c r="S393" s="8">
        <f>IF(ISBLANK(G393),#REF!,G393)</f>
        <v>44685</v>
      </c>
      <c r="T393">
        <f t="shared" si="60"/>
        <v>1</v>
      </c>
    </row>
    <row r="394" spans="1:20" x14ac:dyDescent="0.25">
      <c r="A394" t="s">
        <v>4321</v>
      </c>
      <c r="B394" t="s">
        <v>2363</v>
      </c>
      <c r="C394" t="s">
        <v>204</v>
      </c>
      <c r="D394" s="4" t="s">
        <v>3356</v>
      </c>
      <c r="E394" t="s">
        <v>1509</v>
      </c>
      <c r="F394" s="12">
        <v>396</v>
      </c>
      <c r="G394" s="13">
        <v>41481</v>
      </c>
      <c r="H394" s="2" t="str">
        <f t="shared" si="61"/>
        <v>MRZIO-MANAGEMENT</v>
      </c>
      <c r="I394" t="b">
        <v>0</v>
      </c>
      <c r="J394" t="b">
        <f t="shared" si="62"/>
        <v>1</v>
      </c>
      <c r="K394" t="str">
        <f t="shared" si="63"/>
        <v>martink@outlook.com</v>
      </c>
      <c r="L394">
        <f t="shared" si="64"/>
        <v>14</v>
      </c>
      <c r="M394" s="15" t="str">
        <f t="shared" si="65"/>
        <v>+(686) 761-0539</v>
      </c>
      <c r="N394" t="b">
        <f t="shared" si="66"/>
        <v>1</v>
      </c>
      <c r="O394" s="10">
        <f t="shared" si="67"/>
        <v>396</v>
      </c>
      <c r="P394" t="b">
        <f t="shared" si="68"/>
        <v>1</v>
      </c>
      <c r="Q394" s="10">
        <f t="shared" si="69"/>
        <v>396</v>
      </c>
      <c r="R394" t="str">
        <f>+IF(ISBLANK(C394),#REF!,C394)</f>
        <v>Jose Manuel Parra Vara</v>
      </c>
      <c r="S394" s="8">
        <f>IF(ISBLANK(G394),#REF!,G394)</f>
        <v>41481</v>
      </c>
      <c r="T394">
        <f t="shared" si="60"/>
        <v>1</v>
      </c>
    </row>
    <row r="395" spans="1:20" x14ac:dyDescent="0.25">
      <c r="A395" t="s">
        <v>4322</v>
      </c>
      <c r="B395" t="s">
        <v>2364</v>
      </c>
      <c r="C395" t="s">
        <v>709</v>
      </c>
      <c r="D395" s="4" t="s">
        <v>3357</v>
      </c>
      <c r="E395" t="s">
        <v>1510</v>
      </c>
      <c r="F395" s="12">
        <v>7539</v>
      </c>
      <c r="G395" s="13">
        <v>42501</v>
      </c>
      <c r="H395" s="2" t="str">
        <f t="shared" si="61"/>
        <v>BIENE AUTOAGENTUR</v>
      </c>
      <c r="I395" t="b">
        <v>0</v>
      </c>
      <c r="J395" t="b">
        <f t="shared" si="62"/>
        <v>1</v>
      </c>
      <c r="K395" t="str">
        <f t="shared" si="63"/>
        <v>quantaman@icloud.com</v>
      </c>
      <c r="L395">
        <f t="shared" si="64"/>
        <v>14</v>
      </c>
      <c r="M395" s="15" t="str">
        <f t="shared" si="65"/>
        <v>+(971) 384-8678</v>
      </c>
      <c r="N395" t="b">
        <f t="shared" si="66"/>
        <v>1</v>
      </c>
      <c r="O395" s="10">
        <f t="shared" si="67"/>
        <v>7539</v>
      </c>
      <c r="P395" t="b">
        <f t="shared" si="68"/>
        <v>1</v>
      </c>
      <c r="Q395" s="10">
        <f t="shared" si="69"/>
        <v>7539</v>
      </c>
      <c r="R395" t="str">
        <f>+IF(ISBLANK(C395),#REF!,C395)</f>
        <v>Noemí Nogués Carrillo</v>
      </c>
      <c r="S395" s="8">
        <f>IF(ISBLANK(G395),#REF!,G395)</f>
        <v>42501</v>
      </c>
      <c r="T395">
        <f t="shared" si="60"/>
        <v>1</v>
      </c>
    </row>
    <row r="396" spans="1:20" x14ac:dyDescent="0.25">
      <c r="A396" t="s">
        <v>4323</v>
      </c>
      <c r="B396" t="s">
        <v>2365</v>
      </c>
      <c r="C396" t="s">
        <v>205</v>
      </c>
      <c r="D396" s="4" t="s">
        <v>3358</v>
      </c>
      <c r="E396" t="s">
        <v>1511</v>
      </c>
      <c r="F396" s="12">
        <v>8465</v>
      </c>
      <c r="G396" s="13">
        <v>43542</v>
      </c>
      <c r="H396" s="2" t="str">
        <f t="shared" si="61"/>
        <v>VISIONSSPORT</v>
      </c>
      <c r="I396" t="b">
        <v>0</v>
      </c>
      <c r="J396" t="b">
        <f t="shared" si="62"/>
        <v>1</v>
      </c>
      <c r="K396" t="str">
        <f t="shared" si="63"/>
        <v>thomasj@att.net</v>
      </c>
      <c r="L396">
        <f t="shared" si="64"/>
        <v>14</v>
      </c>
      <c r="M396" s="15" t="str">
        <f t="shared" si="65"/>
        <v>+(741) 322-3722</v>
      </c>
      <c r="N396" t="b">
        <f t="shared" si="66"/>
        <v>1</v>
      </c>
      <c r="O396" s="10">
        <f t="shared" si="67"/>
        <v>8465</v>
      </c>
      <c r="P396" t="b">
        <f t="shared" si="68"/>
        <v>1</v>
      </c>
      <c r="Q396" s="10">
        <f t="shared" si="69"/>
        <v>8465</v>
      </c>
      <c r="R396" t="str">
        <f>+IF(ISBLANK(C396),#REF!,C396)</f>
        <v>Lupe Guerra-Huguet</v>
      </c>
      <c r="S396" s="8">
        <f>IF(ISBLANK(G396),#REF!,G396)</f>
        <v>43542</v>
      </c>
      <c r="T396">
        <f t="shared" si="60"/>
        <v>1</v>
      </c>
    </row>
    <row r="397" spans="1:20" x14ac:dyDescent="0.25">
      <c r="A397" t="s">
        <v>4324</v>
      </c>
      <c r="B397" t="s">
        <v>2366</v>
      </c>
      <c r="C397" t="s">
        <v>710</v>
      </c>
      <c r="D397" s="4" t="s">
        <v>3359</v>
      </c>
      <c r="E397" t="s">
        <v>1512</v>
      </c>
      <c r="F397" s="12">
        <v>4419</v>
      </c>
      <c r="G397" s="13">
        <v>44317</v>
      </c>
      <c r="H397" s="2" t="str">
        <f t="shared" si="61"/>
        <v>STAPEL</v>
      </c>
      <c r="I397" t="b">
        <v>0</v>
      </c>
      <c r="J397" t="b">
        <f t="shared" si="62"/>
        <v>1</v>
      </c>
      <c r="K397" t="str">
        <f t="shared" si="63"/>
        <v>mahbub@yahoo.ca</v>
      </c>
      <c r="L397">
        <f t="shared" si="64"/>
        <v>14</v>
      </c>
      <c r="M397" s="15" t="str">
        <f t="shared" si="65"/>
        <v>+(801) 886-2778</v>
      </c>
      <c r="N397" t="b">
        <f t="shared" si="66"/>
        <v>1</v>
      </c>
      <c r="O397" s="10">
        <f t="shared" si="67"/>
        <v>4419</v>
      </c>
      <c r="P397" t="b">
        <f t="shared" si="68"/>
        <v>1</v>
      </c>
      <c r="Q397" s="10">
        <f t="shared" si="69"/>
        <v>4419</v>
      </c>
      <c r="R397" t="str">
        <f>+IF(ISBLANK(C397),#REF!,C397)</f>
        <v>Julián Llorente Sainz</v>
      </c>
      <c r="S397" s="8">
        <f>IF(ISBLANK(G397),#REF!,G397)</f>
        <v>44317</v>
      </c>
      <c r="T397">
        <f t="shared" si="60"/>
        <v>1</v>
      </c>
    </row>
    <row r="398" spans="1:20" x14ac:dyDescent="0.25">
      <c r="A398" t="s">
        <v>4325</v>
      </c>
      <c r="B398" t="s">
        <v>2367</v>
      </c>
      <c r="C398" t="s">
        <v>206</v>
      </c>
      <c r="D398" s="4" t="s">
        <v>3360</v>
      </c>
      <c r="E398" t="s">
        <v>1513</v>
      </c>
      <c r="F398" s="12">
        <v>8227</v>
      </c>
      <c r="G398" s="13">
        <v>41865</v>
      </c>
      <c r="H398" s="2" t="str">
        <f t="shared" si="61"/>
        <v>NEUE VR</v>
      </c>
      <c r="I398" t="b">
        <v>0</v>
      </c>
      <c r="J398" t="b">
        <f t="shared" si="62"/>
        <v>1</v>
      </c>
      <c r="K398" t="str">
        <f t="shared" si="63"/>
        <v>wainwrig@yahoo.com</v>
      </c>
      <c r="L398">
        <f t="shared" si="64"/>
        <v>14</v>
      </c>
      <c r="M398" s="15" t="str">
        <f t="shared" si="65"/>
        <v>+(652) 909-5556</v>
      </c>
      <c r="N398" t="b">
        <f t="shared" si="66"/>
        <v>1</v>
      </c>
      <c r="O398" s="10">
        <f t="shared" si="67"/>
        <v>8227</v>
      </c>
      <c r="P398" t="b">
        <f t="shared" si="68"/>
        <v>1</v>
      </c>
      <c r="Q398" s="10">
        <f t="shared" si="69"/>
        <v>8227</v>
      </c>
      <c r="R398" t="str">
        <f>+IF(ISBLANK(C398),#REF!,C398)</f>
        <v>Dionisia de Amaya</v>
      </c>
      <c r="S398" s="8">
        <f>IF(ISBLANK(G398),#REF!,G398)</f>
        <v>41865</v>
      </c>
      <c r="T398">
        <f t="shared" si="60"/>
        <v>1</v>
      </c>
    </row>
    <row r="399" spans="1:20" x14ac:dyDescent="0.25">
      <c r="A399" t="s">
        <v>4326</v>
      </c>
      <c r="B399" t="s">
        <v>2368</v>
      </c>
      <c r="C399" t="s">
        <v>711</v>
      </c>
      <c r="D399" s="4" t="s">
        <v>3361</v>
      </c>
      <c r="E399" t="s">
        <v>1514</v>
      </c>
      <c r="F399" s="12">
        <v>6993</v>
      </c>
      <c r="G399" s="13">
        <v>43277</v>
      </c>
      <c r="H399" s="2" t="str">
        <f t="shared" si="61"/>
        <v>RENNRADSPORT</v>
      </c>
      <c r="I399" t="b">
        <v>0</v>
      </c>
      <c r="J399" t="b">
        <f t="shared" si="62"/>
        <v>1</v>
      </c>
      <c r="K399" t="str">
        <f t="shared" si="63"/>
        <v>uncle@comcast.net</v>
      </c>
      <c r="L399">
        <f t="shared" si="64"/>
        <v>14</v>
      </c>
      <c r="M399" s="15" t="str">
        <f t="shared" si="65"/>
        <v>+(506) 395-8350</v>
      </c>
      <c r="N399" t="b">
        <f t="shared" si="66"/>
        <v>1</v>
      </c>
      <c r="O399" s="10">
        <f t="shared" si="67"/>
        <v>6993</v>
      </c>
      <c r="P399" t="b">
        <f t="shared" si="68"/>
        <v>1</v>
      </c>
      <c r="Q399" s="10">
        <f t="shared" si="69"/>
        <v>6993</v>
      </c>
      <c r="R399" t="str">
        <f>+IF(ISBLANK(C399),#REF!,C399)</f>
        <v>Lalo Bolaños Rios</v>
      </c>
      <c r="S399" s="8">
        <f>IF(ISBLANK(G399),#REF!,G399)</f>
        <v>43277</v>
      </c>
      <c r="T399">
        <f t="shared" si="60"/>
        <v>1</v>
      </c>
    </row>
    <row r="400" spans="1:20" x14ac:dyDescent="0.25">
      <c r="A400" t="s">
        <v>4327</v>
      </c>
      <c r="B400" t="s">
        <v>2369</v>
      </c>
      <c r="C400" t="s">
        <v>207</v>
      </c>
      <c r="D400" s="4" t="s">
        <v>3362</v>
      </c>
      <c r="E400" t="s">
        <v>1515</v>
      </c>
      <c r="F400" s="12">
        <v>2913</v>
      </c>
      <c r="G400" s="13">
        <v>43438</v>
      </c>
      <c r="H400" s="2" t="str">
        <f t="shared" si="61"/>
        <v>ES IST TECHNISCH</v>
      </c>
      <c r="I400" t="b">
        <v>0</v>
      </c>
      <c r="J400" t="b">
        <f t="shared" si="62"/>
        <v>1</v>
      </c>
      <c r="K400" t="str">
        <f t="shared" si="63"/>
        <v>budinger@att.net</v>
      </c>
      <c r="L400">
        <f t="shared" si="64"/>
        <v>14</v>
      </c>
      <c r="M400" s="15" t="str">
        <f t="shared" si="65"/>
        <v>+(832) 620-9943</v>
      </c>
      <c r="N400" t="b">
        <f t="shared" si="66"/>
        <v>1</v>
      </c>
      <c r="O400" s="10">
        <f t="shared" si="67"/>
        <v>2913</v>
      </c>
      <c r="P400" t="b">
        <f t="shared" si="68"/>
        <v>1</v>
      </c>
      <c r="Q400" s="10">
        <f t="shared" si="69"/>
        <v>2913</v>
      </c>
      <c r="R400" t="str">
        <f>+IF(ISBLANK(C400),#REF!,C400)</f>
        <v>Otilia Manso</v>
      </c>
      <c r="S400" s="8">
        <f>IF(ISBLANK(G400),#REF!,G400)</f>
        <v>43438</v>
      </c>
      <c r="T400">
        <f t="shared" si="60"/>
        <v>1</v>
      </c>
    </row>
    <row r="401" spans="1:20" x14ac:dyDescent="0.25">
      <c r="A401" t="s">
        <v>4328</v>
      </c>
      <c r="B401" t="s">
        <v>2370</v>
      </c>
      <c r="C401" t="s">
        <v>208</v>
      </c>
      <c r="D401" s="4" t="s">
        <v>3363</v>
      </c>
      <c r="E401" t="s">
        <v>1516</v>
      </c>
      <c r="F401" s="12">
        <v>3567</v>
      </c>
      <c r="G401" s="13">
        <v>43558</v>
      </c>
      <c r="H401" s="2" t="str">
        <f t="shared" si="61"/>
        <v>DENKVERSCHIEBUNG</v>
      </c>
      <c r="I401" t="b">
        <v>0</v>
      </c>
      <c r="J401" t="b">
        <f t="shared" si="62"/>
        <v>1</v>
      </c>
      <c r="K401" t="str">
        <f t="shared" si="63"/>
        <v>improv@msn.com</v>
      </c>
      <c r="L401">
        <f t="shared" si="64"/>
        <v>14</v>
      </c>
      <c r="M401" s="15" t="str">
        <f t="shared" si="65"/>
        <v>+(423) 997-8014</v>
      </c>
      <c r="N401" t="b">
        <f t="shared" si="66"/>
        <v>1</v>
      </c>
      <c r="O401" s="10">
        <f t="shared" si="67"/>
        <v>3567</v>
      </c>
      <c r="P401" t="b">
        <f t="shared" si="68"/>
        <v>1</v>
      </c>
      <c r="Q401" s="10">
        <f t="shared" si="69"/>
        <v>3567</v>
      </c>
      <c r="R401" t="str">
        <f>+IF(ISBLANK(C401),#REF!,C401)</f>
        <v>Genoveva Tello</v>
      </c>
      <c r="S401" s="8">
        <f>IF(ISBLANK(G401),#REF!,G401)</f>
        <v>43558</v>
      </c>
      <c r="T401">
        <f t="shared" si="60"/>
        <v>1</v>
      </c>
    </row>
    <row r="402" spans="1:20" x14ac:dyDescent="0.25">
      <c r="A402" t="s">
        <v>4329</v>
      </c>
      <c r="B402" t="s">
        <v>2371</v>
      </c>
      <c r="C402" t="s">
        <v>209</v>
      </c>
      <c r="D402" s="4" t="s">
        <v>3364</v>
      </c>
      <c r="E402" t="s">
        <v>1517</v>
      </c>
      <c r="F402" s="12">
        <v>1232</v>
      </c>
      <c r="G402" s="13">
        <v>43062</v>
      </c>
      <c r="H402" s="2" t="str">
        <f t="shared" si="61"/>
        <v>KERN</v>
      </c>
      <c r="I402" t="b">
        <v>0</v>
      </c>
      <c r="J402" t="b">
        <f t="shared" si="62"/>
        <v>1</v>
      </c>
      <c r="K402" t="str">
        <f t="shared" si="63"/>
        <v>notaprguy@comcast.net</v>
      </c>
      <c r="L402">
        <f t="shared" si="64"/>
        <v>14</v>
      </c>
      <c r="M402" s="15" t="str">
        <f t="shared" si="65"/>
        <v>+(514) 789-8027</v>
      </c>
      <c r="N402" t="b">
        <f t="shared" si="66"/>
        <v>1</v>
      </c>
      <c r="O402" s="10">
        <f t="shared" si="67"/>
        <v>1232</v>
      </c>
      <c r="P402" t="b">
        <f t="shared" si="68"/>
        <v>1</v>
      </c>
      <c r="Q402" s="10">
        <f t="shared" si="69"/>
        <v>1232</v>
      </c>
      <c r="R402" t="str">
        <f>+IF(ISBLANK(C402),#REF!,C402)</f>
        <v>Augusto Toro Santamaria</v>
      </c>
      <c r="S402" s="8">
        <f>IF(ISBLANK(G402),#REF!,G402)</f>
        <v>43062</v>
      </c>
      <c r="T402">
        <f t="shared" si="60"/>
        <v>1</v>
      </c>
    </row>
    <row r="403" spans="1:20" x14ac:dyDescent="0.25">
      <c r="A403" t="s">
        <v>4330</v>
      </c>
      <c r="B403" t="s">
        <v>2372</v>
      </c>
      <c r="C403" t="s">
        <v>712</v>
      </c>
      <c r="D403" s="4" t="s">
        <v>3365</v>
      </c>
      <c r="E403" t="s">
        <v>4965</v>
      </c>
      <c r="F403" s="12">
        <v>3222</v>
      </c>
      <c r="G403" s="13">
        <v>43483</v>
      </c>
      <c r="H403" s="2" t="str">
        <f t="shared" si="61"/>
        <v>SICHER</v>
      </c>
      <c r="I403" t="b">
        <v>0</v>
      </c>
      <c r="J403" t="b">
        <f t="shared" si="62"/>
        <v>1</v>
      </c>
      <c r="K403" t="str">
        <f t="shared" si="63"/>
        <v>martyloo@aol.com</v>
      </c>
      <c r="L403">
        <f t="shared" si="64"/>
        <v>15</v>
      </c>
      <c r="M403" s="15" t="str">
        <f t="shared" si="65"/>
        <v>+(355) 486-54831</v>
      </c>
      <c r="N403" t="b">
        <f t="shared" si="66"/>
        <v>1</v>
      </c>
      <c r="O403" s="10">
        <f t="shared" si="67"/>
        <v>3222</v>
      </c>
      <c r="P403" t="b">
        <f t="shared" si="68"/>
        <v>1</v>
      </c>
      <c r="Q403" s="10">
        <f t="shared" si="69"/>
        <v>3222</v>
      </c>
      <c r="R403" t="str">
        <f>+IF(ISBLANK(C403),#REF!,C403)</f>
        <v>Chuy José María Rosales Márquez</v>
      </c>
      <c r="S403" s="8">
        <f>IF(ISBLANK(G403),#REF!,G403)</f>
        <v>43483</v>
      </c>
      <c r="T403">
        <f t="shared" si="60"/>
        <v>1</v>
      </c>
    </row>
    <row r="404" spans="1:20" x14ac:dyDescent="0.25">
      <c r="A404" t="s">
        <v>4331</v>
      </c>
      <c r="B404" t="s">
        <v>2373</v>
      </c>
      <c r="C404" t="s">
        <v>210</v>
      </c>
      <c r="D404" s="4" t="s">
        <v>3366</v>
      </c>
      <c r="E404" t="s">
        <v>1518</v>
      </c>
      <c r="F404" s="12">
        <v>1215</v>
      </c>
      <c r="G404" s="13">
        <v>41455</v>
      </c>
      <c r="H404" s="2" t="str">
        <f t="shared" si="61"/>
        <v>CROSS-TRAINING</v>
      </c>
      <c r="I404" t="b">
        <v>0</v>
      </c>
      <c r="J404" t="b">
        <f t="shared" si="62"/>
        <v>1</v>
      </c>
      <c r="K404" t="str">
        <f t="shared" si="63"/>
        <v>eminence@msn.com</v>
      </c>
      <c r="L404">
        <f t="shared" si="64"/>
        <v>14</v>
      </c>
      <c r="M404" s="15" t="str">
        <f t="shared" si="65"/>
        <v>+(803) 760-5690</v>
      </c>
      <c r="N404" t="b">
        <f t="shared" si="66"/>
        <v>1</v>
      </c>
      <c r="O404" s="10">
        <f t="shared" si="67"/>
        <v>1215</v>
      </c>
      <c r="P404" t="b">
        <f t="shared" si="68"/>
        <v>1</v>
      </c>
      <c r="Q404" s="10">
        <f t="shared" si="69"/>
        <v>1215</v>
      </c>
      <c r="R404" t="str">
        <f>+IF(ISBLANK(C404),#REF!,C404)</f>
        <v>Hermenegildo Barranco Iriarte</v>
      </c>
      <c r="S404" s="8">
        <f>IF(ISBLANK(G404),#REF!,G404)</f>
        <v>41455</v>
      </c>
      <c r="T404">
        <f t="shared" si="60"/>
        <v>1</v>
      </c>
    </row>
    <row r="405" spans="1:20" x14ac:dyDescent="0.25">
      <c r="A405" t="s">
        <v>4332</v>
      </c>
      <c r="B405" t="s">
        <v>2374</v>
      </c>
      <c r="C405" t="s">
        <v>211</v>
      </c>
      <c r="D405" s="4" t="s">
        <v>3367</v>
      </c>
      <c r="E405" t="s">
        <v>1519</v>
      </c>
      <c r="F405" s="12">
        <v>8495</v>
      </c>
      <c r="G405" s="13">
        <v>41175</v>
      </c>
      <c r="H405" s="2" t="str">
        <f t="shared" si="61"/>
        <v>ALLGEMEIN</v>
      </c>
      <c r="I405" t="b">
        <v>0</v>
      </c>
      <c r="J405" t="b">
        <f t="shared" si="62"/>
        <v>1</v>
      </c>
      <c r="K405" t="str">
        <f t="shared" si="63"/>
        <v>smpeters@icloud.com</v>
      </c>
      <c r="L405">
        <f t="shared" si="64"/>
        <v>14</v>
      </c>
      <c r="M405" s="15" t="str">
        <f t="shared" si="65"/>
        <v>+(776) 768-7137</v>
      </c>
      <c r="N405" t="b">
        <f t="shared" si="66"/>
        <v>1</v>
      </c>
      <c r="O405" s="10">
        <f t="shared" si="67"/>
        <v>8495</v>
      </c>
      <c r="P405" t="b">
        <f t="shared" si="68"/>
        <v>1</v>
      </c>
      <c r="Q405" s="10">
        <f t="shared" si="69"/>
        <v>8495</v>
      </c>
      <c r="R405" t="str">
        <f>+IF(ISBLANK(C405),#REF!,C405)</f>
        <v>Lucila Losada</v>
      </c>
      <c r="S405" s="8">
        <f>IF(ISBLANK(G405),#REF!,G405)</f>
        <v>41175</v>
      </c>
      <c r="T405">
        <f t="shared" si="60"/>
        <v>1</v>
      </c>
    </row>
    <row r="406" spans="1:20" x14ac:dyDescent="0.25">
      <c r="A406" t="s">
        <v>4333</v>
      </c>
      <c r="B406" t="s">
        <v>2375</v>
      </c>
      <c r="C406" t="s">
        <v>212</v>
      </c>
      <c r="D406" s="4" t="s">
        <v>3368</v>
      </c>
      <c r="E406" t="s">
        <v>1520</v>
      </c>
      <c r="F406" s="12">
        <v>2480</v>
      </c>
      <c r="G406" s="13">
        <v>42943</v>
      </c>
      <c r="H406" s="2" t="str">
        <f t="shared" si="61"/>
        <v>TOMBIT</v>
      </c>
      <c r="I406" t="b">
        <v>0</v>
      </c>
      <c r="J406" t="b">
        <f t="shared" si="62"/>
        <v>1</v>
      </c>
      <c r="K406" t="str">
        <f t="shared" si="63"/>
        <v>johnh@verizon.net</v>
      </c>
      <c r="L406">
        <f t="shared" si="64"/>
        <v>14</v>
      </c>
      <c r="M406" s="15" t="str">
        <f t="shared" si="65"/>
        <v>+(809) 599-3994</v>
      </c>
      <c r="N406" t="b">
        <f t="shared" si="66"/>
        <v>1</v>
      </c>
      <c r="O406" s="10">
        <f t="shared" si="67"/>
        <v>2480</v>
      </c>
      <c r="P406" t="b">
        <f t="shared" si="68"/>
        <v>1</v>
      </c>
      <c r="Q406" s="10">
        <f t="shared" si="69"/>
        <v>2480</v>
      </c>
      <c r="R406" t="str">
        <f>+IF(ISBLANK(C406),#REF!,C406)</f>
        <v>Galo Alonso Bermejo</v>
      </c>
      <c r="S406" s="8">
        <f>IF(ISBLANK(G406),#REF!,G406)</f>
        <v>42943</v>
      </c>
      <c r="T406">
        <f t="shared" si="60"/>
        <v>1</v>
      </c>
    </row>
    <row r="407" spans="1:20" x14ac:dyDescent="0.25">
      <c r="A407" t="s">
        <v>4334</v>
      </c>
      <c r="B407" t="s">
        <v>2376</v>
      </c>
      <c r="C407" t="s">
        <v>213</v>
      </c>
      <c r="D407" s="4" t="s">
        <v>3369</v>
      </c>
      <c r="E407" t="s">
        <v>1521</v>
      </c>
      <c r="F407" s="12">
        <v>1609</v>
      </c>
      <c r="G407" s="13">
        <v>42941</v>
      </c>
      <c r="H407" s="2" t="str">
        <f t="shared" si="61"/>
        <v>GLOBAL NEU CODIEREN</v>
      </c>
      <c r="I407" t="b">
        <v>0</v>
      </c>
      <c r="J407" t="b">
        <f t="shared" si="62"/>
        <v>1</v>
      </c>
      <c r="K407" t="str">
        <f t="shared" si="63"/>
        <v>arandal@icloud.com</v>
      </c>
      <c r="L407">
        <f t="shared" si="64"/>
        <v>14</v>
      </c>
      <c r="M407" s="15" t="str">
        <f t="shared" si="65"/>
        <v>+(493) 756-2630</v>
      </c>
      <c r="N407" t="b">
        <f t="shared" si="66"/>
        <v>1</v>
      </c>
      <c r="O407" s="10">
        <f t="shared" si="67"/>
        <v>1609</v>
      </c>
      <c r="P407" t="b">
        <f t="shared" si="68"/>
        <v>1</v>
      </c>
      <c r="Q407" s="10">
        <f t="shared" si="69"/>
        <v>1609</v>
      </c>
      <c r="R407" t="str">
        <f>+IF(ISBLANK(C407),#REF!,C407)</f>
        <v>Leticia del Toro</v>
      </c>
      <c r="S407" s="8">
        <f>IF(ISBLANK(G407),#REF!,G407)</f>
        <v>42941</v>
      </c>
      <c r="T407">
        <f t="shared" si="60"/>
        <v>1</v>
      </c>
    </row>
    <row r="408" spans="1:20" x14ac:dyDescent="0.25">
      <c r="A408" t="s">
        <v>4335</v>
      </c>
      <c r="B408" t="s">
        <v>2377</v>
      </c>
      <c r="C408" t="s">
        <v>713</v>
      </c>
      <c r="D408" s="4" t="s">
        <v>3370</v>
      </c>
      <c r="E408" t="s">
        <v>1522</v>
      </c>
      <c r="F408" s="12">
        <v>5269</v>
      </c>
      <c r="G408" s="13">
        <v>43330</v>
      </c>
      <c r="H408" s="2" t="str">
        <f t="shared" si="61"/>
        <v>KI-SYSTEME</v>
      </c>
      <c r="I408" t="b">
        <v>0</v>
      </c>
      <c r="J408" t="b">
        <f t="shared" si="62"/>
        <v>1</v>
      </c>
      <c r="K408" t="str">
        <f t="shared" si="63"/>
        <v>sbmrjbr@live.com</v>
      </c>
      <c r="L408">
        <f t="shared" si="64"/>
        <v>14</v>
      </c>
      <c r="M408" s="15" t="str">
        <f t="shared" si="65"/>
        <v>+(376) 459-8149</v>
      </c>
      <c r="N408" t="b">
        <f t="shared" si="66"/>
        <v>1</v>
      </c>
      <c r="O408" s="10">
        <f t="shared" si="67"/>
        <v>5269</v>
      </c>
      <c r="P408" t="b">
        <f t="shared" si="68"/>
        <v>1</v>
      </c>
      <c r="Q408" s="10">
        <f t="shared" si="69"/>
        <v>5269</v>
      </c>
      <c r="R408" t="str">
        <f>+IF(ISBLANK(C408),#REF!,C408)</f>
        <v>Fernando Alemán-Alcalá</v>
      </c>
      <c r="S408" s="8">
        <f>IF(ISBLANK(G408),#REF!,G408)</f>
        <v>43330</v>
      </c>
      <c r="T408">
        <f t="shared" si="60"/>
        <v>1</v>
      </c>
    </row>
    <row r="409" spans="1:20" x14ac:dyDescent="0.25">
      <c r="A409" t="s">
        <v>4336</v>
      </c>
      <c r="B409" t="s">
        <v>2378</v>
      </c>
      <c r="C409" t="s">
        <v>214</v>
      </c>
      <c r="D409" s="4" t="s">
        <v>3371</v>
      </c>
      <c r="E409" t="s">
        <v>1523</v>
      </c>
      <c r="F409" s="12">
        <v>6116</v>
      </c>
      <c r="G409" s="13">
        <v>41747</v>
      </c>
      <c r="H409" s="2" t="str">
        <f t="shared" si="61"/>
        <v>CHAMÄLEON</v>
      </c>
      <c r="I409" t="b">
        <v>0</v>
      </c>
      <c r="J409" t="b">
        <f t="shared" si="62"/>
        <v>1</v>
      </c>
      <c r="K409" t="str">
        <f t="shared" si="63"/>
        <v>kjetilk@me.com</v>
      </c>
      <c r="L409">
        <f t="shared" si="64"/>
        <v>14</v>
      </c>
      <c r="M409" s="15" t="str">
        <f t="shared" si="65"/>
        <v>+(687) 599-9064</v>
      </c>
      <c r="N409" t="b">
        <f t="shared" si="66"/>
        <v>1</v>
      </c>
      <c r="O409" s="10">
        <f t="shared" si="67"/>
        <v>6116</v>
      </c>
      <c r="P409" t="b">
        <f t="shared" si="68"/>
        <v>1</v>
      </c>
      <c r="Q409" s="10">
        <f t="shared" si="69"/>
        <v>6116</v>
      </c>
      <c r="R409" t="str">
        <f>+IF(ISBLANK(C409),#REF!,C409)</f>
        <v>Adriana Llanos Posada</v>
      </c>
      <c r="S409" s="8">
        <f>IF(ISBLANK(G409),#REF!,G409)</f>
        <v>41747</v>
      </c>
      <c r="T409">
        <f t="shared" si="60"/>
        <v>1</v>
      </c>
    </row>
    <row r="410" spans="1:20" x14ac:dyDescent="0.25">
      <c r="A410" t="s">
        <v>4337</v>
      </c>
      <c r="B410" t="s">
        <v>2379</v>
      </c>
      <c r="C410" t="s">
        <v>714</v>
      </c>
      <c r="D410" s="4" t="s">
        <v>3372</v>
      </c>
      <c r="E410" t="s">
        <v>1524</v>
      </c>
      <c r="F410" s="12">
        <v>3579</v>
      </c>
      <c r="G410" s="13">
        <v>42944</v>
      </c>
      <c r="H410" s="2" t="str">
        <f t="shared" si="61"/>
        <v>ÜBERSETZEN</v>
      </c>
      <c r="I410" t="b">
        <v>0</v>
      </c>
      <c r="J410" t="b">
        <f t="shared" si="62"/>
        <v>1</v>
      </c>
      <c r="K410" t="str">
        <f t="shared" si="63"/>
        <v>gfxguy@hotmail.com</v>
      </c>
      <c r="L410">
        <f t="shared" si="64"/>
        <v>14</v>
      </c>
      <c r="M410" s="15" t="str">
        <f t="shared" si="65"/>
        <v>+(200) 606-4317</v>
      </c>
      <c r="N410" t="b">
        <f t="shared" si="66"/>
        <v>1</v>
      </c>
      <c r="O410" s="10">
        <f t="shared" si="67"/>
        <v>3579</v>
      </c>
      <c r="P410" t="b">
        <f t="shared" si="68"/>
        <v>1</v>
      </c>
      <c r="Q410" s="10">
        <f t="shared" si="69"/>
        <v>3579</v>
      </c>
      <c r="R410" t="str">
        <f>+IF(ISBLANK(C410),#REF!,C410)</f>
        <v>Chita Valentina Lopez Ibáñez</v>
      </c>
      <c r="S410" s="8">
        <f>IF(ISBLANK(G410),#REF!,G410)</f>
        <v>42944</v>
      </c>
      <c r="T410">
        <f t="shared" si="60"/>
        <v>1</v>
      </c>
    </row>
    <row r="411" spans="1:20" x14ac:dyDescent="0.25">
      <c r="A411" t="s">
        <v>4338</v>
      </c>
      <c r="B411" t="s">
        <v>2380</v>
      </c>
      <c r="C411" t="s">
        <v>715</v>
      </c>
      <c r="D411" s="4" t="s">
        <v>3373</v>
      </c>
      <c r="E411" t="s">
        <v>1525</v>
      </c>
      <c r="F411" s="12">
        <v>4541</v>
      </c>
      <c r="G411" s="13">
        <v>42045</v>
      </c>
      <c r="H411" s="2" t="str">
        <f t="shared" si="61"/>
        <v>OUMA-TECHNOLOGIEN</v>
      </c>
      <c r="I411" t="b">
        <v>0</v>
      </c>
      <c r="J411" t="b">
        <f t="shared" si="62"/>
        <v>1</v>
      </c>
      <c r="K411" t="str">
        <f t="shared" si="63"/>
        <v>yamla@optonline.net</v>
      </c>
      <c r="L411">
        <f t="shared" si="64"/>
        <v>14</v>
      </c>
      <c r="M411" s="15" t="str">
        <f t="shared" si="65"/>
        <v>+(248) 491-2849</v>
      </c>
      <c r="N411" t="b">
        <f t="shared" si="66"/>
        <v>1</v>
      </c>
      <c r="O411" s="10">
        <f t="shared" si="67"/>
        <v>4541</v>
      </c>
      <c r="P411" t="b">
        <f t="shared" si="68"/>
        <v>1</v>
      </c>
      <c r="Q411" s="10">
        <f t="shared" si="69"/>
        <v>4541</v>
      </c>
      <c r="R411" t="str">
        <f>+IF(ISBLANK(C411),#REF!,C411)</f>
        <v>Nicolás Roldán Higueras</v>
      </c>
      <c r="S411" s="8">
        <f>IF(ISBLANK(G411),#REF!,G411)</f>
        <v>42045</v>
      </c>
      <c r="T411">
        <f t="shared" si="60"/>
        <v>1</v>
      </c>
    </row>
    <row r="412" spans="1:20" x14ac:dyDescent="0.25">
      <c r="A412" t="s">
        <v>4339</v>
      </c>
      <c r="B412" t="s">
        <v>2381</v>
      </c>
      <c r="C412" t="s">
        <v>215</v>
      </c>
      <c r="D412" s="4" t="s">
        <v>3374</v>
      </c>
      <c r="E412" t="s">
        <v>1526</v>
      </c>
      <c r="F412" s="12">
        <v>770</v>
      </c>
      <c r="G412" s="13">
        <v>42126</v>
      </c>
      <c r="H412" s="2" t="str">
        <f t="shared" si="61"/>
        <v>BLUEFIN-SYSTEME</v>
      </c>
      <c r="I412" t="b">
        <v>0</v>
      </c>
      <c r="J412" t="b">
        <f t="shared" si="62"/>
        <v>1</v>
      </c>
      <c r="K412" t="str">
        <f t="shared" si="63"/>
        <v>chunzi@optonline.net</v>
      </c>
      <c r="L412">
        <f t="shared" si="64"/>
        <v>14</v>
      </c>
      <c r="M412" s="15" t="str">
        <f t="shared" si="65"/>
        <v>+(340) 399-7481</v>
      </c>
      <c r="N412" t="b">
        <f t="shared" si="66"/>
        <v>1</v>
      </c>
      <c r="O412" s="10">
        <f t="shared" si="67"/>
        <v>770</v>
      </c>
      <c r="P412" t="b">
        <f t="shared" si="68"/>
        <v>1</v>
      </c>
      <c r="Q412" s="10">
        <f t="shared" si="69"/>
        <v>770</v>
      </c>
      <c r="R412" t="str">
        <f>+IF(ISBLANK(C412),#REF!,C412)</f>
        <v>Iris Quevedo Piquer</v>
      </c>
      <c r="S412" s="8">
        <f>IF(ISBLANK(G412),#REF!,G412)</f>
        <v>42126</v>
      </c>
      <c r="T412">
        <f t="shared" si="60"/>
        <v>1</v>
      </c>
    </row>
    <row r="413" spans="1:20" x14ac:dyDescent="0.25">
      <c r="A413" t="s">
        <v>4340</v>
      </c>
      <c r="B413" t="s">
        <v>2382</v>
      </c>
      <c r="C413" t="s">
        <v>216</v>
      </c>
      <c r="D413" s="4" t="s">
        <v>3375</v>
      </c>
      <c r="E413" t="s">
        <v>1527</v>
      </c>
      <c r="F413" s="12">
        <v>2701</v>
      </c>
      <c r="G413" s="13">
        <v>42028</v>
      </c>
      <c r="H413" s="2" t="str">
        <f t="shared" si="61"/>
        <v>PSI-TECHNIK</v>
      </c>
      <c r="I413" t="b">
        <v>0</v>
      </c>
      <c r="J413" t="b">
        <f t="shared" si="62"/>
        <v>1</v>
      </c>
      <c r="K413" t="str">
        <f t="shared" si="63"/>
        <v>duchamp@icloud.com</v>
      </c>
      <c r="L413">
        <f t="shared" si="64"/>
        <v>14</v>
      </c>
      <c r="M413" s="15" t="str">
        <f t="shared" si="65"/>
        <v>+(697) 227-2914</v>
      </c>
      <c r="N413" t="b">
        <f t="shared" si="66"/>
        <v>1</v>
      </c>
      <c r="O413" s="10">
        <f t="shared" si="67"/>
        <v>2701</v>
      </c>
      <c r="P413" t="b">
        <f t="shared" si="68"/>
        <v>1</v>
      </c>
      <c r="Q413" s="10">
        <f t="shared" si="69"/>
        <v>2701</v>
      </c>
      <c r="R413" t="str">
        <f>+IF(ISBLANK(C413),#REF!,C413)</f>
        <v>Lino Clavero Diez</v>
      </c>
      <c r="S413" s="8">
        <f>IF(ISBLANK(G413),#REF!,G413)</f>
        <v>42028</v>
      </c>
      <c r="T413">
        <f t="shared" si="60"/>
        <v>1</v>
      </c>
    </row>
    <row r="414" spans="1:20" x14ac:dyDescent="0.25">
      <c r="A414" t="s">
        <v>4341</v>
      </c>
      <c r="B414" t="s">
        <v>2383</v>
      </c>
      <c r="C414" t="s">
        <v>217</v>
      </c>
      <c r="D414" s="4" t="s">
        <v>3376</v>
      </c>
      <c r="E414" t="s">
        <v>1528</v>
      </c>
      <c r="F414" s="12">
        <v>2683</v>
      </c>
      <c r="G414" s="13">
        <v>41278</v>
      </c>
      <c r="H414" s="2" t="str">
        <f t="shared" si="61"/>
        <v>OMP-BERATUNG</v>
      </c>
      <c r="I414" t="b">
        <v>0</v>
      </c>
      <c r="J414" t="b">
        <f t="shared" si="62"/>
        <v>1</v>
      </c>
      <c r="K414" t="str">
        <f t="shared" si="63"/>
        <v>kildjean@hotmail.com</v>
      </c>
      <c r="L414">
        <f t="shared" si="64"/>
        <v>14</v>
      </c>
      <c r="M414" s="15" t="str">
        <f t="shared" si="65"/>
        <v>+(220) 968-0001</v>
      </c>
      <c r="N414" t="b">
        <f t="shared" si="66"/>
        <v>1</v>
      </c>
      <c r="O414" s="10">
        <f t="shared" si="67"/>
        <v>2683</v>
      </c>
      <c r="P414" t="b">
        <f t="shared" si="68"/>
        <v>1</v>
      </c>
      <c r="Q414" s="10">
        <f t="shared" si="69"/>
        <v>2683</v>
      </c>
      <c r="R414" t="str">
        <f>+IF(ISBLANK(C414),#REF!,C414)</f>
        <v>Nicanor Pla Mora</v>
      </c>
      <c r="S414" s="8">
        <f>IF(ISBLANK(G414),#REF!,G414)</f>
        <v>41278</v>
      </c>
      <c r="T414">
        <f t="shared" si="60"/>
        <v>1</v>
      </c>
    </row>
    <row r="415" spans="1:20" x14ac:dyDescent="0.25">
      <c r="A415" t="s">
        <v>4342</v>
      </c>
      <c r="B415" t="s">
        <v>2384</v>
      </c>
      <c r="C415" t="s">
        <v>218</v>
      </c>
      <c r="D415" s="4" t="s">
        <v>3377</v>
      </c>
      <c r="E415" t="s">
        <v>1529</v>
      </c>
      <c r="F415" s="12">
        <v>6902</v>
      </c>
      <c r="G415" s="13">
        <v>44249</v>
      </c>
      <c r="H415" s="2" t="str">
        <f t="shared" si="61"/>
        <v>LOGIKBA</v>
      </c>
      <c r="I415" t="b">
        <v>0</v>
      </c>
      <c r="J415" t="b">
        <f t="shared" si="62"/>
        <v>1</v>
      </c>
      <c r="K415" t="str">
        <f t="shared" si="63"/>
        <v>cantu@comcast.net</v>
      </c>
      <c r="L415">
        <f t="shared" si="64"/>
        <v>14</v>
      </c>
      <c r="M415" s="15" t="str">
        <f t="shared" si="65"/>
        <v>+(842) 658-5551</v>
      </c>
      <c r="N415" t="b">
        <f t="shared" si="66"/>
        <v>1</v>
      </c>
      <c r="O415" s="10">
        <f t="shared" si="67"/>
        <v>6902</v>
      </c>
      <c r="P415" t="b">
        <f t="shared" si="68"/>
        <v>1</v>
      </c>
      <c r="Q415" s="10">
        <f t="shared" si="69"/>
        <v>6902</v>
      </c>
      <c r="R415" t="str">
        <f>+IF(ISBLANK(C415),#REF!,C415)</f>
        <v>Celestino Adadia Serna</v>
      </c>
      <c r="S415" s="8">
        <f>IF(ISBLANK(G415),#REF!,G415)</f>
        <v>44249</v>
      </c>
      <c r="T415">
        <f t="shared" si="60"/>
        <v>1</v>
      </c>
    </row>
    <row r="416" spans="1:20" x14ac:dyDescent="0.25">
      <c r="A416" t="s">
        <v>4343</v>
      </c>
      <c r="B416" t="s">
        <v>2385</v>
      </c>
      <c r="C416" t="s">
        <v>716</v>
      </c>
      <c r="D416" s="4" t="s">
        <v>3378</v>
      </c>
      <c r="E416" t="s">
        <v>1530</v>
      </c>
      <c r="F416" s="12">
        <v>3962</v>
      </c>
      <c r="G416" s="13">
        <v>42576</v>
      </c>
      <c r="H416" s="2" t="str">
        <f t="shared" si="61"/>
        <v>HEIMAUTOMATISIERUNG</v>
      </c>
      <c r="I416" t="b">
        <v>0</v>
      </c>
      <c r="J416" t="b">
        <f t="shared" si="62"/>
        <v>1</v>
      </c>
      <c r="K416" t="str">
        <f t="shared" si="63"/>
        <v>wenzlaff@comcast.net</v>
      </c>
      <c r="L416">
        <f t="shared" si="64"/>
        <v>14</v>
      </c>
      <c r="M416" s="15" t="str">
        <f t="shared" si="65"/>
        <v>+(313) 285-5103</v>
      </c>
      <c r="N416" t="b">
        <f t="shared" si="66"/>
        <v>1</v>
      </c>
      <c r="O416" s="10">
        <f t="shared" si="67"/>
        <v>3962</v>
      </c>
      <c r="P416" t="b">
        <f t="shared" si="68"/>
        <v>1</v>
      </c>
      <c r="Q416" s="10">
        <f t="shared" si="69"/>
        <v>3962</v>
      </c>
      <c r="R416" t="str">
        <f>+IF(ISBLANK(C416),#REF!,C416)</f>
        <v>Ascensión Borrego Perea</v>
      </c>
      <c r="S416" s="8">
        <f>IF(ISBLANK(G416),#REF!,G416)</f>
        <v>42576</v>
      </c>
      <c r="T416">
        <f t="shared" si="60"/>
        <v>1</v>
      </c>
    </row>
    <row r="417" spans="1:20" x14ac:dyDescent="0.25">
      <c r="A417" t="s">
        <v>4344</v>
      </c>
      <c r="B417" t="s">
        <v>2386</v>
      </c>
      <c r="C417" t="s">
        <v>219</v>
      </c>
      <c r="D417" s="4" t="s">
        <v>3379</v>
      </c>
      <c r="E417" t="s">
        <v>1531</v>
      </c>
      <c r="F417" s="12">
        <v>5208</v>
      </c>
      <c r="G417" s="13">
        <v>44067</v>
      </c>
      <c r="H417" s="2" t="str">
        <f t="shared" si="61"/>
        <v>EILIS UNTERNEHMEN</v>
      </c>
      <c r="I417" t="b">
        <v>0</v>
      </c>
      <c r="J417" t="b">
        <f t="shared" si="62"/>
        <v>1</v>
      </c>
      <c r="K417" t="str">
        <f t="shared" si="63"/>
        <v>nogin@live.com</v>
      </c>
      <c r="L417">
        <f t="shared" si="64"/>
        <v>14</v>
      </c>
      <c r="M417" s="15" t="str">
        <f t="shared" si="65"/>
        <v>+(715) 670-1931</v>
      </c>
      <c r="N417" t="b">
        <f t="shared" si="66"/>
        <v>1</v>
      </c>
      <c r="O417" s="10">
        <f t="shared" si="67"/>
        <v>5208</v>
      </c>
      <c r="P417" t="b">
        <f t="shared" si="68"/>
        <v>1</v>
      </c>
      <c r="Q417" s="10">
        <f t="shared" si="69"/>
        <v>5208</v>
      </c>
      <c r="R417" t="str">
        <f>+IF(ISBLANK(C417),#REF!,C417)</f>
        <v>Sonia Macias Palomares</v>
      </c>
      <c r="S417" s="8">
        <f>IF(ISBLANK(G417),#REF!,G417)</f>
        <v>44067</v>
      </c>
      <c r="T417">
        <f t="shared" si="60"/>
        <v>1</v>
      </c>
    </row>
    <row r="418" spans="1:20" x14ac:dyDescent="0.25">
      <c r="A418" t="s">
        <v>4345</v>
      </c>
      <c r="B418" t="s">
        <v>2387</v>
      </c>
      <c r="C418" t="s">
        <v>717</v>
      </c>
      <c r="D418" s="4" t="s">
        <v>3380</v>
      </c>
      <c r="E418" t="s">
        <v>1532</v>
      </c>
      <c r="F418" s="12">
        <v>3761</v>
      </c>
      <c r="G418" s="13">
        <v>43815</v>
      </c>
      <c r="H418" s="2" t="str">
        <f t="shared" si="61"/>
        <v>SEQUENTIELLE AI</v>
      </c>
      <c r="I418" t="b">
        <v>0</v>
      </c>
      <c r="J418" t="b">
        <f t="shared" si="62"/>
        <v>1</v>
      </c>
      <c r="K418" t="str">
        <f t="shared" si="63"/>
        <v>pkplex@yahoo.ca</v>
      </c>
      <c r="L418">
        <f t="shared" si="64"/>
        <v>14</v>
      </c>
      <c r="M418" s="15" t="str">
        <f t="shared" si="65"/>
        <v>+(404) 406-7492</v>
      </c>
      <c r="N418" t="b">
        <f t="shared" si="66"/>
        <v>1</v>
      </c>
      <c r="O418" s="10">
        <f t="shared" si="67"/>
        <v>3761</v>
      </c>
      <c r="P418" t="b">
        <f t="shared" si="68"/>
        <v>1</v>
      </c>
      <c r="Q418" s="10">
        <f t="shared" si="69"/>
        <v>3761</v>
      </c>
      <c r="R418" t="str">
        <f>+IF(ISBLANK(C418),#REF!,C418)</f>
        <v>Gil Durán Álvarez</v>
      </c>
      <c r="S418" s="8">
        <f>IF(ISBLANK(G418),#REF!,G418)</f>
        <v>43815</v>
      </c>
      <c r="T418">
        <f t="shared" si="60"/>
        <v>1</v>
      </c>
    </row>
    <row r="419" spans="1:20" x14ac:dyDescent="0.25">
      <c r="A419" t="s">
        <v>4346</v>
      </c>
      <c r="B419" t="s">
        <v>2388</v>
      </c>
      <c r="C419" t="s">
        <v>220</v>
      </c>
      <c r="D419" s="4" t="s">
        <v>3381</v>
      </c>
      <c r="E419" t="s">
        <v>1533</v>
      </c>
      <c r="F419" s="12">
        <v>2021</v>
      </c>
      <c r="G419" s="13">
        <v>41080</v>
      </c>
      <c r="H419" s="2" t="str">
        <f t="shared" si="61"/>
        <v>KERNLÖSUNG</v>
      </c>
      <c r="I419" t="b">
        <v>0</v>
      </c>
      <c r="J419" t="b">
        <f t="shared" si="62"/>
        <v>1</v>
      </c>
      <c r="K419" t="str">
        <f t="shared" si="63"/>
        <v>dobey@live.com</v>
      </c>
      <c r="L419">
        <f t="shared" si="64"/>
        <v>14</v>
      </c>
      <c r="M419" s="15" t="str">
        <f t="shared" si="65"/>
        <v>+(662) 735-2843</v>
      </c>
      <c r="N419" t="b">
        <f t="shared" si="66"/>
        <v>1</v>
      </c>
      <c r="O419" s="10">
        <f t="shared" si="67"/>
        <v>2021</v>
      </c>
      <c r="P419" t="b">
        <f t="shared" si="68"/>
        <v>1</v>
      </c>
      <c r="Q419" s="10">
        <f t="shared" si="69"/>
        <v>2021</v>
      </c>
      <c r="R419" t="str">
        <f>+IF(ISBLANK(C419),#REF!,C419)</f>
        <v>Marisol Cuesta Aguilar</v>
      </c>
      <c r="S419" s="8">
        <f>IF(ISBLANK(G419),#REF!,G419)</f>
        <v>41080</v>
      </c>
      <c r="T419">
        <f t="shared" si="60"/>
        <v>1</v>
      </c>
    </row>
    <row r="420" spans="1:20" x14ac:dyDescent="0.25">
      <c r="A420" t="s">
        <v>4347</v>
      </c>
      <c r="B420" t="s">
        <v>2389</v>
      </c>
      <c r="C420" t="s">
        <v>718</v>
      </c>
      <c r="D420" s="4" t="s">
        <v>3382</v>
      </c>
      <c r="E420" t="s">
        <v>1534</v>
      </c>
      <c r="F420" s="12">
        <v>6707</v>
      </c>
      <c r="G420" s="13">
        <v>44102</v>
      </c>
      <c r="H420" s="2" t="str">
        <f t="shared" si="61"/>
        <v>WESTWISE-SYSTEME</v>
      </c>
      <c r="I420" t="b">
        <v>0</v>
      </c>
      <c r="J420" t="b">
        <f t="shared" si="62"/>
        <v>1</v>
      </c>
      <c r="K420" t="str">
        <f t="shared" si="63"/>
        <v>klaudon@yahoo.com</v>
      </c>
      <c r="L420">
        <f t="shared" si="64"/>
        <v>14</v>
      </c>
      <c r="M420" s="15" t="str">
        <f t="shared" si="65"/>
        <v>+(267) 461-1712</v>
      </c>
      <c r="N420" t="b">
        <f t="shared" si="66"/>
        <v>1</v>
      </c>
      <c r="O420" s="10">
        <f t="shared" si="67"/>
        <v>6707</v>
      </c>
      <c r="P420" t="b">
        <f t="shared" si="68"/>
        <v>1</v>
      </c>
      <c r="Q420" s="10">
        <f t="shared" si="69"/>
        <v>6707</v>
      </c>
      <c r="R420" t="str">
        <f>+IF(ISBLANK(C420),#REF!,C420)</f>
        <v>Tamara Echeverría Castelló</v>
      </c>
      <c r="S420" s="8">
        <f>IF(ISBLANK(G420),#REF!,G420)</f>
        <v>44102</v>
      </c>
      <c r="T420">
        <f t="shared" si="60"/>
        <v>1</v>
      </c>
    </row>
    <row r="421" spans="1:20" x14ac:dyDescent="0.25">
      <c r="A421" t="s">
        <v>4348</v>
      </c>
      <c r="B421" t="s">
        <v>2390</v>
      </c>
      <c r="C421" t="s">
        <v>719</v>
      </c>
      <c r="D421" s="4" t="s">
        <v>3217</v>
      </c>
      <c r="E421" t="s">
        <v>1535</v>
      </c>
      <c r="F421" s="12">
        <v>5155</v>
      </c>
      <c r="G421" s="13">
        <v>42177</v>
      </c>
      <c r="H421" s="2" t="str">
        <f t="shared" si="61"/>
        <v>ORMAN KUNSTMÖBEL</v>
      </c>
      <c r="I421" t="b">
        <v>0</v>
      </c>
      <c r="J421" t="b">
        <f t="shared" si="62"/>
        <v>1</v>
      </c>
      <c r="K421" t="str">
        <f t="shared" si="63"/>
        <v>scarolan@yahoo.ca</v>
      </c>
      <c r="L421">
        <f t="shared" si="64"/>
        <v>14</v>
      </c>
      <c r="M421" s="15" t="str">
        <f t="shared" si="65"/>
        <v>+(565) 778-0353</v>
      </c>
      <c r="N421" t="b">
        <f t="shared" si="66"/>
        <v>1</v>
      </c>
      <c r="O421" s="10">
        <f t="shared" si="67"/>
        <v>5155</v>
      </c>
      <c r="P421" t="b">
        <f t="shared" si="68"/>
        <v>1</v>
      </c>
      <c r="Q421" s="10">
        <f t="shared" si="69"/>
        <v>5155</v>
      </c>
      <c r="R421" t="str">
        <f>+IF(ISBLANK(C421),#REF!,C421)</f>
        <v>Cándida del Suárez</v>
      </c>
      <c r="S421" s="8">
        <f>IF(ISBLANK(G421),#REF!,G421)</f>
        <v>42177</v>
      </c>
      <c r="T421">
        <f t="shared" si="60"/>
        <v>1</v>
      </c>
    </row>
    <row r="422" spans="1:20" x14ac:dyDescent="0.25">
      <c r="A422" t="s">
        <v>4349</v>
      </c>
      <c r="B422" t="s">
        <v>2391</v>
      </c>
      <c r="C422" t="s">
        <v>221</v>
      </c>
      <c r="D422" s="4" t="s">
        <v>3383</v>
      </c>
      <c r="E422" t="s">
        <v>1536</v>
      </c>
      <c r="F422" s="12">
        <v>2234</v>
      </c>
      <c r="G422" s="13">
        <v>42734</v>
      </c>
      <c r="H422" s="2" t="str">
        <f t="shared" si="61"/>
        <v>SRL</v>
      </c>
      <c r="I422" t="b">
        <v>0</v>
      </c>
      <c r="J422" t="b">
        <f t="shared" si="62"/>
        <v>1</v>
      </c>
      <c r="K422" t="str">
        <f t="shared" si="63"/>
        <v>thowell@aol.com</v>
      </c>
      <c r="L422">
        <f t="shared" si="64"/>
        <v>14</v>
      </c>
      <c r="M422" s="15" t="str">
        <f t="shared" si="65"/>
        <v>+(839) 252-5184</v>
      </c>
      <c r="N422" t="b">
        <f t="shared" si="66"/>
        <v>1</v>
      </c>
      <c r="O422" s="10">
        <f t="shared" si="67"/>
        <v>2234</v>
      </c>
      <c r="P422" t="b">
        <f t="shared" si="68"/>
        <v>1</v>
      </c>
      <c r="Q422" s="10">
        <f t="shared" si="69"/>
        <v>2234</v>
      </c>
      <c r="R422" t="str">
        <f>+IF(ISBLANK(C422),#REF!,C422)</f>
        <v>Arcelia de Palacio</v>
      </c>
      <c r="S422" s="8">
        <f>IF(ISBLANK(G422),#REF!,G422)</f>
        <v>42734</v>
      </c>
      <c r="T422">
        <f t="shared" si="60"/>
        <v>1</v>
      </c>
    </row>
    <row r="423" spans="1:20" x14ac:dyDescent="0.25">
      <c r="A423" t="s">
        <v>4350</v>
      </c>
      <c r="B423" t="s">
        <v>2392</v>
      </c>
      <c r="C423" t="s">
        <v>222</v>
      </c>
      <c r="D423" s="4" t="s">
        <v>3384</v>
      </c>
      <c r="E423" t="s">
        <v>1537</v>
      </c>
      <c r="F423" s="12">
        <v>735</v>
      </c>
      <c r="G423" s="13">
        <v>41701</v>
      </c>
      <c r="H423" s="2" t="str">
        <f t="shared" si="61"/>
        <v>STADT LYON</v>
      </c>
      <c r="I423" t="b">
        <v>0</v>
      </c>
      <c r="J423" t="b">
        <f t="shared" si="62"/>
        <v>1</v>
      </c>
      <c r="K423" t="str">
        <f t="shared" si="63"/>
        <v>william@mac.com</v>
      </c>
      <c r="L423">
        <f t="shared" si="64"/>
        <v>14</v>
      </c>
      <c r="M423" s="15" t="str">
        <f t="shared" si="65"/>
        <v>+(248) 727-2575</v>
      </c>
      <c r="N423" t="b">
        <f t="shared" si="66"/>
        <v>1</v>
      </c>
      <c r="O423" s="10">
        <f t="shared" si="67"/>
        <v>735</v>
      </c>
      <c r="P423" t="b">
        <f t="shared" si="68"/>
        <v>1</v>
      </c>
      <c r="Q423" s="10">
        <f t="shared" si="69"/>
        <v>735</v>
      </c>
      <c r="R423" t="str">
        <f>+IF(ISBLANK(C423),#REF!,C423)</f>
        <v>Paola del Jaume</v>
      </c>
      <c r="S423" s="8">
        <f>IF(ISBLANK(G423),#REF!,G423)</f>
        <v>41701</v>
      </c>
      <c r="T423">
        <f t="shared" si="60"/>
        <v>1</v>
      </c>
    </row>
    <row r="424" spans="1:20" x14ac:dyDescent="0.25">
      <c r="A424" t="s">
        <v>4351</v>
      </c>
      <c r="B424" t="s">
        <v>2393</v>
      </c>
      <c r="C424" t="s">
        <v>720</v>
      </c>
      <c r="D424" s="4" t="s">
        <v>3385</v>
      </c>
      <c r="E424" t="s">
        <v>1538</v>
      </c>
      <c r="F424" s="12">
        <v>4498</v>
      </c>
      <c r="G424" s="13">
        <v>41154</v>
      </c>
      <c r="H424" s="2" t="str">
        <f t="shared" si="61"/>
        <v>HAUPTSCHLÜSSEL</v>
      </c>
      <c r="I424" t="b">
        <v>0</v>
      </c>
      <c r="J424" t="b">
        <f t="shared" si="62"/>
        <v>1</v>
      </c>
      <c r="K424" t="str">
        <f t="shared" si="63"/>
        <v>wonderkid@icloud.com</v>
      </c>
      <c r="L424">
        <f t="shared" si="64"/>
        <v>14</v>
      </c>
      <c r="M424" s="15" t="str">
        <f t="shared" si="65"/>
        <v>+(897) 743-4622</v>
      </c>
      <c r="N424" t="b">
        <f t="shared" si="66"/>
        <v>1</v>
      </c>
      <c r="O424" s="10">
        <f t="shared" si="67"/>
        <v>4498</v>
      </c>
      <c r="P424" t="b">
        <f t="shared" si="68"/>
        <v>1</v>
      </c>
      <c r="Q424" s="10">
        <f t="shared" si="69"/>
        <v>4498</v>
      </c>
      <c r="R424" t="str">
        <f>+IF(ISBLANK(C424),#REF!,C424)</f>
        <v>Maricruz Barceló Rebollo</v>
      </c>
      <c r="S424" s="8">
        <f>IF(ISBLANK(G424),#REF!,G424)</f>
        <v>41154</v>
      </c>
      <c r="T424">
        <f t="shared" si="60"/>
        <v>1</v>
      </c>
    </row>
    <row r="425" spans="1:20" x14ac:dyDescent="0.25">
      <c r="A425" t="s">
        <v>4352</v>
      </c>
      <c r="B425" t="s">
        <v>2394</v>
      </c>
      <c r="C425" t="s">
        <v>223</v>
      </c>
      <c r="D425" s="4" t="s">
        <v>3386</v>
      </c>
      <c r="E425" t="s">
        <v>1539</v>
      </c>
      <c r="F425" s="12">
        <v>2577</v>
      </c>
      <c r="G425" s="13">
        <v>41068</v>
      </c>
      <c r="H425" s="2" t="str">
        <f t="shared" si="61"/>
        <v>PH5-PLATTFORM</v>
      </c>
      <c r="I425" t="b">
        <v>0</v>
      </c>
      <c r="J425" t="b">
        <f t="shared" si="62"/>
        <v>1</v>
      </c>
      <c r="K425" t="str">
        <f t="shared" si="63"/>
        <v>maikelnai@outlook.com</v>
      </c>
      <c r="L425">
        <f t="shared" si="64"/>
        <v>14</v>
      </c>
      <c r="M425" s="15" t="str">
        <f t="shared" si="65"/>
        <v>+(763) 740-8377</v>
      </c>
      <c r="N425" t="b">
        <f t="shared" si="66"/>
        <v>1</v>
      </c>
      <c r="O425" s="10">
        <f t="shared" si="67"/>
        <v>2577</v>
      </c>
      <c r="P425" t="b">
        <f t="shared" si="68"/>
        <v>1</v>
      </c>
      <c r="Q425" s="10">
        <f t="shared" si="69"/>
        <v>2577</v>
      </c>
      <c r="R425" t="str">
        <f>+IF(ISBLANK(C425),#REF!,C425)</f>
        <v>Reyes Zabaleta Haro</v>
      </c>
      <c r="S425" s="8">
        <f>IF(ISBLANK(G425),#REF!,G425)</f>
        <v>41068</v>
      </c>
      <c r="T425">
        <f t="shared" si="60"/>
        <v>1</v>
      </c>
    </row>
    <row r="426" spans="1:20" x14ac:dyDescent="0.25">
      <c r="A426" t="s">
        <v>4353</v>
      </c>
      <c r="B426" t="s">
        <v>2395</v>
      </c>
      <c r="C426" t="s">
        <v>224</v>
      </c>
      <c r="D426" s="4" t="s">
        <v>3387</v>
      </c>
      <c r="E426" t="s">
        <v>1540</v>
      </c>
      <c r="F426" s="12">
        <v>5391</v>
      </c>
      <c r="G426" s="13">
        <v>42993</v>
      </c>
      <c r="H426" s="2" t="str">
        <f t="shared" si="61"/>
        <v>KATH</v>
      </c>
      <c r="I426" t="b">
        <v>0</v>
      </c>
      <c r="J426" t="b">
        <f t="shared" si="62"/>
        <v>1</v>
      </c>
      <c r="K426" t="str">
        <f t="shared" si="63"/>
        <v>hikoza@yahoo.com</v>
      </c>
      <c r="L426">
        <f t="shared" si="64"/>
        <v>14</v>
      </c>
      <c r="M426" s="15" t="str">
        <f t="shared" si="65"/>
        <v>+(278) 349-0760</v>
      </c>
      <c r="N426" t="b">
        <f t="shared" si="66"/>
        <v>1</v>
      </c>
      <c r="O426" s="10">
        <f t="shared" si="67"/>
        <v>5391</v>
      </c>
      <c r="P426" t="b">
        <f t="shared" si="68"/>
        <v>1</v>
      </c>
      <c r="Q426" s="10">
        <f t="shared" si="69"/>
        <v>5391</v>
      </c>
      <c r="R426" t="str">
        <f>+IF(ISBLANK(C426),#REF!,C426)</f>
        <v>Leopoldo Mateu-Villalba</v>
      </c>
      <c r="S426" s="8">
        <f>IF(ISBLANK(G426),#REF!,G426)</f>
        <v>42993</v>
      </c>
      <c r="T426">
        <f t="shared" si="60"/>
        <v>1</v>
      </c>
    </row>
    <row r="427" spans="1:20" x14ac:dyDescent="0.25">
      <c r="A427" t="s">
        <v>4354</v>
      </c>
      <c r="B427" t="s">
        <v>2396</v>
      </c>
      <c r="C427" t="s">
        <v>721</v>
      </c>
      <c r="D427" s="4" t="s">
        <v>3388</v>
      </c>
      <c r="E427" t="s">
        <v>1541</v>
      </c>
      <c r="F427" s="12">
        <v>5385</v>
      </c>
      <c r="G427" s="13">
        <v>44624</v>
      </c>
      <c r="H427" s="2" t="str">
        <f t="shared" si="61"/>
        <v>JAHRHUNDERT PARTNER</v>
      </c>
      <c r="I427" t="b">
        <v>0</v>
      </c>
      <c r="J427" t="b">
        <f t="shared" si="62"/>
        <v>1</v>
      </c>
      <c r="K427" t="str">
        <f t="shared" si="63"/>
        <v>mcnihil@live.com</v>
      </c>
      <c r="L427">
        <f t="shared" si="64"/>
        <v>14</v>
      </c>
      <c r="M427" s="15" t="str">
        <f t="shared" si="65"/>
        <v>+(795) 219-2886</v>
      </c>
      <c r="N427" t="b">
        <f t="shared" si="66"/>
        <v>1</v>
      </c>
      <c r="O427" s="10">
        <f t="shared" si="67"/>
        <v>5385</v>
      </c>
      <c r="P427" t="b">
        <f t="shared" si="68"/>
        <v>1</v>
      </c>
      <c r="Q427" s="10">
        <f t="shared" si="69"/>
        <v>5385</v>
      </c>
      <c r="R427" t="str">
        <f>+IF(ISBLANK(C427),#REF!,C427)</f>
        <v>Ildefonso Sola Jordán</v>
      </c>
      <c r="S427" s="8">
        <f>IF(ISBLANK(G427),#REF!,G427)</f>
        <v>44624</v>
      </c>
      <c r="T427">
        <f t="shared" si="60"/>
        <v>1</v>
      </c>
    </row>
    <row r="428" spans="1:20" x14ac:dyDescent="0.25">
      <c r="A428" t="s">
        <v>4355</v>
      </c>
      <c r="B428" t="s">
        <v>2397</v>
      </c>
      <c r="C428" t="s">
        <v>722</v>
      </c>
      <c r="D428" s="4" t="s">
        <v>3389</v>
      </c>
      <c r="E428" t="s">
        <v>1542</v>
      </c>
      <c r="F428" s="12">
        <v>995</v>
      </c>
      <c r="G428" s="13">
        <v>43397</v>
      </c>
      <c r="H428" s="2" t="str">
        <f t="shared" si="61"/>
        <v>DEBUGGER</v>
      </c>
      <c r="I428" t="b">
        <v>0</v>
      </c>
      <c r="J428" t="b">
        <f t="shared" si="62"/>
        <v>1</v>
      </c>
      <c r="K428" t="str">
        <f t="shared" si="63"/>
        <v>ninenine@live.com</v>
      </c>
      <c r="L428">
        <f t="shared" si="64"/>
        <v>14</v>
      </c>
      <c r="M428" s="15" t="str">
        <f t="shared" si="65"/>
        <v>+(541) 250-9163</v>
      </c>
      <c r="N428" t="b">
        <f t="shared" si="66"/>
        <v>1</v>
      </c>
      <c r="O428" s="10">
        <f t="shared" si="67"/>
        <v>995</v>
      </c>
      <c r="P428" t="b">
        <f t="shared" si="68"/>
        <v>1</v>
      </c>
      <c r="Q428" s="10">
        <f t="shared" si="69"/>
        <v>995</v>
      </c>
      <c r="R428" t="str">
        <f>+IF(ISBLANK(C428),#REF!,C428)</f>
        <v>Esteban Galan Buendía</v>
      </c>
      <c r="S428" s="8">
        <f>IF(ISBLANK(G428),#REF!,G428)</f>
        <v>43397</v>
      </c>
      <c r="T428">
        <f t="shared" si="60"/>
        <v>1</v>
      </c>
    </row>
    <row r="429" spans="1:20" x14ac:dyDescent="0.25">
      <c r="A429" t="s">
        <v>4356</v>
      </c>
      <c r="B429" t="s">
        <v>2398</v>
      </c>
      <c r="C429" t="s">
        <v>225</v>
      </c>
      <c r="D429" s="4" t="s">
        <v>3390</v>
      </c>
      <c r="E429" t="s">
        <v>1543</v>
      </c>
      <c r="F429" s="12">
        <v>6823</v>
      </c>
      <c r="G429" s="13">
        <v>42039</v>
      </c>
      <c r="H429" s="2" t="str">
        <f t="shared" si="61"/>
        <v>VITALWAGEN</v>
      </c>
      <c r="I429" t="b">
        <v>0</v>
      </c>
      <c r="J429" t="b">
        <f t="shared" si="62"/>
        <v>1</v>
      </c>
      <c r="K429" t="str">
        <f t="shared" si="63"/>
        <v>pavel@sbcglobal.net</v>
      </c>
      <c r="L429">
        <f t="shared" si="64"/>
        <v>14</v>
      </c>
      <c r="M429" s="15" t="str">
        <f t="shared" si="65"/>
        <v>+(904) 603-5289</v>
      </c>
      <c r="N429" t="b">
        <f t="shared" si="66"/>
        <v>1</v>
      </c>
      <c r="O429" s="10">
        <f t="shared" si="67"/>
        <v>6823</v>
      </c>
      <c r="P429" t="b">
        <f t="shared" si="68"/>
        <v>1</v>
      </c>
      <c r="Q429" s="10">
        <f t="shared" si="69"/>
        <v>6823</v>
      </c>
      <c r="R429" t="str">
        <f>+IF(ISBLANK(C429),#REF!,C429)</f>
        <v>Rosaura Conesa Pons</v>
      </c>
      <c r="S429" s="8">
        <f>IF(ISBLANK(G429),#REF!,G429)</f>
        <v>42039</v>
      </c>
      <c r="T429">
        <f t="shared" si="60"/>
        <v>1</v>
      </c>
    </row>
    <row r="430" spans="1:20" x14ac:dyDescent="0.25">
      <c r="A430" t="s">
        <v>4357</v>
      </c>
      <c r="B430" t="s">
        <v>2399</v>
      </c>
      <c r="C430" t="s">
        <v>723</v>
      </c>
      <c r="D430" s="4" t="s">
        <v>3391</v>
      </c>
      <c r="E430" t="s">
        <v>1544</v>
      </c>
      <c r="F430" s="12">
        <v>1119</v>
      </c>
      <c r="G430" s="13">
        <v>41335</v>
      </c>
      <c r="H430" s="2" t="str">
        <f t="shared" si="61"/>
        <v>4 KINDER GESCHÜTTELT</v>
      </c>
      <c r="I430" t="b">
        <v>0</v>
      </c>
      <c r="J430" t="b">
        <f t="shared" si="62"/>
        <v>1</v>
      </c>
      <c r="K430" t="str">
        <f t="shared" si="63"/>
        <v>denism@icloud.com</v>
      </c>
      <c r="L430">
        <f t="shared" si="64"/>
        <v>14</v>
      </c>
      <c r="M430" s="15" t="str">
        <f t="shared" si="65"/>
        <v>+(687) 501-6870</v>
      </c>
      <c r="N430" t="b">
        <f t="shared" si="66"/>
        <v>1</v>
      </c>
      <c r="O430" s="10">
        <f t="shared" si="67"/>
        <v>1119</v>
      </c>
      <c r="P430" t="b">
        <f t="shared" si="68"/>
        <v>1</v>
      </c>
      <c r="Q430" s="10">
        <f t="shared" si="69"/>
        <v>1119</v>
      </c>
      <c r="R430" t="str">
        <f>+IF(ISBLANK(C430),#REF!,C430)</f>
        <v>Paca Sanmartín-Baños</v>
      </c>
      <c r="S430" s="8">
        <f>IF(ISBLANK(G430),#REF!,G430)</f>
        <v>41335</v>
      </c>
      <c r="T430">
        <f t="shared" si="60"/>
        <v>1</v>
      </c>
    </row>
    <row r="431" spans="1:20" x14ac:dyDescent="0.25">
      <c r="A431" t="s">
        <v>4358</v>
      </c>
      <c r="B431" t="s">
        <v>2400</v>
      </c>
      <c r="C431" t="s">
        <v>226</v>
      </c>
      <c r="D431" s="4" t="s">
        <v>3392</v>
      </c>
      <c r="E431" t="s">
        <v>1545</v>
      </c>
      <c r="F431" s="12">
        <v>7684</v>
      </c>
      <c r="G431" s="13">
        <v>41765</v>
      </c>
      <c r="H431" s="2" t="str">
        <f t="shared" si="61"/>
        <v>FERKUSSIR</v>
      </c>
      <c r="I431" t="b">
        <v>0</v>
      </c>
      <c r="J431" t="b">
        <f t="shared" si="62"/>
        <v>1</v>
      </c>
      <c r="K431" t="str">
        <f t="shared" si="63"/>
        <v>eurohack@live.com</v>
      </c>
      <c r="L431">
        <f t="shared" si="64"/>
        <v>14</v>
      </c>
      <c r="M431" s="15" t="str">
        <f t="shared" si="65"/>
        <v>+(315) 329-6251</v>
      </c>
      <c r="N431" t="b">
        <f t="shared" si="66"/>
        <v>1</v>
      </c>
      <c r="O431" s="10">
        <f t="shared" si="67"/>
        <v>7684</v>
      </c>
      <c r="P431" t="b">
        <f t="shared" si="68"/>
        <v>1</v>
      </c>
      <c r="Q431" s="10">
        <f t="shared" si="69"/>
        <v>7684</v>
      </c>
      <c r="R431" t="str">
        <f>+IF(ISBLANK(C431),#REF!,C431)</f>
        <v>Aroa Cazorla-Villar</v>
      </c>
      <c r="S431" s="8">
        <f>IF(ISBLANK(G431),#REF!,G431)</f>
        <v>41765</v>
      </c>
      <c r="T431">
        <f t="shared" si="60"/>
        <v>1</v>
      </c>
    </row>
    <row r="432" spans="1:20" x14ac:dyDescent="0.25">
      <c r="A432" t="s">
        <v>4359</v>
      </c>
      <c r="B432" t="s">
        <v>2401</v>
      </c>
      <c r="C432" t="s">
        <v>724</v>
      </c>
      <c r="D432" s="4" t="s">
        <v>3393</v>
      </c>
      <c r="E432" t="s">
        <v>1546</v>
      </c>
      <c r="F432" s="12">
        <v>7925</v>
      </c>
      <c r="G432" s="13">
        <v>43635</v>
      </c>
      <c r="H432" s="2" t="str">
        <f t="shared" si="61"/>
        <v>SCHLÜSSELTECHNOLOGIE</v>
      </c>
      <c r="I432" t="b">
        <v>0</v>
      </c>
      <c r="J432" t="b">
        <f t="shared" si="62"/>
        <v>1</v>
      </c>
      <c r="K432" t="str">
        <f t="shared" si="63"/>
        <v>skippy@optonline.net</v>
      </c>
      <c r="L432">
        <f t="shared" si="64"/>
        <v>14</v>
      </c>
      <c r="M432" s="15" t="str">
        <f t="shared" si="65"/>
        <v>+(697) 572-9694</v>
      </c>
      <c r="N432" t="b">
        <f t="shared" si="66"/>
        <v>1</v>
      </c>
      <c r="O432" s="10">
        <f t="shared" si="67"/>
        <v>7925</v>
      </c>
      <c r="P432" t="b">
        <f t="shared" si="68"/>
        <v>1</v>
      </c>
      <c r="Q432" s="10">
        <f t="shared" si="69"/>
        <v>7925</v>
      </c>
      <c r="R432" t="str">
        <f>+IF(ISBLANK(C432),#REF!,C432)</f>
        <v>Maxi Morán Sureda</v>
      </c>
      <c r="S432" s="8">
        <f>IF(ISBLANK(G432),#REF!,G432)</f>
        <v>43635</v>
      </c>
      <c r="T432">
        <f t="shared" si="60"/>
        <v>1</v>
      </c>
    </row>
    <row r="433" spans="1:20" x14ac:dyDescent="0.25">
      <c r="A433" t="s">
        <v>4360</v>
      </c>
      <c r="B433" t="s">
        <v>2402</v>
      </c>
      <c r="C433" t="s">
        <v>227</v>
      </c>
      <c r="D433" s="4" t="s">
        <v>3394</v>
      </c>
      <c r="E433" t="s">
        <v>1547</v>
      </c>
      <c r="F433" s="12">
        <v>4593</v>
      </c>
      <c r="G433" s="13">
        <v>41495</v>
      </c>
      <c r="H433" s="2" t="str">
        <f t="shared" si="61"/>
        <v>SCHLÜSSELSICHERHEIT</v>
      </c>
      <c r="I433" t="b">
        <v>0</v>
      </c>
      <c r="J433" t="b">
        <f t="shared" si="62"/>
        <v>1</v>
      </c>
      <c r="K433" t="str">
        <f t="shared" si="63"/>
        <v>trygstad@comcast.net</v>
      </c>
      <c r="L433">
        <f t="shared" si="64"/>
        <v>14</v>
      </c>
      <c r="M433" s="15" t="str">
        <f t="shared" si="65"/>
        <v>+(849) 694-8893</v>
      </c>
      <c r="N433" t="b">
        <f t="shared" si="66"/>
        <v>1</v>
      </c>
      <c r="O433" s="10">
        <f t="shared" si="67"/>
        <v>4593</v>
      </c>
      <c r="P433" t="b">
        <f t="shared" si="68"/>
        <v>1</v>
      </c>
      <c r="Q433" s="10">
        <f t="shared" si="69"/>
        <v>4593</v>
      </c>
      <c r="R433" t="str">
        <f>+IF(ISBLANK(C433),#REF!,C433)</f>
        <v>Horacio del Duran</v>
      </c>
      <c r="S433" s="8">
        <f>IF(ISBLANK(G433),#REF!,G433)</f>
        <v>41495</v>
      </c>
      <c r="T433">
        <f t="shared" si="60"/>
        <v>1</v>
      </c>
    </row>
    <row r="434" spans="1:20" x14ac:dyDescent="0.25">
      <c r="A434" t="s">
        <v>4361</v>
      </c>
      <c r="B434" t="s">
        <v>2403</v>
      </c>
      <c r="C434" t="s">
        <v>725</v>
      </c>
      <c r="D434" s="4" t="s">
        <v>3395</v>
      </c>
      <c r="E434" t="s">
        <v>1548</v>
      </c>
      <c r="F434" s="12">
        <v>2404</v>
      </c>
      <c r="G434" s="13">
        <v>42504</v>
      </c>
      <c r="H434" s="2" t="str">
        <f t="shared" si="61"/>
        <v>ER Aß</v>
      </c>
      <c r="I434" t="b">
        <v>0</v>
      </c>
      <c r="J434" t="b">
        <f t="shared" si="62"/>
        <v>1</v>
      </c>
      <c r="K434" t="str">
        <f t="shared" si="63"/>
        <v>fmerges@msn.com</v>
      </c>
      <c r="L434">
        <f t="shared" si="64"/>
        <v>14</v>
      </c>
      <c r="M434" s="15" t="str">
        <f t="shared" si="65"/>
        <v>+(338) 634-0393</v>
      </c>
      <c r="N434" t="b">
        <f t="shared" si="66"/>
        <v>1</v>
      </c>
      <c r="O434" s="10">
        <f t="shared" si="67"/>
        <v>2404</v>
      </c>
      <c r="P434" t="b">
        <f t="shared" si="68"/>
        <v>1</v>
      </c>
      <c r="Q434" s="10">
        <f t="shared" si="69"/>
        <v>2404</v>
      </c>
      <c r="R434" t="str">
        <f>+IF(ISBLANK(C434),#REF!,C434)</f>
        <v>Renata Nicolau Peñas</v>
      </c>
      <c r="S434" s="8">
        <f>IF(ISBLANK(G434),#REF!,G434)</f>
        <v>42504</v>
      </c>
      <c r="T434">
        <f t="shared" si="60"/>
        <v>1</v>
      </c>
    </row>
    <row r="435" spans="1:20" x14ac:dyDescent="0.25">
      <c r="A435" t="s">
        <v>4362</v>
      </c>
      <c r="B435" t="s">
        <v>2404</v>
      </c>
      <c r="C435" t="s">
        <v>228</v>
      </c>
      <c r="D435" s="4" t="s">
        <v>3396</v>
      </c>
      <c r="E435" t="s">
        <v>1549</v>
      </c>
      <c r="F435" s="12">
        <v>5018</v>
      </c>
      <c r="G435" s="13">
        <v>43975</v>
      </c>
      <c r="H435" s="2" t="str">
        <f t="shared" si="61"/>
        <v>ANWÄLTE FÜR ALZHEIMER</v>
      </c>
      <c r="I435" t="b">
        <v>0</v>
      </c>
      <c r="J435" t="b">
        <f t="shared" si="62"/>
        <v>1</v>
      </c>
      <c r="K435" t="str">
        <f t="shared" si="63"/>
        <v>koudas@att.net</v>
      </c>
      <c r="L435">
        <f t="shared" si="64"/>
        <v>14</v>
      </c>
      <c r="M435" s="15" t="str">
        <f t="shared" si="65"/>
        <v>+(360) 305-6858</v>
      </c>
      <c r="N435" t="b">
        <f t="shared" si="66"/>
        <v>1</v>
      </c>
      <c r="O435" s="10">
        <f t="shared" si="67"/>
        <v>5018</v>
      </c>
      <c r="P435" t="b">
        <f t="shared" si="68"/>
        <v>1</v>
      </c>
      <c r="Q435" s="10">
        <f t="shared" si="69"/>
        <v>5018</v>
      </c>
      <c r="R435" t="str">
        <f>+IF(ISBLANK(C435),#REF!,C435)</f>
        <v>Rodolfo Hervia Tolosa</v>
      </c>
      <c r="S435" s="8">
        <f>IF(ISBLANK(G435),#REF!,G435)</f>
        <v>43975</v>
      </c>
      <c r="T435">
        <f t="shared" si="60"/>
        <v>1</v>
      </c>
    </row>
    <row r="436" spans="1:20" x14ac:dyDescent="0.25">
      <c r="A436" t="s">
        <v>4363</v>
      </c>
      <c r="B436" t="s">
        <v>2405</v>
      </c>
      <c r="C436" t="s">
        <v>229</v>
      </c>
      <c r="D436" s="4" t="s">
        <v>3397</v>
      </c>
      <c r="E436" t="s">
        <v>1550</v>
      </c>
      <c r="F436" s="12">
        <v>5800</v>
      </c>
      <c r="G436" s="13">
        <v>44144</v>
      </c>
      <c r="H436" s="2" t="str">
        <f t="shared" si="61"/>
        <v>KINGKENNY MIETEN</v>
      </c>
      <c r="I436" t="b">
        <v>0</v>
      </c>
      <c r="J436" t="b">
        <f t="shared" si="62"/>
        <v>1</v>
      </c>
      <c r="K436" t="str">
        <f t="shared" si="63"/>
        <v>szymansk@icloud.com</v>
      </c>
      <c r="L436">
        <f t="shared" si="64"/>
        <v>14</v>
      </c>
      <c r="M436" s="15" t="str">
        <f t="shared" si="65"/>
        <v>+(500) 465-0884</v>
      </c>
      <c r="N436" t="b">
        <f t="shared" si="66"/>
        <v>1</v>
      </c>
      <c r="O436" s="10">
        <f t="shared" si="67"/>
        <v>5800</v>
      </c>
      <c r="P436" t="b">
        <f t="shared" si="68"/>
        <v>1</v>
      </c>
      <c r="Q436" s="10">
        <f t="shared" si="69"/>
        <v>5800</v>
      </c>
      <c r="R436" t="str">
        <f>+IF(ISBLANK(C436),#REF!,C436)</f>
        <v>Jesusa Coll Prats</v>
      </c>
      <c r="S436" s="8">
        <f>IF(ISBLANK(G436),#REF!,G436)</f>
        <v>44144</v>
      </c>
      <c r="T436">
        <f t="shared" si="60"/>
        <v>1</v>
      </c>
    </row>
    <row r="437" spans="1:20" x14ac:dyDescent="0.25">
      <c r="A437" t="s">
        <v>4364</v>
      </c>
      <c r="B437" t="s">
        <v>2406</v>
      </c>
      <c r="C437" t="s">
        <v>726</v>
      </c>
      <c r="D437" s="4" t="s">
        <v>3398</v>
      </c>
      <c r="E437" t="s">
        <v>1551</v>
      </c>
      <c r="F437" s="12">
        <v>5099</v>
      </c>
      <c r="G437" s="13">
        <v>43615</v>
      </c>
      <c r="H437" s="2" t="str">
        <f t="shared" si="61"/>
        <v>SUPERHOME-MODE</v>
      </c>
      <c r="I437" t="b">
        <v>0</v>
      </c>
      <c r="J437" t="b">
        <f t="shared" si="62"/>
        <v>1</v>
      </c>
      <c r="K437" t="str">
        <f t="shared" si="63"/>
        <v>gknauss@comcast.net</v>
      </c>
      <c r="L437">
        <f t="shared" si="64"/>
        <v>14</v>
      </c>
      <c r="M437" s="15" t="str">
        <f t="shared" si="65"/>
        <v>+(318) 941-5448</v>
      </c>
      <c r="N437" t="b">
        <f t="shared" si="66"/>
        <v>1</v>
      </c>
      <c r="O437" s="10">
        <f t="shared" si="67"/>
        <v>5099</v>
      </c>
      <c r="P437" t="b">
        <f t="shared" si="68"/>
        <v>1</v>
      </c>
      <c r="Q437" s="10">
        <f t="shared" si="69"/>
        <v>5099</v>
      </c>
      <c r="R437" t="str">
        <f>+IF(ISBLANK(C437),#REF!,C437)</f>
        <v>Ignacia Osuna Bárcena</v>
      </c>
      <c r="S437" s="8">
        <f>IF(ISBLANK(G437),#REF!,G437)</f>
        <v>43615</v>
      </c>
      <c r="T437">
        <f t="shared" si="60"/>
        <v>1</v>
      </c>
    </row>
    <row r="438" spans="1:20" x14ac:dyDescent="0.25">
      <c r="A438" t="s">
        <v>4365</v>
      </c>
      <c r="B438" t="s">
        <v>2407</v>
      </c>
      <c r="C438" t="s">
        <v>230</v>
      </c>
      <c r="D438" s="4" t="s">
        <v>3399</v>
      </c>
      <c r="E438" t="s">
        <v>1552</v>
      </c>
      <c r="F438" s="12">
        <v>2437</v>
      </c>
      <c r="G438" s="13">
        <v>44613</v>
      </c>
      <c r="H438" s="2" t="str">
        <f t="shared" si="61"/>
        <v>ALLES BEDDBFTY</v>
      </c>
      <c r="I438" t="b">
        <v>0</v>
      </c>
      <c r="J438" t="b">
        <f t="shared" si="62"/>
        <v>1</v>
      </c>
      <c r="K438" t="str">
        <f t="shared" si="63"/>
        <v>rfisher@me.com</v>
      </c>
      <c r="L438">
        <f t="shared" si="64"/>
        <v>14</v>
      </c>
      <c r="M438" s="15" t="str">
        <f t="shared" si="65"/>
        <v>+(589) 271-7321</v>
      </c>
      <c r="N438" t="b">
        <f t="shared" si="66"/>
        <v>1</v>
      </c>
      <c r="O438" s="10">
        <f t="shared" si="67"/>
        <v>2437</v>
      </c>
      <c r="P438" t="b">
        <f t="shared" si="68"/>
        <v>1</v>
      </c>
      <c r="Q438" s="10">
        <f t="shared" si="69"/>
        <v>2437</v>
      </c>
      <c r="R438" t="str">
        <f>+IF(ISBLANK(C438),#REF!,C438)</f>
        <v>Custodio Gargallo-Ramis</v>
      </c>
      <c r="S438" s="8">
        <f>IF(ISBLANK(G438),#REF!,G438)</f>
        <v>44613</v>
      </c>
      <c r="T438">
        <f t="shared" si="60"/>
        <v>1</v>
      </c>
    </row>
    <row r="439" spans="1:20" x14ac:dyDescent="0.25">
      <c r="A439" t="s">
        <v>4366</v>
      </c>
      <c r="B439" t="s">
        <v>2408</v>
      </c>
      <c r="C439" t="s">
        <v>727</v>
      </c>
      <c r="D439" s="4" t="s">
        <v>3400</v>
      </c>
      <c r="E439" t="s">
        <v>1553</v>
      </c>
      <c r="F439" s="12">
        <v>7882</v>
      </c>
      <c r="G439" s="13">
        <v>42494</v>
      </c>
      <c r="H439" s="2" t="str">
        <f t="shared" si="61"/>
        <v>MODERNE CLOTHESOPOLIS</v>
      </c>
      <c r="I439" t="b">
        <v>0</v>
      </c>
      <c r="J439" t="b">
        <f t="shared" si="62"/>
        <v>1</v>
      </c>
      <c r="K439" t="str">
        <f t="shared" si="63"/>
        <v>smartfart@optonline.net</v>
      </c>
      <c r="L439">
        <f t="shared" si="64"/>
        <v>14</v>
      </c>
      <c r="M439" s="15" t="str">
        <f t="shared" si="65"/>
        <v>+(806) 306-8032</v>
      </c>
      <c r="N439" t="b">
        <f t="shared" si="66"/>
        <v>1</v>
      </c>
      <c r="O439" s="10">
        <f t="shared" si="67"/>
        <v>7882</v>
      </c>
      <c r="P439" t="b">
        <f t="shared" si="68"/>
        <v>1</v>
      </c>
      <c r="Q439" s="10">
        <f t="shared" si="69"/>
        <v>7882</v>
      </c>
      <c r="R439" t="str">
        <f>+IF(ISBLANK(C439),#REF!,C439)</f>
        <v>José Mari Planas-Ávila</v>
      </c>
      <c r="S439" s="8">
        <f>IF(ISBLANK(G439),#REF!,G439)</f>
        <v>42494</v>
      </c>
      <c r="T439">
        <f t="shared" si="60"/>
        <v>1</v>
      </c>
    </row>
    <row r="440" spans="1:20" x14ac:dyDescent="0.25">
      <c r="A440" t="s">
        <v>4367</v>
      </c>
      <c r="B440" t="s">
        <v>2409</v>
      </c>
      <c r="C440" t="s">
        <v>231</v>
      </c>
      <c r="D440" s="4" t="s">
        <v>3401</v>
      </c>
      <c r="E440" t="s">
        <v>1554</v>
      </c>
      <c r="F440" s="12">
        <v>5209</v>
      </c>
      <c r="G440" s="13">
        <v>44221</v>
      </c>
      <c r="H440" s="2" t="str">
        <f t="shared" si="61"/>
        <v>STÄDTISCHE MÖBEL</v>
      </c>
      <c r="I440" t="b">
        <v>0</v>
      </c>
      <c r="J440" t="b">
        <f t="shared" si="62"/>
        <v>1</v>
      </c>
      <c r="K440" t="str">
        <f t="shared" si="63"/>
        <v>iapetus@verizon.net</v>
      </c>
      <c r="L440">
        <f t="shared" si="64"/>
        <v>14</v>
      </c>
      <c r="M440" s="15" t="str">
        <f t="shared" si="65"/>
        <v>+(912) 945-2030</v>
      </c>
      <c r="N440" t="b">
        <f t="shared" si="66"/>
        <v>1</v>
      </c>
      <c r="O440" s="10">
        <f t="shared" si="67"/>
        <v>5209</v>
      </c>
      <c r="P440" t="b">
        <f t="shared" si="68"/>
        <v>1</v>
      </c>
      <c r="Q440" s="10">
        <f t="shared" si="69"/>
        <v>5209</v>
      </c>
      <c r="R440" t="str">
        <f>+IF(ISBLANK(C440),#REF!,C440)</f>
        <v>Francisco Jose Mendez</v>
      </c>
      <c r="S440" s="8">
        <f>IF(ISBLANK(G440),#REF!,G440)</f>
        <v>44221</v>
      </c>
      <c r="T440">
        <f t="shared" si="60"/>
        <v>1</v>
      </c>
    </row>
    <row r="441" spans="1:20" x14ac:dyDescent="0.25">
      <c r="A441" t="s">
        <v>4368</v>
      </c>
      <c r="B441" t="s">
        <v>2410</v>
      </c>
      <c r="C441" t="s">
        <v>232</v>
      </c>
      <c r="D441" s="4" t="s">
        <v>3402</v>
      </c>
      <c r="E441" t="s">
        <v>1555</v>
      </c>
      <c r="F441" s="12">
        <v>3585</v>
      </c>
      <c r="G441" s="13">
        <v>43519</v>
      </c>
      <c r="H441" s="2" t="str">
        <f t="shared" si="61"/>
        <v>KIRSCHHOLZ</v>
      </c>
      <c r="I441" t="b">
        <v>0</v>
      </c>
      <c r="J441" t="b">
        <f t="shared" si="62"/>
        <v>1</v>
      </c>
      <c r="K441" t="str">
        <f t="shared" si="63"/>
        <v>fairbank@hotmail.com</v>
      </c>
      <c r="L441">
        <f t="shared" si="64"/>
        <v>14</v>
      </c>
      <c r="M441" s="15" t="str">
        <f t="shared" si="65"/>
        <v>+(658) 999-0758</v>
      </c>
      <c r="N441" t="b">
        <f t="shared" si="66"/>
        <v>1</v>
      </c>
      <c r="O441" s="10">
        <f t="shared" si="67"/>
        <v>3585</v>
      </c>
      <c r="P441" t="b">
        <f t="shared" si="68"/>
        <v>1</v>
      </c>
      <c r="Q441" s="10">
        <f t="shared" si="69"/>
        <v>3585</v>
      </c>
      <c r="R441" t="str">
        <f>+IF(ISBLANK(C441),#REF!,C441)</f>
        <v>Francisco Aznar Becerra</v>
      </c>
      <c r="S441" s="8">
        <f>IF(ISBLANK(G441),#REF!,G441)</f>
        <v>43519</v>
      </c>
      <c r="T441">
        <f t="shared" si="60"/>
        <v>1</v>
      </c>
    </row>
    <row r="442" spans="1:20" x14ac:dyDescent="0.25">
      <c r="A442" t="s">
        <v>4369</v>
      </c>
      <c r="B442" t="s">
        <v>2411</v>
      </c>
      <c r="C442" t="s">
        <v>728</v>
      </c>
      <c r="D442" s="4" t="s">
        <v>3403</v>
      </c>
      <c r="E442" t="s">
        <v>1556</v>
      </c>
      <c r="F442" s="12">
        <v>6310</v>
      </c>
      <c r="G442" s="13">
        <v>44078</v>
      </c>
      <c r="H442" s="2" t="str">
        <f t="shared" si="61"/>
        <v>WOODSIDE-VERMIETUNG</v>
      </c>
      <c r="I442" t="b">
        <v>0</v>
      </c>
      <c r="J442" t="b">
        <f t="shared" si="62"/>
        <v>1</v>
      </c>
      <c r="K442" t="str">
        <f t="shared" si="63"/>
        <v>wainwrig@aol.com</v>
      </c>
      <c r="L442">
        <f t="shared" si="64"/>
        <v>14</v>
      </c>
      <c r="M442" s="15" t="str">
        <f t="shared" si="65"/>
        <v>+(473) 452-1046</v>
      </c>
      <c r="N442" t="b">
        <f t="shared" si="66"/>
        <v>1</v>
      </c>
      <c r="O442" s="10">
        <f t="shared" si="67"/>
        <v>6310</v>
      </c>
      <c r="P442" t="b">
        <f t="shared" si="68"/>
        <v>1</v>
      </c>
      <c r="Q442" s="10">
        <f t="shared" si="69"/>
        <v>6310</v>
      </c>
      <c r="R442" t="str">
        <f>+IF(ISBLANK(C442),#REF!,C442)</f>
        <v>Nydia Ríos-Huguet</v>
      </c>
      <c r="S442" s="8">
        <f>IF(ISBLANK(G442),#REF!,G442)</f>
        <v>44078</v>
      </c>
      <c r="T442">
        <f t="shared" si="60"/>
        <v>1</v>
      </c>
    </row>
    <row r="443" spans="1:20" x14ac:dyDescent="0.25">
      <c r="A443" t="s">
        <v>4370</v>
      </c>
      <c r="B443" t="s">
        <v>2412</v>
      </c>
      <c r="C443" t="s">
        <v>729</v>
      </c>
      <c r="D443" s="4" t="s">
        <v>3404</v>
      </c>
      <c r="E443" t="s">
        <v>1557</v>
      </c>
      <c r="F443" s="12">
        <v>2956</v>
      </c>
      <c r="G443" s="13">
        <v>42274</v>
      </c>
      <c r="H443" s="2" t="str">
        <f t="shared" si="61"/>
        <v>WELT VON MATSURI</v>
      </c>
      <c r="I443" t="b">
        <v>0</v>
      </c>
      <c r="J443" t="b">
        <f t="shared" si="62"/>
        <v>1</v>
      </c>
      <c r="K443" t="str">
        <f t="shared" si="63"/>
        <v>smcnabb@aol.com</v>
      </c>
      <c r="L443">
        <f t="shared" si="64"/>
        <v>14</v>
      </c>
      <c r="M443" s="15" t="str">
        <f t="shared" si="65"/>
        <v>+(715) 608-6247</v>
      </c>
      <c r="N443" t="b">
        <f t="shared" si="66"/>
        <v>1</v>
      </c>
      <c r="O443" s="10">
        <f t="shared" si="67"/>
        <v>2956</v>
      </c>
      <c r="P443" t="b">
        <f t="shared" si="68"/>
        <v>1</v>
      </c>
      <c r="Q443" s="10">
        <f t="shared" si="69"/>
        <v>2956</v>
      </c>
      <c r="R443" t="str">
        <f>+IF(ISBLANK(C443),#REF!,C443)</f>
        <v>Benito Garcés Landa</v>
      </c>
      <c r="S443" s="8">
        <f>IF(ISBLANK(G443),#REF!,G443)</f>
        <v>42274</v>
      </c>
      <c r="T443">
        <f t="shared" si="60"/>
        <v>1</v>
      </c>
    </row>
    <row r="444" spans="1:20" x14ac:dyDescent="0.25">
      <c r="A444" t="s">
        <v>4371</v>
      </c>
      <c r="B444" t="s">
        <v>2413</v>
      </c>
      <c r="C444" t="s">
        <v>730</v>
      </c>
      <c r="D444" s="4" t="s">
        <v>3405</v>
      </c>
      <c r="E444" t="s">
        <v>1558</v>
      </c>
      <c r="F444" s="12">
        <v>4691</v>
      </c>
      <c r="G444" s="13">
        <v>42206</v>
      </c>
      <c r="H444" s="2" t="str">
        <f t="shared" si="61"/>
        <v>SCHEINT MÖBEL</v>
      </c>
      <c r="I444" t="b">
        <v>0</v>
      </c>
      <c r="J444" t="b">
        <f t="shared" si="62"/>
        <v>1</v>
      </c>
      <c r="K444" t="str">
        <f t="shared" si="63"/>
        <v>chrisk@msn.com</v>
      </c>
      <c r="L444">
        <f t="shared" si="64"/>
        <v>14</v>
      </c>
      <c r="M444" s="15" t="str">
        <f t="shared" si="65"/>
        <v>+(207) 678-6905</v>
      </c>
      <c r="N444" t="b">
        <f t="shared" si="66"/>
        <v>1</v>
      </c>
      <c r="O444" s="10">
        <f t="shared" si="67"/>
        <v>4691</v>
      </c>
      <c r="P444" t="b">
        <f t="shared" si="68"/>
        <v>1</v>
      </c>
      <c r="Q444" s="10">
        <f t="shared" si="69"/>
        <v>4691</v>
      </c>
      <c r="R444" t="str">
        <f>+IF(ISBLANK(C444),#REF!,C444)</f>
        <v>Osvaldo Andrade Cantón</v>
      </c>
      <c r="S444" s="8">
        <f>IF(ISBLANK(G444),#REF!,G444)</f>
        <v>42206</v>
      </c>
      <c r="T444">
        <f t="shared" si="60"/>
        <v>1</v>
      </c>
    </row>
    <row r="445" spans="1:20" x14ac:dyDescent="0.25">
      <c r="A445" t="s">
        <v>4372</v>
      </c>
      <c r="B445" t="s">
        <v>2414</v>
      </c>
      <c r="C445" t="s">
        <v>233</v>
      </c>
      <c r="D445" s="4" t="s">
        <v>3406</v>
      </c>
      <c r="E445" t="s">
        <v>1559</v>
      </c>
      <c r="F445" s="12">
        <v>4897</v>
      </c>
      <c r="G445" s="13">
        <v>41011</v>
      </c>
      <c r="H445" s="2" t="str">
        <f t="shared" si="61"/>
        <v>BRANTE-GLAS</v>
      </c>
      <c r="I445" t="b">
        <v>0</v>
      </c>
      <c r="J445" t="b">
        <f t="shared" si="62"/>
        <v>1</v>
      </c>
      <c r="K445" t="str">
        <f t="shared" si="63"/>
        <v>lydia@outlook.com</v>
      </c>
      <c r="L445">
        <f t="shared" si="64"/>
        <v>14</v>
      </c>
      <c r="M445" s="15" t="str">
        <f t="shared" si="65"/>
        <v>+(354) 492-1823</v>
      </c>
      <c r="N445" t="b">
        <f t="shared" si="66"/>
        <v>1</v>
      </c>
      <c r="O445" s="10">
        <f t="shared" si="67"/>
        <v>4897</v>
      </c>
      <c r="P445" t="b">
        <f t="shared" si="68"/>
        <v>1</v>
      </c>
      <c r="Q445" s="10">
        <f t="shared" si="69"/>
        <v>4897</v>
      </c>
      <c r="R445" t="str">
        <f>+IF(ISBLANK(C445),#REF!,C445)</f>
        <v>Anselmo de Casares</v>
      </c>
      <c r="S445" s="8">
        <f>IF(ISBLANK(G445),#REF!,G445)</f>
        <v>41011</v>
      </c>
      <c r="T445">
        <f t="shared" si="60"/>
        <v>1</v>
      </c>
    </row>
    <row r="446" spans="1:20" x14ac:dyDescent="0.25">
      <c r="A446" t="s">
        <v>4373</v>
      </c>
      <c r="B446" t="s">
        <v>2415</v>
      </c>
      <c r="C446" t="s">
        <v>731</v>
      </c>
      <c r="D446" s="4" t="s">
        <v>3407</v>
      </c>
      <c r="E446" t="s">
        <v>1560</v>
      </c>
      <c r="F446" s="12">
        <v>6327</v>
      </c>
      <c r="G446" s="13"/>
      <c r="H446" s="2" t="str">
        <f t="shared" si="61"/>
        <v>EINMALIGE ROLLE</v>
      </c>
      <c r="I446" t="b">
        <v>0</v>
      </c>
      <c r="J446" t="b">
        <f t="shared" si="62"/>
        <v>1</v>
      </c>
      <c r="K446" t="str">
        <f t="shared" si="63"/>
        <v>tezbo@me.com</v>
      </c>
      <c r="L446">
        <f t="shared" si="64"/>
        <v>14</v>
      </c>
      <c r="M446" s="15" t="str">
        <f t="shared" si="65"/>
        <v>+(360) 698-7565</v>
      </c>
      <c r="N446" t="b">
        <f t="shared" si="66"/>
        <v>0</v>
      </c>
      <c r="O446" s="10">
        <f t="shared" si="67"/>
        <v>6327</v>
      </c>
      <c r="P446" t="b">
        <f t="shared" si="68"/>
        <v>1</v>
      </c>
      <c r="Q446" s="10">
        <f t="shared" si="69"/>
        <v>6327</v>
      </c>
      <c r="R446" t="str">
        <f>+IF(ISBLANK(C446),#REF!,C446)</f>
        <v>María José Madrid Campillo</v>
      </c>
      <c r="S446" s="8" t="e">
        <f>IF(ISBLANK(G446),#REF!,G446)</f>
        <v>#REF!</v>
      </c>
      <c r="T446">
        <f t="shared" si="60"/>
        <v>1</v>
      </c>
    </row>
    <row r="447" spans="1:20" x14ac:dyDescent="0.25">
      <c r="A447" t="s">
        <v>4374</v>
      </c>
      <c r="B447" t="s">
        <v>2416</v>
      </c>
      <c r="C447" t="s">
        <v>732</v>
      </c>
      <c r="D447" s="4" t="s">
        <v>3408</v>
      </c>
      <c r="E447" t="s">
        <v>1561</v>
      </c>
      <c r="F447" s="12">
        <v>5470</v>
      </c>
      <c r="G447" s="13">
        <v>44614</v>
      </c>
      <c r="H447" s="2" t="str">
        <f t="shared" si="61"/>
        <v>DC-MÖBEL</v>
      </c>
      <c r="I447" t="b">
        <v>0</v>
      </c>
      <c r="J447" t="b">
        <f t="shared" si="62"/>
        <v>1</v>
      </c>
      <c r="K447" t="str">
        <f t="shared" si="63"/>
        <v>ducasse@verizon.net</v>
      </c>
      <c r="L447">
        <f t="shared" si="64"/>
        <v>14</v>
      </c>
      <c r="M447" s="15" t="str">
        <f t="shared" si="65"/>
        <v>+(483) 950-4745</v>
      </c>
      <c r="N447" t="b">
        <f t="shared" si="66"/>
        <v>1</v>
      </c>
      <c r="O447" s="10">
        <f t="shared" si="67"/>
        <v>5470</v>
      </c>
      <c r="P447" t="b">
        <f t="shared" si="68"/>
        <v>1</v>
      </c>
      <c r="Q447" s="10">
        <f t="shared" si="69"/>
        <v>5470</v>
      </c>
      <c r="R447" t="str">
        <f>+IF(ISBLANK(C447),#REF!,C447)</f>
        <v>Clímaco Águila Sosa</v>
      </c>
      <c r="S447" s="8">
        <f>IF(ISBLANK(G447),#REF!,G447)</f>
        <v>44614</v>
      </c>
      <c r="T447">
        <f t="shared" si="60"/>
        <v>1</v>
      </c>
    </row>
    <row r="448" spans="1:20" x14ac:dyDescent="0.25">
      <c r="A448" t="s">
        <v>4375</v>
      </c>
      <c r="B448" t="s">
        <v>2417</v>
      </c>
      <c r="C448" t="s">
        <v>733</v>
      </c>
      <c r="D448" s="4" t="s">
        <v>3409</v>
      </c>
      <c r="E448" t="s">
        <v>1562</v>
      </c>
      <c r="F448" s="12">
        <v>6631</v>
      </c>
      <c r="G448" s="13">
        <v>43026</v>
      </c>
      <c r="H448" s="2" t="str">
        <f t="shared" si="61"/>
        <v>CAFÉ MÖBEL</v>
      </c>
      <c r="I448" t="b">
        <v>0</v>
      </c>
      <c r="J448" t="b">
        <f t="shared" si="62"/>
        <v>1</v>
      </c>
      <c r="K448" t="str">
        <f t="shared" si="63"/>
        <v>dkeeler@icloud.com</v>
      </c>
      <c r="L448">
        <f t="shared" si="64"/>
        <v>14</v>
      </c>
      <c r="M448" s="15" t="str">
        <f t="shared" si="65"/>
        <v>+(225) 277-4513</v>
      </c>
      <c r="N448" t="b">
        <f t="shared" si="66"/>
        <v>1</v>
      </c>
      <c r="O448" s="10">
        <f t="shared" si="67"/>
        <v>6631</v>
      </c>
      <c r="P448" t="b">
        <f t="shared" si="68"/>
        <v>1</v>
      </c>
      <c r="Q448" s="10">
        <f t="shared" si="69"/>
        <v>6631</v>
      </c>
      <c r="R448" t="str">
        <f>+IF(ISBLANK(C448),#REF!,C448)</f>
        <v>Elías Pujol Otero</v>
      </c>
      <c r="S448" s="8">
        <f>IF(ISBLANK(G448),#REF!,G448)</f>
        <v>43026</v>
      </c>
      <c r="T448">
        <f t="shared" si="60"/>
        <v>1</v>
      </c>
    </row>
    <row r="449" spans="1:20" x14ac:dyDescent="0.25">
      <c r="A449" t="s">
        <v>4376</v>
      </c>
      <c r="B449" t="s">
        <v>2418</v>
      </c>
      <c r="C449" t="s">
        <v>234</v>
      </c>
      <c r="D449" s="4" t="s">
        <v>3410</v>
      </c>
      <c r="E449" t="s">
        <v>1563</v>
      </c>
      <c r="F449" s="12">
        <v>5275</v>
      </c>
      <c r="G449" s="13">
        <v>43787</v>
      </c>
      <c r="H449" s="2" t="str">
        <f t="shared" si="61"/>
        <v>AHORN-RAGUARTA</v>
      </c>
      <c r="I449" t="b">
        <v>0</v>
      </c>
      <c r="J449" t="b">
        <f t="shared" si="62"/>
        <v>1</v>
      </c>
      <c r="K449" t="str">
        <f t="shared" si="63"/>
        <v>ghaviv@mac.com</v>
      </c>
      <c r="L449">
        <f t="shared" si="64"/>
        <v>14</v>
      </c>
      <c r="M449" s="15" t="str">
        <f t="shared" si="65"/>
        <v>+(634) 474-8166</v>
      </c>
      <c r="N449" t="b">
        <f t="shared" si="66"/>
        <v>1</v>
      </c>
      <c r="O449" s="10">
        <f t="shared" si="67"/>
        <v>5275</v>
      </c>
      <c r="P449" t="b">
        <f t="shared" si="68"/>
        <v>1</v>
      </c>
      <c r="Q449" s="10">
        <f t="shared" si="69"/>
        <v>5275</v>
      </c>
      <c r="R449" t="str">
        <f>+IF(ISBLANK(C449),#REF!,C449)</f>
        <v>Olegario del Mateos</v>
      </c>
      <c r="S449" s="8">
        <f>IF(ISBLANK(G449),#REF!,G449)</f>
        <v>43787</v>
      </c>
      <c r="T449">
        <f t="shared" si="60"/>
        <v>1</v>
      </c>
    </row>
    <row r="450" spans="1:20" x14ac:dyDescent="0.25">
      <c r="A450" t="s">
        <v>4377</v>
      </c>
      <c r="B450" t="s">
        <v>2419</v>
      </c>
      <c r="C450" t="s">
        <v>235</v>
      </c>
      <c r="D450" s="4" t="s">
        <v>3411</v>
      </c>
      <c r="E450" t="s">
        <v>1564</v>
      </c>
      <c r="F450" s="12">
        <v>2456</v>
      </c>
      <c r="G450" s="13">
        <v>41831</v>
      </c>
      <c r="H450" s="2" t="str">
        <f t="shared" si="61"/>
        <v>RÜSCHENKISSEN</v>
      </c>
      <c r="I450" t="b">
        <v>0</v>
      </c>
      <c r="J450" t="b">
        <f t="shared" si="62"/>
        <v>1</v>
      </c>
      <c r="K450" t="str">
        <f t="shared" si="63"/>
        <v>psichel@comcast.net</v>
      </c>
      <c r="L450">
        <f t="shared" si="64"/>
        <v>14</v>
      </c>
      <c r="M450" s="15" t="str">
        <f t="shared" si="65"/>
        <v>+(715) 989-3722</v>
      </c>
      <c r="N450" t="b">
        <f t="shared" si="66"/>
        <v>1</v>
      </c>
      <c r="O450" s="10">
        <f t="shared" si="67"/>
        <v>2456</v>
      </c>
      <c r="P450" t="b">
        <f t="shared" si="68"/>
        <v>1</v>
      </c>
      <c r="Q450" s="10">
        <f t="shared" si="69"/>
        <v>2456</v>
      </c>
      <c r="R450" t="str">
        <f>+IF(ISBLANK(C450),#REF!,C450)</f>
        <v>Trinidad Aramburu</v>
      </c>
      <c r="S450" s="8">
        <f>IF(ISBLANK(G450),#REF!,G450)</f>
        <v>41831</v>
      </c>
      <c r="T450">
        <f t="shared" ref="T450:T513" si="70">+COUNTIF(A:A,A450)</f>
        <v>1</v>
      </c>
    </row>
    <row r="451" spans="1:20" x14ac:dyDescent="0.25">
      <c r="A451" t="s">
        <v>4378</v>
      </c>
      <c r="B451" t="s">
        <v>2420</v>
      </c>
      <c r="C451" t="s">
        <v>734</v>
      </c>
      <c r="D451" s="4" t="s">
        <v>3412</v>
      </c>
      <c r="E451" t="s">
        <v>1565</v>
      </c>
      <c r="F451" s="12">
        <v>4387</v>
      </c>
      <c r="G451" s="13">
        <v>42360</v>
      </c>
      <c r="H451" s="2" t="str">
        <f t="shared" ref="H451:H514" si="71">+UPPER(B451)</f>
        <v>LABORSTUHL</v>
      </c>
      <c r="I451" t="b">
        <v>0</v>
      </c>
      <c r="J451" t="b">
        <f t="shared" ref="J451:J514" si="72">AND(ISNUMBER(SEARCH("@",D451)), ISNUMBER(SEARCH(".",D451)), SEARCH("@",D451)&lt;SEARCH(".",D451))</f>
        <v>1</v>
      </c>
      <c r="K451" t="str">
        <f t="shared" ref="K451:K514" si="73">+IF(J451="#¡VALOR!","",D451)</f>
        <v>miyop@verizon.net</v>
      </c>
      <c r="L451">
        <f t="shared" ref="L451:L514" si="74">+LEN(E451)</f>
        <v>14</v>
      </c>
      <c r="M451" s="15" t="str">
        <f t="shared" ref="M451:M514" si="75">+CONCATENATE("+",E451)</f>
        <v>+(879) 913-3528</v>
      </c>
      <c r="N451" t="b">
        <f t="shared" ref="N451:N514" si="76">+ISNUMBER(G451)</f>
        <v>1</v>
      </c>
      <c r="O451" s="10">
        <f t="shared" ref="O451:O514" si="77">+ABS(F451)</f>
        <v>4387</v>
      </c>
      <c r="P451" t="b">
        <f t="shared" ref="P451:P514" si="78">+ISNUMBER(F451)</f>
        <v>1</v>
      </c>
      <c r="Q451" s="10">
        <f t="shared" ref="Q451:Q514" si="79">+IF(ISNUMBER(F451),F451,"")</f>
        <v>4387</v>
      </c>
      <c r="R451" t="str">
        <f>+IF(ISBLANK(C451),#REF!,C451)</f>
        <v>Luisa Arellano-Gutiérrez</v>
      </c>
      <c r="S451" s="8">
        <f>IF(ISBLANK(G451),#REF!,G451)</f>
        <v>42360</v>
      </c>
      <c r="T451">
        <f t="shared" si="70"/>
        <v>1</v>
      </c>
    </row>
    <row r="452" spans="1:20" x14ac:dyDescent="0.25">
      <c r="A452" t="s">
        <v>4379</v>
      </c>
      <c r="B452" t="s">
        <v>2421</v>
      </c>
      <c r="C452" t="s">
        <v>735</v>
      </c>
      <c r="D452" s="4" t="s">
        <v>3413</v>
      </c>
      <c r="E452" t="s">
        <v>1566</v>
      </c>
      <c r="F452" s="12">
        <v>1463</v>
      </c>
      <c r="G452" s="13">
        <v>43192</v>
      </c>
      <c r="H452" s="2" t="str">
        <f t="shared" si="71"/>
        <v>GOYKAY-BAUHERREN</v>
      </c>
      <c r="I452" t="b">
        <v>0</v>
      </c>
      <c r="J452" t="b">
        <f t="shared" si="72"/>
        <v>1</v>
      </c>
      <c r="K452" t="str">
        <f t="shared" si="73"/>
        <v>zyghom@comcast.net</v>
      </c>
      <c r="L452">
        <f t="shared" si="74"/>
        <v>14</v>
      </c>
      <c r="M452" s="15" t="str">
        <f t="shared" si="75"/>
        <v>+(262) 426-5759</v>
      </c>
      <c r="N452" t="b">
        <f t="shared" si="76"/>
        <v>1</v>
      </c>
      <c r="O452" s="10">
        <f t="shared" si="77"/>
        <v>1463</v>
      </c>
      <c r="P452" t="b">
        <f t="shared" si="78"/>
        <v>1</v>
      </c>
      <c r="Q452" s="10">
        <f t="shared" si="79"/>
        <v>1463</v>
      </c>
      <c r="R452" t="str">
        <f>+IF(ISBLANK(C452),#REF!,C452)</f>
        <v>Palmira Gallego Rodríguez</v>
      </c>
      <c r="S452" s="8">
        <f>IF(ISBLANK(G452),#REF!,G452)</f>
        <v>43192</v>
      </c>
      <c r="T452">
        <f t="shared" si="70"/>
        <v>1</v>
      </c>
    </row>
    <row r="453" spans="1:20" x14ac:dyDescent="0.25">
      <c r="A453" t="s">
        <v>4380</v>
      </c>
      <c r="B453" t="s">
        <v>2422</v>
      </c>
      <c r="C453" t="s">
        <v>736</v>
      </c>
      <c r="D453" s="4" t="s">
        <v>3414</v>
      </c>
      <c r="E453" t="s">
        <v>1567</v>
      </c>
      <c r="F453" s="12">
        <v>340</v>
      </c>
      <c r="G453" s="13">
        <v>42833</v>
      </c>
      <c r="H453" s="2" t="str">
        <f t="shared" si="71"/>
        <v>AUGENREGENSCHLEIFE</v>
      </c>
      <c r="I453" t="b">
        <v>0</v>
      </c>
      <c r="J453" t="b">
        <f t="shared" si="72"/>
        <v>1</v>
      </c>
      <c r="K453" t="str">
        <f t="shared" si="73"/>
        <v>oster@hotmail.com</v>
      </c>
      <c r="L453">
        <f t="shared" si="74"/>
        <v>14</v>
      </c>
      <c r="M453" s="15" t="str">
        <f t="shared" si="75"/>
        <v>+(639) 520-9390</v>
      </c>
      <c r="N453" t="b">
        <f t="shared" si="76"/>
        <v>1</v>
      </c>
      <c r="O453" s="10">
        <f t="shared" si="77"/>
        <v>340</v>
      </c>
      <c r="P453" t="b">
        <f t="shared" si="78"/>
        <v>1</v>
      </c>
      <c r="Q453" s="10">
        <f t="shared" si="79"/>
        <v>340</v>
      </c>
      <c r="R453" t="str">
        <f>+IF(ISBLANK(C453),#REF!,C453)</f>
        <v>Ciriaco Cristóbal Mayol Quintero</v>
      </c>
      <c r="S453" s="8">
        <f>IF(ISBLANK(G453),#REF!,G453)</f>
        <v>42833</v>
      </c>
      <c r="T453">
        <f t="shared" si="70"/>
        <v>1</v>
      </c>
    </row>
    <row r="454" spans="1:20" x14ac:dyDescent="0.25">
      <c r="A454" t="s">
        <v>4381</v>
      </c>
      <c r="B454" t="s">
        <v>2423</v>
      </c>
      <c r="C454" t="s">
        <v>236</v>
      </c>
      <c r="D454" s="4" t="s">
        <v>3415</v>
      </c>
      <c r="E454" t="s">
        <v>1568</v>
      </c>
      <c r="F454" s="12">
        <v>6872</v>
      </c>
      <c r="G454" s="13">
        <v>42853</v>
      </c>
      <c r="H454" s="2" t="str">
        <f t="shared" si="71"/>
        <v>ATENASTISCHE SYSTEME</v>
      </c>
      <c r="I454" t="b">
        <v>0</v>
      </c>
      <c r="J454" t="b">
        <f t="shared" si="72"/>
        <v>1</v>
      </c>
      <c r="K454" t="str">
        <f t="shared" si="73"/>
        <v>philb@optonline.net</v>
      </c>
      <c r="L454">
        <f t="shared" si="74"/>
        <v>14</v>
      </c>
      <c r="M454" s="15" t="str">
        <f t="shared" si="75"/>
        <v>+(833) 667-2656</v>
      </c>
      <c r="N454" t="b">
        <f t="shared" si="76"/>
        <v>1</v>
      </c>
      <c r="O454" s="10">
        <f t="shared" si="77"/>
        <v>6872</v>
      </c>
      <c r="P454" t="b">
        <f t="shared" si="78"/>
        <v>1</v>
      </c>
      <c r="Q454" s="10">
        <f t="shared" si="79"/>
        <v>6872</v>
      </c>
      <c r="R454" t="str">
        <f>+IF(ISBLANK(C454),#REF!,C454)</f>
        <v>Anselmo Ballesteros Rovira</v>
      </c>
      <c r="S454" s="8">
        <f>IF(ISBLANK(G454),#REF!,G454)</f>
        <v>42853</v>
      </c>
      <c r="T454">
        <f t="shared" si="70"/>
        <v>1</v>
      </c>
    </row>
    <row r="455" spans="1:20" x14ac:dyDescent="0.25">
      <c r="A455" t="s">
        <v>4382</v>
      </c>
      <c r="B455" t="s">
        <v>2424</v>
      </c>
      <c r="C455" t="s">
        <v>237</v>
      </c>
      <c r="D455" s="4" t="s">
        <v>3416</v>
      </c>
      <c r="E455" t="s">
        <v>1569</v>
      </c>
      <c r="F455" s="12">
        <v>7688</v>
      </c>
      <c r="G455" s="13">
        <v>41121</v>
      </c>
      <c r="H455" s="2" t="str">
        <f t="shared" si="71"/>
        <v>DER HOME-IT-SERVICE</v>
      </c>
      <c r="I455" t="b">
        <v>0</v>
      </c>
      <c r="J455" t="b">
        <f t="shared" si="72"/>
        <v>1</v>
      </c>
      <c r="K455" t="str">
        <f t="shared" si="73"/>
        <v>kannan@yahoo.com</v>
      </c>
      <c r="L455">
        <f t="shared" si="74"/>
        <v>14</v>
      </c>
      <c r="M455" s="15" t="str">
        <f t="shared" si="75"/>
        <v>+(582) 579-9727</v>
      </c>
      <c r="N455" t="b">
        <f t="shared" si="76"/>
        <v>1</v>
      </c>
      <c r="O455" s="10">
        <f t="shared" si="77"/>
        <v>7688</v>
      </c>
      <c r="P455" t="b">
        <f t="shared" si="78"/>
        <v>1</v>
      </c>
      <c r="Q455" s="10">
        <f t="shared" si="79"/>
        <v>7688</v>
      </c>
      <c r="R455" t="str">
        <f>+IF(ISBLANK(C455),#REF!,C455)</f>
        <v>Tatiana del Aguado</v>
      </c>
      <c r="S455" s="8">
        <f>IF(ISBLANK(G455),#REF!,G455)</f>
        <v>41121</v>
      </c>
      <c r="T455">
        <f t="shared" si="70"/>
        <v>1</v>
      </c>
    </row>
    <row r="456" spans="1:20" x14ac:dyDescent="0.25">
      <c r="A456" t="s">
        <v>4383</v>
      </c>
      <c r="B456" t="s">
        <v>2425</v>
      </c>
      <c r="C456" t="s">
        <v>238</v>
      </c>
      <c r="D456" s="4" t="s">
        <v>3417</v>
      </c>
      <c r="E456" t="s">
        <v>1570</v>
      </c>
      <c r="F456" s="12">
        <v>2814</v>
      </c>
      <c r="G456" s="13">
        <v>40981</v>
      </c>
      <c r="H456" s="2" t="str">
        <f t="shared" si="71"/>
        <v>GRENZENLOSE WISSENSCHAFT</v>
      </c>
      <c r="I456" t="b">
        <v>0</v>
      </c>
      <c r="J456" t="b">
        <f t="shared" si="72"/>
        <v>1</v>
      </c>
      <c r="K456" t="str">
        <f t="shared" si="73"/>
        <v>iamcal@gmail.com</v>
      </c>
      <c r="L456">
        <f t="shared" si="74"/>
        <v>14</v>
      </c>
      <c r="M456" s="15" t="str">
        <f t="shared" si="75"/>
        <v>+(629) 547-3694</v>
      </c>
      <c r="N456" t="b">
        <f t="shared" si="76"/>
        <v>1</v>
      </c>
      <c r="O456" s="10">
        <f t="shared" si="77"/>
        <v>2814</v>
      </c>
      <c r="P456" t="b">
        <f t="shared" si="78"/>
        <v>1</v>
      </c>
      <c r="Q456" s="10">
        <f t="shared" si="79"/>
        <v>2814</v>
      </c>
      <c r="R456" t="str">
        <f>+IF(ISBLANK(C456),#REF!,C456)</f>
        <v>Abilio Botella-Sierra</v>
      </c>
      <c r="S456" s="8">
        <f>IF(ISBLANK(G456),#REF!,G456)</f>
        <v>40981</v>
      </c>
      <c r="T456">
        <f t="shared" si="70"/>
        <v>1</v>
      </c>
    </row>
    <row r="457" spans="1:20" x14ac:dyDescent="0.25">
      <c r="A457" t="s">
        <v>4384</v>
      </c>
      <c r="B457" t="s">
        <v>2426</v>
      </c>
      <c r="C457" t="s">
        <v>737</v>
      </c>
      <c r="D457" s="4" t="s">
        <v>3418</v>
      </c>
      <c r="E457" t="s">
        <v>1571</v>
      </c>
      <c r="F457" s="12">
        <v>4042</v>
      </c>
      <c r="G457" s="13">
        <v>43378</v>
      </c>
      <c r="H457" s="2" t="str">
        <f t="shared" si="71"/>
        <v>DATENPULS</v>
      </c>
      <c r="I457" t="b">
        <v>0</v>
      </c>
      <c r="J457" t="b">
        <f t="shared" si="72"/>
        <v>1</v>
      </c>
      <c r="K457" t="str">
        <f t="shared" si="73"/>
        <v>crimsane@att.net</v>
      </c>
      <c r="L457">
        <f t="shared" si="74"/>
        <v>14</v>
      </c>
      <c r="M457" s="15" t="str">
        <f t="shared" si="75"/>
        <v>+(527) 682-3383</v>
      </c>
      <c r="N457" t="b">
        <f t="shared" si="76"/>
        <v>1</v>
      </c>
      <c r="O457" s="10">
        <f t="shared" si="77"/>
        <v>4042</v>
      </c>
      <c r="P457" t="b">
        <f t="shared" si="78"/>
        <v>1</v>
      </c>
      <c r="Q457" s="10">
        <f t="shared" si="79"/>
        <v>4042</v>
      </c>
      <c r="R457" t="str">
        <f>+IF(ISBLANK(C457),#REF!,C457)</f>
        <v>Eulalia Salomé Baena Uribe</v>
      </c>
      <c r="S457" s="8">
        <f>IF(ISBLANK(G457),#REF!,G457)</f>
        <v>43378</v>
      </c>
      <c r="T457">
        <f t="shared" si="70"/>
        <v>1</v>
      </c>
    </row>
    <row r="458" spans="1:20" x14ac:dyDescent="0.25">
      <c r="A458" t="s">
        <v>4385</v>
      </c>
      <c r="B458" t="s">
        <v>2427</v>
      </c>
      <c r="C458" t="s">
        <v>738</v>
      </c>
      <c r="D458" s="4" t="s">
        <v>3419</v>
      </c>
      <c r="E458" t="s">
        <v>1572</v>
      </c>
      <c r="F458" s="12">
        <v>990</v>
      </c>
      <c r="G458" s="13">
        <v>43741</v>
      </c>
      <c r="H458" s="2" t="str">
        <f t="shared" si="71"/>
        <v>AHIYO-ENTWICKLUNG</v>
      </c>
      <c r="I458" t="b">
        <v>0</v>
      </c>
      <c r="J458" t="b">
        <f t="shared" si="72"/>
        <v>1</v>
      </c>
      <c r="K458" t="str">
        <f t="shared" si="73"/>
        <v>kenja@aol.com</v>
      </c>
      <c r="L458">
        <f t="shared" si="74"/>
        <v>14</v>
      </c>
      <c r="M458" s="15" t="str">
        <f t="shared" si="75"/>
        <v>+(339) 237-9697</v>
      </c>
      <c r="N458" t="b">
        <f t="shared" si="76"/>
        <v>1</v>
      </c>
      <c r="O458" s="10">
        <f t="shared" si="77"/>
        <v>990</v>
      </c>
      <c r="P458" t="b">
        <f t="shared" si="78"/>
        <v>1</v>
      </c>
      <c r="Q458" s="10">
        <f t="shared" si="79"/>
        <v>990</v>
      </c>
      <c r="R458" t="str">
        <f>+IF(ISBLANK(C458),#REF!,C458)</f>
        <v>Adelina Calzada Gárate</v>
      </c>
      <c r="S458" s="8">
        <f>IF(ISBLANK(G458),#REF!,G458)</f>
        <v>43741</v>
      </c>
      <c r="T458">
        <f t="shared" si="70"/>
        <v>1</v>
      </c>
    </row>
    <row r="459" spans="1:20" x14ac:dyDescent="0.25">
      <c r="A459" t="s">
        <v>4386</v>
      </c>
      <c r="B459" t="s">
        <v>2428</v>
      </c>
      <c r="C459" t="s">
        <v>239</v>
      </c>
      <c r="D459" s="4" t="s">
        <v>3420</v>
      </c>
      <c r="E459" t="s">
        <v>1573</v>
      </c>
      <c r="F459" s="12">
        <v>3062</v>
      </c>
      <c r="G459" s="13">
        <v>44048</v>
      </c>
      <c r="H459" s="2" t="str">
        <f t="shared" si="71"/>
        <v>ARBEITSSCHLEIFE</v>
      </c>
      <c r="I459" t="b">
        <v>0</v>
      </c>
      <c r="J459" t="b">
        <f t="shared" si="72"/>
        <v>1</v>
      </c>
      <c r="K459" t="str">
        <f t="shared" si="73"/>
        <v>msherr@verizon.net</v>
      </c>
      <c r="L459">
        <f t="shared" si="74"/>
        <v>14</v>
      </c>
      <c r="M459" s="15" t="str">
        <f t="shared" si="75"/>
        <v>+(669) 763-7966</v>
      </c>
      <c r="N459" t="b">
        <f t="shared" si="76"/>
        <v>1</v>
      </c>
      <c r="O459" s="10">
        <f t="shared" si="77"/>
        <v>3062</v>
      </c>
      <c r="P459" t="b">
        <f t="shared" si="78"/>
        <v>1</v>
      </c>
      <c r="Q459" s="10">
        <f t="shared" si="79"/>
        <v>3062</v>
      </c>
      <c r="R459" t="str">
        <f>+IF(ISBLANK(C459),#REF!,C459)</f>
        <v>Corona Palacio Valle</v>
      </c>
      <c r="S459" s="8">
        <f>IF(ISBLANK(G459),#REF!,G459)</f>
        <v>44048</v>
      </c>
      <c r="T459">
        <f t="shared" si="70"/>
        <v>1</v>
      </c>
    </row>
    <row r="460" spans="1:20" x14ac:dyDescent="0.25">
      <c r="A460" t="s">
        <v>4387</v>
      </c>
      <c r="B460" t="s">
        <v>2429</v>
      </c>
      <c r="C460" t="s">
        <v>739</v>
      </c>
      <c r="D460" s="4" t="s">
        <v>3421</v>
      </c>
      <c r="E460" t="s">
        <v>1574</v>
      </c>
      <c r="F460" s="12">
        <v>2345</v>
      </c>
      <c r="G460" s="13">
        <v>42049</v>
      </c>
      <c r="H460" s="2" t="str">
        <f t="shared" si="71"/>
        <v>SCHWEFEL</v>
      </c>
      <c r="I460" t="b">
        <v>0</v>
      </c>
      <c r="J460" t="b">
        <f t="shared" si="72"/>
        <v>1</v>
      </c>
      <c r="K460" t="str">
        <f t="shared" si="73"/>
        <v>sarahs@mac.com</v>
      </c>
      <c r="L460">
        <f t="shared" si="74"/>
        <v>14</v>
      </c>
      <c r="M460" s="15" t="str">
        <f t="shared" si="75"/>
        <v>+(413) 869-0477</v>
      </c>
      <c r="N460" t="b">
        <f t="shared" si="76"/>
        <v>1</v>
      </c>
      <c r="O460" s="10">
        <f t="shared" si="77"/>
        <v>2345</v>
      </c>
      <c r="P460" t="b">
        <f t="shared" si="78"/>
        <v>1</v>
      </c>
      <c r="Q460" s="10">
        <f t="shared" si="79"/>
        <v>2345</v>
      </c>
      <c r="R460" t="str">
        <f>+IF(ISBLANK(C460),#REF!,C460)</f>
        <v>Ismael Peiró-Gámez</v>
      </c>
      <c r="S460" s="8">
        <f>IF(ISBLANK(G460),#REF!,G460)</f>
        <v>42049</v>
      </c>
      <c r="T460">
        <f t="shared" si="70"/>
        <v>1</v>
      </c>
    </row>
    <row r="461" spans="1:20" x14ac:dyDescent="0.25">
      <c r="A461" t="s">
        <v>4388</v>
      </c>
      <c r="B461" t="s">
        <v>2430</v>
      </c>
      <c r="C461" t="s">
        <v>240</v>
      </c>
      <c r="D461" s="4" t="s">
        <v>3422</v>
      </c>
      <c r="E461" t="s">
        <v>1575</v>
      </c>
      <c r="F461" s="12">
        <v>1739</v>
      </c>
      <c r="G461" s="13">
        <v>41748</v>
      </c>
      <c r="H461" s="2" t="str">
        <f t="shared" si="71"/>
        <v>VANNINI-HAUS</v>
      </c>
      <c r="I461" t="b">
        <v>0</v>
      </c>
      <c r="J461" t="b">
        <f t="shared" si="72"/>
        <v>1</v>
      </c>
      <c r="K461" t="str">
        <f t="shared" si="73"/>
        <v>gbacon@gmail.com</v>
      </c>
      <c r="L461">
        <f t="shared" si="74"/>
        <v>14</v>
      </c>
      <c r="M461" s="15" t="str">
        <f t="shared" si="75"/>
        <v>+(301) 865-0583</v>
      </c>
      <c r="N461" t="b">
        <f t="shared" si="76"/>
        <v>1</v>
      </c>
      <c r="O461" s="10">
        <f t="shared" si="77"/>
        <v>1739</v>
      </c>
      <c r="P461" t="b">
        <f t="shared" si="78"/>
        <v>1</v>
      </c>
      <c r="Q461" s="10">
        <f t="shared" si="79"/>
        <v>1739</v>
      </c>
      <c r="R461" t="str">
        <f>+IF(ISBLANK(C461),#REF!,C461)</f>
        <v>Elvira Godoy Santana</v>
      </c>
      <c r="S461" s="8">
        <f>IF(ISBLANK(G461),#REF!,G461)</f>
        <v>41748</v>
      </c>
      <c r="T461">
        <f t="shared" si="70"/>
        <v>1</v>
      </c>
    </row>
    <row r="462" spans="1:20" x14ac:dyDescent="0.25">
      <c r="A462" t="s">
        <v>4389</v>
      </c>
      <c r="B462" t="s">
        <v>2431</v>
      </c>
      <c r="C462" t="s">
        <v>740</v>
      </c>
      <c r="D462" s="4" t="s">
        <v>3423</v>
      </c>
      <c r="E462" t="s">
        <v>4964</v>
      </c>
      <c r="F462" s="12">
        <v>7462</v>
      </c>
      <c r="G462" s="13">
        <v>42933</v>
      </c>
      <c r="H462" s="2" t="str">
        <f t="shared" si="71"/>
        <v>INDUSTRIELLE MARMELADENFABRIK</v>
      </c>
      <c r="I462" t="b">
        <v>0</v>
      </c>
      <c r="J462" t="b">
        <f t="shared" si="72"/>
        <v>1</v>
      </c>
      <c r="K462" t="str">
        <f t="shared" si="73"/>
        <v>dpitts@live.com</v>
      </c>
      <c r="L462">
        <f t="shared" si="74"/>
        <v>16</v>
      </c>
      <c r="M462" s="15" t="str">
        <f t="shared" si="75"/>
        <v>+(522) 620-096822</v>
      </c>
      <c r="N462" t="b">
        <f t="shared" si="76"/>
        <v>1</v>
      </c>
      <c r="O462" s="10">
        <f t="shared" si="77"/>
        <v>7462</v>
      </c>
      <c r="P462" t="b">
        <f t="shared" si="78"/>
        <v>1</v>
      </c>
      <c r="Q462" s="10">
        <f t="shared" si="79"/>
        <v>7462</v>
      </c>
      <c r="R462" t="str">
        <f>+IF(ISBLANK(C462),#REF!,C462)</f>
        <v>Alfredo Piñeiro Malo</v>
      </c>
      <c r="S462" s="8">
        <f>IF(ISBLANK(G462),#REF!,G462)</f>
        <v>42933</v>
      </c>
      <c r="T462">
        <f t="shared" si="70"/>
        <v>1</v>
      </c>
    </row>
    <row r="463" spans="1:20" x14ac:dyDescent="0.25">
      <c r="A463" t="s">
        <v>4390</v>
      </c>
      <c r="B463" t="s">
        <v>2432</v>
      </c>
      <c r="C463" t="s">
        <v>241</v>
      </c>
      <c r="D463" s="4" t="s">
        <v>3424</v>
      </c>
      <c r="E463" t="s">
        <v>1576</v>
      </c>
      <c r="F463" s="12">
        <v>1526</v>
      </c>
      <c r="G463" s="13">
        <v>44435</v>
      </c>
      <c r="H463" s="2" t="str">
        <f t="shared" si="71"/>
        <v>TAMBORE-PROJEKT</v>
      </c>
      <c r="I463" t="b">
        <v>0</v>
      </c>
      <c r="J463" t="b">
        <f t="shared" si="72"/>
        <v>1</v>
      </c>
      <c r="K463" t="str">
        <f t="shared" si="73"/>
        <v>eidac@live.com</v>
      </c>
      <c r="L463">
        <f t="shared" si="74"/>
        <v>14</v>
      </c>
      <c r="M463" s="15" t="str">
        <f t="shared" si="75"/>
        <v>+(331) 697-6934</v>
      </c>
      <c r="N463" t="b">
        <f t="shared" si="76"/>
        <v>1</v>
      </c>
      <c r="O463" s="10">
        <f t="shared" si="77"/>
        <v>1526</v>
      </c>
      <c r="P463" t="b">
        <f t="shared" si="78"/>
        <v>1</v>
      </c>
      <c r="Q463" s="10">
        <f t="shared" si="79"/>
        <v>1526</v>
      </c>
      <c r="R463" t="str">
        <f>+IF(ISBLANK(C463),#REF!,C463)</f>
        <v>Juan Bautista Ros Quesada</v>
      </c>
      <c r="S463" s="8">
        <f>IF(ISBLANK(G463),#REF!,G463)</f>
        <v>44435</v>
      </c>
      <c r="T463">
        <f t="shared" si="70"/>
        <v>1</v>
      </c>
    </row>
    <row r="464" spans="1:20" x14ac:dyDescent="0.25">
      <c r="A464" t="s">
        <v>4391</v>
      </c>
      <c r="B464" t="s">
        <v>2433</v>
      </c>
      <c r="C464" t="s">
        <v>741</v>
      </c>
      <c r="D464" s="4" t="s">
        <v>3425</v>
      </c>
      <c r="E464" t="s">
        <v>1577</v>
      </c>
      <c r="F464" s="12">
        <v>4802</v>
      </c>
      <c r="G464" s="13">
        <v>42753</v>
      </c>
      <c r="H464" s="2" t="str">
        <f t="shared" si="71"/>
        <v>AIS EFFIZIENT</v>
      </c>
      <c r="I464" t="b">
        <v>0</v>
      </c>
      <c r="J464" t="b">
        <f t="shared" si="72"/>
        <v>1</v>
      </c>
      <c r="K464" t="str">
        <f t="shared" si="73"/>
        <v>agolomsh@verizon.net</v>
      </c>
      <c r="L464">
        <f t="shared" si="74"/>
        <v>14</v>
      </c>
      <c r="M464" s="15" t="str">
        <f t="shared" si="75"/>
        <v>+(221) 530-9960</v>
      </c>
      <c r="N464" t="b">
        <f t="shared" si="76"/>
        <v>1</v>
      </c>
      <c r="O464" s="10">
        <f t="shared" si="77"/>
        <v>4802</v>
      </c>
      <c r="P464" t="b">
        <f t="shared" si="78"/>
        <v>1</v>
      </c>
      <c r="Q464" s="10">
        <f t="shared" si="79"/>
        <v>4802</v>
      </c>
      <c r="R464" t="str">
        <f>+IF(ISBLANK(C464),#REF!,C464)</f>
        <v>Román del Anglada</v>
      </c>
      <c r="S464" s="8">
        <f>IF(ISBLANK(G464),#REF!,G464)</f>
        <v>42753</v>
      </c>
      <c r="T464">
        <f t="shared" si="70"/>
        <v>1</v>
      </c>
    </row>
    <row r="465" spans="1:20" x14ac:dyDescent="0.25">
      <c r="A465" t="s">
        <v>4392</v>
      </c>
      <c r="B465" t="s">
        <v>2434</v>
      </c>
      <c r="C465" t="s">
        <v>242</v>
      </c>
      <c r="D465" s="4" t="s">
        <v>3426</v>
      </c>
      <c r="E465" t="s">
        <v>1578</v>
      </c>
      <c r="F465" s="12">
        <v>523</v>
      </c>
      <c r="G465" s="13">
        <v>42198</v>
      </c>
      <c r="H465" s="2" t="str">
        <f t="shared" si="71"/>
        <v>FREUDE</v>
      </c>
      <c r="I465" t="b">
        <v>0</v>
      </c>
      <c r="J465" t="b">
        <f t="shared" si="72"/>
        <v>1</v>
      </c>
      <c r="K465" t="str">
        <f t="shared" si="73"/>
        <v>camenisch@hotmail.com</v>
      </c>
      <c r="L465">
        <f t="shared" si="74"/>
        <v>14</v>
      </c>
      <c r="M465" s="15" t="str">
        <f t="shared" si="75"/>
        <v>+(666) 703-9333</v>
      </c>
      <c r="N465" t="b">
        <f t="shared" si="76"/>
        <v>1</v>
      </c>
      <c r="O465" s="10">
        <f t="shared" si="77"/>
        <v>523</v>
      </c>
      <c r="P465" t="b">
        <f t="shared" si="78"/>
        <v>1</v>
      </c>
      <c r="Q465" s="10">
        <f t="shared" si="79"/>
        <v>523</v>
      </c>
      <c r="R465" t="str">
        <f>+IF(ISBLANK(C465),#REF!,C465)</f>
        <v>Pascuala Coronado</v>
      </c>
      <c r="S465" s="8">
        <f>IF(ISBLANK(G465),#REF!,G465)</f>
        <v>42198</v>
      </c>
      <c r="T465">
        <f t="shared" si="70"/>
        <v>1</v>
      </c>
    </row>
    <row r="466" spans="1:20" x14ac:dyDescent="0.25">
      <c r="A466" t="s">
        <v>4393</v>
      </c>
      <c r="B466" t="s">
        <v>2435</v>
      </c>
      <c r="C466" t="s">
        <v>243</v>
      </c>
      <c r="D466" s="4" t="s">
        <v>3427</v>
      </c>
      <c r="E466" t="s">
        <v>1579</v>
      </c>
      <c r="F466" s="12">
        <v>7540</v>
      </c>
      <c r="G466" s="13">
        <v>42234</v>
      </c>
      <c r="H466" s="2" t="str">
        <f t="shared" si="71"/>
        <v>BANCO-SCHLEIFE</v>
      </c>
      <c r="I466" t="b">
        <v>0</v>
      </c>
      <c r="J466" t="b">
        <f t="shared" si="72"/>
        <v>1</v>
      </c>
      <c r="K466" t="str">
        <f t="shared" si="73"/>
        <v>vlefevre@outlook.com</v>
      </c>
      <c r="L466">
        <f t="shared" si="74"/>
        <v>14</v>
      </c>
      <c r="M466" s="15" t="str">
        <f t="shared" si="75"/>
        <v>+(569) 677-9695</v>
      </c>
      <c r="N466" t="b">
        <f t="shared" si="76"/>
        <v>1</v>
      </c>
      <c r="O466" s="10">
        <f t="shared" si="77"/>
        <v>7540</v>
      </c>
      <c r="P466" t="b">
        <f t="shared" si="78"/>
        <v>1</v>
      </c>
      <c r="Q466" s="10">
        <f t="shared" si="79"/>
        <v>7540</v>
      </c>
      <c r="R466" t="str">
        <f>+IF(ISBLANK(C466),#REF!,C466)</f>
        <v>Leire Paniagua Acevedo</v>
      </c>
      <c r="S466" s="8">
        <f>IF(ISBLANK(G466),#REF!,G466)</f>
        <v>42234</v>
      </c>
      <c r="T466">
        <f t="shared" si="70"/>
        <v>1</v>
      </c>
    </row>
    <row r="467" spans="1:20" x14ac:dyDescent="0.25">
      <c r="A467" t="s">
        <v>4394</v>
      </c>
      <c r="B467" t="s">
        <v>2436</v>
      </c>
      <c r="C467" t="s">
        <v>742</v>
      </c>
      <c r="D467" s="4" t="s">
        <v>3428</v>
      </c>
      <c r="E467" t="s">
        <v>1580</v>
      </c>
      <c r="F467" s="12">
        <v>3144</v>
      </c>
      <c r="G467" s="13">
        <v>43430</v>
      </c>
      <c r="H467" s="2" t="str">
        <f t="shared" si="71"/>
        <v>GROßER BACKUP-SPEICHERPLATZ</v>
      </c>
      <c r="I467" t="b">
        <v>0</v>
      </c>
      <c r="J467" t="b">
        <f t="shared" si="72"/>
        <v>1</v>
      </c>
      <c r="K467" t="str">
        <f t="shared" si="73"/>
        <v>wbarker@hotmail.com</v>
      </c>
      <c r="L467">
        <f t="shared" si="74"/>
        <v>14</v>
      </c>
      <c r="M467" s="15" t="str">
        <f t="shared" si="75"/>
        <v>+(666) 682-8228</v>
      </c>
      <c r="N467" t="b">
        <f t="shared" si="76"/>
        <v>1</v>
      </c>
      <c r="O467" s="10">
        <f t="shared" si="77"/>
        <v>3144</v>
      </c>
      <c r="P467" t="b">
        <f t="shared" si="78"/>
        <v>1</v>
      </c>
      <c r="Q467" s="10">
        <f t="shared" si="79"/>
        <v>3144</v>
      </c>
      <c r="R467" t="str">
        <f>+IF(ISBLANK(C467),#REF!,C467)</f>
        <v>Sofía Jiménez Soriano</v>
      </c>
      <c r="S467" s="8">
        <f>IF(ISBLANK(G467),#REF!,G467)</f>
        <v>43430</v>
      </c>
      <c r="T467">
        <f t="shared" si="70"/>
        <v>1</v>
      </c>
    </row>
    <row r="468" spans="1:20" x14ac:dyDescent="0.25">
      <c r="A468" t="s">
        <v>4395</v>
      </c>
      <c r="B468" t="s">
        <v>2437</v>
      </c>
      <c r="C468" t="s">
        <v>244</v>
      </c>
      <c r="D468" s="4" t="s">
        <v>3429</v>
      </c>
      <c r="E468" t="s">
        <v>1581</v>
      </c>
      <c r="F468" s="12">
        <v>1665</v>
      </c>
      <c r="G468" s="13">
        <v>41183</v>
      </c>
      <c r="H468" s="2" t="str">
        <f t="shared" si="71"/>
        <v>DYNAMISCHES DIGITAL</v>
      </c>
      <c r="I468" t="b">
        <v>0</v>
      </c>
      <c r="J468" t="b">
        <f t="shared" si="72"/>
        <v>1</v>
      </c>
      <c r="K468" t="str">
        <f t="shared" si="73"/>
        <v>mugwump@att.net</v>
      </c>
      <c r="L468">
        <f t="shared" si="74"/>
        <v>14</v>
      </c>
      <c r="M468" s="15" t="str">
        <f t="shared" si="75"/>
        <v>+(828) 999-4752</v>
      </c>
      <c r="N468" t="b">
        <f t="shared" si="76"/>
        <v>1</v>
      </c>
      <c r="O468" s="10">
        <f t="shared" si="77"/>
        <v>1665</v>
      </c>
      <c r="P468" t="b">
        <f t="shared" si="78"/>
        <v>1</v>
      </c>
      <c r="Q468" s="10">
        <f t="shared" si="79"/>
        <v>1665</v>
      </c>
      <c r="R468" t="str">
        <f>+IF(ISBLANK(C468),#REF!,C468)</f>
        <v>Hector Izaguirre Donoso</v>
      </c>
      <c r="S468" s="8">
        <f>IF(ISBLANK(G468),#REF!,G468)</f>
        <v>41183</v>
      </c>
      <c r="T468">
        <f t="shared" si="70"/>
        <v>1</v>
      </c>
    </row>
    <row r="469" spans="1:20" x14ac:dyDescent="0.25">
      <c r="A469" t="s">
        <v>4396</v>
      </c>
      <c r="B469" t="s">
        <v>2438</v>
      </c>
      <c r="C469" t="s">
        <v>743</v>
      </c>
      <c r="D469" s="4" t="s">
        <v>3430</v>
      </c>
      <c r="E469" t="s">
        <v>1582</v>
      </c>
      <c r="F469" s="12">
        <v>829</v>
      </c>
      <c r="G469" s="13">
        <v>41599</v>
      </c>
      <c r="H469" s="2" t="str">
        <f t="shared" si="71"/>
        <v>DIGITALE TAKTIK</v>
      </c>
      <c r="I469" t="b">
        <v>0</v>
      </c>
      <c r="J469" t="b">
        <f t="shared" si="72"/>
        <v>1</v>
      </c>
      <c r="K469" t="str">
        <f t="shared" si="73"/>
        <v>crowl@mac.com</v>
      </c>
      <c r="L469">
        <f t="shared" si="74"/>
        <v>14</v>
      </c>
      <c r="M469" s="15" t="str">
        <f t="shared" si="75"/>
        <v>+(702) 203-1440</v>
      </c>
      <c r="N469" t="b">
        <f t="shared" si="76"/>
        <v>1</v>
      </c>
      <c r="O469" s="10">
        <f t="shared" si="77"/>
        <v>829</v>
      </c>
      <c r="P469" t="b">
        <f t="shared" si="78"/>
        <v>1</v>
      </c>
      <c r="Q469" s="10">
        <f t="shared" si="79"/>
        <v>829</v>
      </c>
      <c r="R469" t="str">
        <f>+IF(ISBLANK(C469),#REF!,C469)</f>
        <v>Rocío Salgado Palomo</v>
      </c>
      <c r="S469" s="8">
        <f>IF(ISBLANK(G469),#REF!,G469)</f>
        <v>41599</v>
      </c>
      <c r="T469">
        <f t="shared" si="70"/>
        <v>1</v>
      </c>
    </row>
    <row r="470" spans="1:20" x14ac:dyDescent="0.25">
      <c r="A470" t="s">
        <v>4397</v>
      </c>
      <c r="B470" t="s">
        <v>2439</v>
      </c>
      <c r="C470" t="s">
        <v>245</v>
      </c>
      <c r="D470" s="4" t="s">
        <v>3431</v>
      </c>
      <c r="E470" t="s">
        <v>1583</v>
      </c>
      <c r="F470" s="12">
        <v>5290</v>
      </c>
      <c r="G470" s="13">
        <v>43405</v>
      </c>
      <c r="H470" s="2" t="str">
        <f t="shared" si="71"/>
        <v>SUMMEN DIGITAL</v>
      </c>
      <c r="I470" t="b">
        <v>0</v>
      </c>
      <c r="J470" t="b">
        <f t="shared" si="72"/>
        <v>1</v>
      </c>
      <c r="K470" t="str">
        <f t="shared" si="73"/>
        <v>moxfulder@me.com</v>
      </c>
      <c r="L470">
        <f t="shared" si="74"/>
        <v>14</v>
      </c>
      <c r="M470" s="15" t="str">
        <f t="shared" si="75"/>
        <v>+(905) 288-7767</v>
      </c>
      <c r="N470" t="b">
        <f t="shared" si="76"/>
        <v>1</v>
      </c>
      <c r="O470" s="10">
        <f t="shared" si="77"/>
        <v>5290</v>
      </c>
      <c r="P470" t="b">
        <f t="shared" si="78"/>
        <v>1</v>
      </c>
      <c r="Q470" s="10">
        <f t="shared" si="79"/>
        <v>5290</v>
      </c>
      <c r="R470" t="str">
        <f>+IF(ISBLANK(C470),#REF!,C470)</f>
        <v>Lucho Reguera Heredia</v>
      </c>
      <c r="S470" s="8">
        <f>IF(ISBLANK(G470),#REF!,G470)</f>
        <v>43405</v>
      </c>
      <c r="T470">
        <f t="shared" si="70"/>
        <v>1</v>
      </c>
    </row>
    <row r="471" spans="1:20" x14ac:dyDescent="0.25">
      <c r="A471" t="s">
        <v>4398</v>
      </c>
      <c r="B471" t="s">
        <v>2440</v>
      </c>
      <c r="C471" t="s">
        <v>246</v>
      </c>
      <c r="D471" s="4" t="s">
        <v>3432</v>
      </c>
      <c r="E471" t="s">
        <v>1584</v>
      </c>
      <c r="F471" s="12">
        <v>4209</v>
      </c>
      <c r="G471" s="13">
        <v>43823</v>
      </c>
      <c r="H471" s="2" t="str">
        <f t="shared" si="71"/>
        <v>DIGITALER NEWSFRAME</v>
      </c>
      <c r="I471" t="b">
        <v>0</v>
      </c>
      <c r="J471" t="b">
        <f t="shared" si="72"/>
        <v>1</v>
      </c>
      <c r="K471" t="str">
        <f t="shared" si="73"/>
        <v>ribet@hotmail.com</v>
      </c>
      <c r="L471">
        <f t="shared" si="74"/>
        <v>14</v>
      </c>
      <c r="M471" s="15" t="str">
        <f t="shared" si="75"/>
        <v>+(763) 488-0516</v>
      </c>
      <c r="N471" t="b">
        <f t="shared" si="76"/>
        <v>1</v>
      </c>
      <c r="O471" s="10">
        <f t="shared" si="77"/>
        <v>4209</v>
      </c>
      <c r="P471" t="b">
        <f t="shared" si="78"/>
        <v>1</v>
      </c>
      <c r="Q471" s="10">
        <f t="shared" si="79"/>
        <v>4209</v>
      </c>
      <c r="R471" t="str">
        <f>+IF(ISBLANK(C471),#REF!,C471)</f>
        <v>Viviana Bello Alberdi</v>
      </c>
      <c r="S471" s="8">
        <f>IF(ISBLANK(G471),#REF!,G471)</f>
        <v>43823</v>
      </c>
      <c r="T471">
        <f t="shared" si="70"/>
        <v>1</v>
      </c>
    </row>
    <row r="472" spans="1:20" x14ac:dyDescent="0.25">
      <c r="A472" t="s">
        <v>4399</v>
      </c>
      <c r="B472" t="s">
        <v>2441</v>
      </c>
      <c r="C472" t="s">
        <v>744</v>
      </c>
      <c r="D472" s="4" t="s">
        <v>3433</v>
      </c>
      <c r="E472" t="s">
        <v>1585</v>
      </c>
      <c r="F472" s="12">
        <v>1372</v>
      </c>
      <c r="G472" s="13">
        <v>43195</v>
      </c>
      <c r="H472" s="2" t="str">
        <f t="shared" si="71"/>
        <v>TOLLE DESIGNS</v>
      </c>
      <c r="I472" t="b">
        <v>0</v>
      </c>
      <c r="J472" t="b">
        <f t="shared" si="72"/>
        <v>1</v>
      </c>
      <c r="K472" t="str">
        <f t="shared" si="73"/>
        <v>sisyphus@aol.com</v>
      </c>
      <c r="L472">
        <f t="shared" si="74"/>
        <v>14</v>
      </c>
      <c r="M472" s="15" t="str">
        <f t="shared" si="75"/>
        <v>+(780) 794-6628</v>
      </c>
      <c r="N472" t="b">
        <f t="shared" si="76"/>
        <v>1</v>
      </c>
      <c r="O472" s="10">
        <f t="shared" si="77"/>
        <v>1372</v>
      </c>
      <c r="P472" t="b">
        <f t="shared" si="78"/>
        <v>1</v>
      </c>
      <c r="Q472" s="10">
        <f t="shared" si="79"/>
        <v>1372</v>
      </c>
      <c r="R472" t="str">
        <f>+IF(ISBLANK(C472),#REF!,C472)</f>
        <v>Esmeralda Simó</v>
      </c>
      <c r="S472" s="8">
        <f>IF(ISBLANK(G472),#REF!,G472)</f>
        <v>43195</v>
      </c>
      <c r="T472">
        <f t="shared" si="70"/>
        <v>1</v>
      </c>
    </row>
    <row r="473" spans="1:20" x14ac:dyDescent="0.25">
      <c r="A473" t="s">
        <v>4400</v>
      </c>
      <c r="B473" t="s">
        <v>2442</v>
      </c>
      <c r="C473" t="s">
        <v>247</v>
      </c>
      <c r="D473" s="4" t="s">
        <v>3434</v>
      </c>
      <c r="E473" t="s">
        <v>1586</v>
      </c>
      <c r="F473" s="12">
        <v>1660</v>
      </c>
      <c r="G473" s="13">
        <v>41530</v>
      </c>
      <c r="H473" s="2" t="str">
        <f t="shared" si="71"/>
        <v>SMARTWORLD-SOFTWARE</v>
      </c>
      <c r="I473" t="b">
        <v>0</v>
      </c>
      <c r="J473" t="b">
        <f t="shared" si="72"/>
        <v>1</v>
      </c>
      <c r="K473" t="str">
        <f t="shared" si="73"/>
        <v>corrada@gmail.com</v>
      </c>
      <c r="L473">
        <f t="shared" si="74"/>
        <v>14</v>
      </c>
      <c r="M473" s="15" t="str">
        <f t="shared" si="75"/>
        <v>+(951) 730-8709</v>
      </c>
      <c r="N473" t="b">
        <f t="shared" si="76"/>
        <v>1</v>
      </c>
      <c r="O473" s="10">
        <f t="shared" si="77"/>
        <v>1660</v>
      </c>
      <c r="P473" t="b">
        <f t="shared" si="78"/>
        <v>1</v>
      </c>
      <c r="Q473" s="10">
        <f t="shared" si="79"/>
        <v>1660</v>
      </c>
      <c r="R473" t="str">
        <f>+IF(ISBLANK(C473),#REF!,C473)</f>
        <v>Alexandra del Nieto</v>
      </c>
      <c r="S473" s="8">
        <f>IF(ISBLANK(G473),#REF!,G473)</f>
        <v>41530</v>
      </c>
      <c r="T473">
        <f t="shared" si="70"/>
        <v>1</v>
      </c>
    </row>
    <row r="474" spans="1:20" x14ac:dyDescent="0.25">
      <c r="A474" t="s">
        <v>4401</v>
      </c>
      <c r="B474" t="s">
        <v>2443</v>
      </c>
      <c r="C474" t="s">
        <v>745</v>
      </c>
      <c r="D474" s="4" t="s">
        <v>3435</v>
      </c>
      <c r="E474" t="s">
        <v>1587</v>
      </c>
      <c r="F474" s="12">
        <v>3211</v>
      </c>
      <c r="G474" s="13">
        <v>41367</v>
      </c>
      <c r="H474" s="2" t="str">
        <f t="shared" si="71"/>
        <v>KALIBRATORSCHMIED</v>
      </c>
      <c r="I474" t="b">
        <v>0</v>
      </c>
      <c r="J474" t="b">
        <f t="shared" si="72"/>
        <v>1</v>
      </c>
      <c r="K474" t="str">
        <f t="shared" si="73"/>
        <v>jadavis@aol.com</v>
      </c>
      <c r="L474">
        <f t="shared" si="74"/>
        <v>14</v>
      </c>
      <c r="M474" s="15" t="str">
        <f t="shared" si="75"/>
        <v>+(366) 439-6689</v>
      </c>
      <c r="N474" t="b">
        <f t="shared" si="76"/>
        <v>1</v>
      </c>
      <c r="O474" s="10">
        <f t="shared" si="77"/>
        <v>3211</v>
      </c>
      <c r="P474" t="b">
        <f t="shared" si="78"/>
        <v>1</v>
      </c>
      <c r="Q474" s="10">
        <f t="shared" si="79"/>
        <v>3211</v>
      </c>
      <c r="R474" t="str">
        <f>+IF(ISBLANK(C474),#REF!,C474)</f>
        <v>Francisca María Rosado Serna</v>
      </c>
      <c r="S474" s="8">
        <f>IF(ISBLANK(G474),#REF!,G474)</f>
        <v>41367</v>
      </c>
      <c r="T474">
        <f t="shared" si="70"/>
        <v>1</v>
      </c>
    </row>
    <row r="475" spans="1:20" x14ac:dyDescent="0.25">
      <c r="A475" t="s">
        <v>4402</v>
      </c>
      <c r="B475" t="s">
        <v>2444</v>
      </c>
      <c r="C475" t="s">
        <v>248</v>
      </c>
      <c r="D475" s="4" t="s">
        <v>3436</v>
      </c>
      <c r="E475" t="s">
        <v>1588</v>
      </c>
      <c r="F475" s="12">
        <v>4697</v>
      </c>
      <c r="G475" s="13">
        <v>41433</v>
      </c>
      <c r="H475" s="2" t="str">
        <f t="shared" si="71"/>
        <v>ADVIEW-DESIGNS</v>
      </c>
      <c r="I475" t="b">
        <v>0</v>
      </c>
      <c r="J475" t="b">
        <f t="shared" si="72"/>
        <v>1</v>
      </c>
      <c r="K475" t="str">
        <f t="shared" si="73"/>
        <v>aaribaud@mac.com</v>
      </c>
      <c r="L475">
        <f t="shared" si="74"/>
        <v>14</v>
      </c>
      <c r="M475" s="15" t="str">
        <f t="shared" si="75"/>
        <v>+(600) 908-8973</v>
      </c>
      <c r="N475" t="b">
        <f t="shared" si="76"/>
        <v>1</v>
      </c>
      <c r="O475" s="10">
        <f t="shared" si="77"/>
        <v>4697</v>
      </c>
      <c r="P475" t="b">
        <f t="shared" si="78"/>
        <v>1</v>
      </c>
      <c r="Q475" s="10">
        <f t="shared" si="79"/>
        <v>4697</v>
      </c>
      <c r="R475" t="str">
        <f>+IF(ISBLANK(C475),#REF!,C475)</f>
        <v>Artemio Martinez-Baeza</v>
      </c>
      <c r="S475" s="8">
        <f>IF(ISBLANK(G475),#REF!,G475)</f>
        <v>41433</v>
      </c>
      <c r="T475">
        <f t="shared" si="70"/>
        <v>1</v>
      </c>
    </row>
    <row r="476" spans="1:20" x14ac:dyDescent="0.25">
      <c r="A476" t="s">
        <v>4403</v>
      </c>
      <c r="B476" t="s">
        <v>2445</v>
      </c>
      <c r="C476" t="s">
        <v>249</v>
      </c>
      <c r="D476" s="4" t="s">
        <v>3437</v>
      </c>
      <c r="E476" t="s">
        <v>1589</v>
      </c>
      <c r="F476" s="12">
        <v>6552</v>
      </c>
      <c r="G476" s="13">
        <v>44060</v>
      </c>
      <c r="H476" s="2" t="str">
        <f t="shared" si="71"/>
        <v>AVANTIV</v>
      </c>
      <c r="I476" t="b">
        <v>0</v>
      </c>
      <c r="J476" t="b">
        <f t="shared" si="72"/>
        <v>1</v>
      </c>
      <c r="K476" t="str">
        <f t="shared" si="73"/>
        <v>teverett@me.com</v>
      </c>
      <c r="L476">
        <f t="shared" si="74"/>
        <v>14</v>
      </c>
      <c r="M476" s="15" t="str">
        <f t="shared" si="75"/>
        <v>+(738) 913-5563</v>
      </c>
      <c r="N476" t="b">
        <f t="shared" si="76"/>
        <v>1</v>
      </c>
      <c r="O476" s="10">
        <f t="shared" si="77"/>
        <v>6552</v>
      </c>
      <c r="P476" t="b">
        <f t="shared" si="78"/>
        <v>1</v>
      </c>
      <c r="Q476" s="10">
        <f t="shared" si="79"/>
        <v>6552</v>
      </c>
      <c r="R476" t="str">
        <f>+IF(ISBLANK(C476),#REF!,C476)</f>
        <v>Vicenta Grau Naranjo</v>
      </c>
      <c r="S476" s="8">
        <f>IF(ISBLANK(G476),#REF!,G476)</f>
        <v>44060</v>
      </c>
      <c r="T476">
        <f t="shared" si="70"/>
        <v>1</v>
      </c>
    </row>
    <row r="477" spans="1:20" x14ac:dyDescent="0.25">
      <c r="A477" t="s">
        <v>4404</v>
      </c>
      <c r="B477" t="s">
        <v>2446</v>
      </c>
      <c r="C477" t="s">
        <v>250</v>
      </c>
      <c r="D477" s="4" t="s">
        <v>3438</v>
      </c>
      <c r="E477" t="s">
        <v>1590</v>
      </c>
      <c r="F477" s="12">
        <v>2857</v>
      </c>
      <c r="G477" s="13">
        <v>41713</v>
      </c>
      <c r="H477" s="2" t="str">
        <f t="shared" si="71"/>
        <v>CQ ES IN KATAR</v>
      </c>
      <c r="I477" t="b">
        <v>0</v>
      </c>
      <c r="J477" t="b">
        <f t="shared" si="72"/>
        <v>1</v>
      </c>
      <c r="K477" t="str">
        <f t="shared" si="73"/>
        <v>rwelty@att.net</v>
      </c>
      <c r="L477">
        <f t="shared" si="74"/>
        <v>14</v>
      </c>
      <c r="M477" s="15" t="str">
        <f t="shared" si="75"/>
        <v>+(605) 922-9912</v>
      </c>
      <c r="N477" t="b">
        <f t="shared" si="76"/>
        <v>1</v>
      </c>
      <c r="O477" s="10">
        <f t="shared" si="77"/>
        <v>2857</v>
      </c>
      <c r="P477" t="b">
        <f t="shared" si="78"/>
        <v>1</v>
      </c>
      <c r="Q477" s="10">
        <f t="shared" si="79"/>
        <v>2857</v>
      </c>
      <c r="R477" t="str">
        <f>+IF(ISBLANK(C477),#REF!,C477)</f>
        <v>Cintia Corbacho Luz</v>
      </c>
      <c r="S477" s="8">
        <f>IF(ISBLANK(G477),#REF!,G477)</f>
        <v>41713</v>
      </c>
      <c r="T477">
        <f t="shared" si="70"/>
        <v>1</v>
      </c>
    </row>
    <row r="478" spans="1:20" x14ac:dyDescent="0.25">
      <c r="A478" t="s">
        <v>4405</v>
      </c>
      <c r="B478" t="s">
        <v>2447</v>
      </c>
      <c r="C478" t="s">
        <v>746</v>
      </c>
      <c r="D478" s="4" t="s">
        <v>3439</v>
      </c>
      <c r="E478" t="s">
        <v>1591</v>
      </c>
      <c r="F478" s="12">
        <v>4160</v>
      </c>
      <c r="G478" s="13">
        <v>43053</v>
      </c>
      <c r="H478" s="2" t="str">
        <f t="shared" si="71"/>
        <v>DV-BERATUNG</v>
      </c>
      <c r="I478" t="b">
        <v>0</v>
      </c>
      <c r="J478" t="b">
        <f t="shared" si="72"/>
        <v>1</v>
      </c>
      <c r="K478" t="str">
        <f t="shared" si="73"/>
        <v>richard@me.com</v>
      </c>
      <c r="L478">
        <f t="shared" si="74"/>
        <v>14</v>
      </c>
      <c r="M478" s="15" t="str">
        <f t="shared" si="75"/>
        <v>+(751) 831-5419</v>
      </c>
      <c r="N478" t="b">
        <f t="shared" si="76"/>
        <v>1</v>
      </c>
      <c r="O478" s="10">
        <f t="shared" si="77"/>
        <v>4160</v>
      </c>
      <c r="P478" t="b">
        <f t="shared" si="78"/>
        <v>1</v>
      </c>
      <c r="Q478" s="10">
        <f t="shared" si="79"/>
        <v>4160</v>
      </c>
      <c r="R478" t="str">
        <f>+IF(ISBLANK(C478),#REF!,C478)</f>
        <v>José Manuel Plaza Izaguirre</v>
      </c>
      <c r="S478" s="8">
        <f>IF(ISBLANK(G478),#REF!,G478)</f>
        <v>43053</v>
      </c>
      <c r="T478">
        <f t="shared" si="70"/>
        <v>1</v>
      </c>
    </row>
    <row r="479" spans="1:20" x14ac:dyDescent="0.25">
      <c r="A479" t="s">
        <v>4406</v>
      </c>
      <c r="B479" t="s">
        <v>2448</v>
      </c>
      <c r="C479" t="s">
        <v>251</v>
      </c>
      <c r="D479" s="4" t="s">
        <v>3440</v>
      </c>
      <c r="E479" t="s">
        <v>1592</v>
      </c>
      <c r="F479" s="12">
        <v>3304</v>
      </c>
      <c r="G479" s="13">
        <v>42001</v>
      </c>
      <c r="H479" s="2" t="str">
        <f t="shared" si="71"/>
        <v>TUN SIE DIES</v>
      </c>
      <c r="I479" t="b">
        <v>0</v>
      </c>
      <c r="J479" t="b">
        <f t="shared" si="72"/>
        <v>1</v>
      </c>
      <c r="K479" t="str">
        <f t="shared" si="73"/>
        <v>makarow@hotmail.com</v>
      </c>
      <c r="L479">
        <f t="shared" si="74"/>
        <v>14</v>
      </c>
      <c r="M479" s="15" t="str">
        <f t="shared" si="75"/>
        <v>+(856) 224-1191</v>
      </c>
      <c r="N479" t="b">
        <f t="shared" si="76"/>
        <v>1</v>
      </c>
      <c r="O479" s="10">
        <f t="shared" si="77"/>
        <v>3304</v>
      </c>
      <c r="P479" t="b">
        <f t="shared" si="78"/>
        <v>1</v>
      </c>
      <c r="Q479" s="10">
        <f t="shared" si="79"/>
        <v>3304</v>
      </c>
      <c r="R479" t="str">
        <f>+IF(ISBLANK(C479),#REF!,C479)</f>
        <v>Augusto del Corominas</v>
      </c>
      <c r="S479" s="8">
        <f>IF(ISBLANK(G479),#REF!,G479)</f>
        <v>42001</v>
      </c>
      <c r="T479">
        <f t="shared" si="70"/>
        <v>1</v>
      </c>
    </row>
    <row r="480" spans="1:20" x14ac:dyDescent="0.25">
      <c r="A480" t="s">
        <v>4407</v>
      </c>
      <c r="B480" t="s">
        <v>2449</v>
      </c>
      <c r="C480" t="s">
        <v>747</v>
      </c>
      <c r="D480" s="4" t="s">
        <v>3441</v>
      </c>
      <c r="E480" t="s">
        <v>1593</v>
      </c>
      <c r="F480" s="12">
        <v>1738</v>
      </c>
      <c r="G480" s="13">
        <v>42318</v>
      </c>
      <c r="H480" s="2" t="str">
        <f t="shared" si="71"/>
        <v>IT-ENTWICKLUNG AUSLAGERN</v>
      </c>
      <c r="I480" t="b">
        <v>0</v>
      </c>
      <c r="J480" t="b">
        <f t="shared" si="72"/>
        <v>1</v>
      </c>
      <c r="K480" t="str">
        <f t="shared" si="73"/>
        <v>caidaperl@yahoo.com</v>
      </c>
      <c r="L480">
        <f t="shared" si="74"/>
        <v>14</v>
      </c>
      <c r="M480" s="15" t="str">
        <f t="shared" si="75"/>
        <v>+(630) 967-6558</v>
      </c>
      <c r="N480" t="b">
        <f t="shared" si="76"/>
        <v>1</v>
      </c>
      <c r="O480" s="10">
        <f t="shared" si="77"/>
        <v>1738</v>
      </c>
      <c r="P480" t="b">
        <f t="shared" si="78"/>
        <v>1</v>
      </c>
      <c r="Q480" s="10">
        <f t="shared" si="79"/>
        <v>1738</v>
      </c>
      <c r="R480" t="str">
        <f>+IF(ISBLANK(C480),#REF!,C480)</f>
        <v>Néstor Milla</v>
      </c>
      <c r="S480" s="8">
        <f>IF(ISBLANK(G480),#REF!,G480)</f>
        <v>42318</v>
      </c>
      <c r="T480">
        <f t="shared" si="70"/>
        <v>1</v>
      </c>
    </row>
    <row r="481" spans="1:20" x14ac:dyDescent="0.25">
      <c r="A481" t="s">
        <v>4408</v>
      </c>
      <c r="B481" t="s">
        <v>2450</v>
      </c>
      <c r="C481" t="s">
        <v>252</v>
      </c>
      <c r="D481" s="4" t="s">
        <v>3442</v>
      </c>
      <c r="E481" t="s">
        <v>1594</v>
      </c>
      <c r="F481" s="12">
        <v>6229</v>
      </c>
      <c r="G481" s="13">
        <v>44020</v>
      </c>
      <c r="H481" s="2" t="str">
        <f t="shared" si="71"/>
        <v>TÃO FATIVO</v>
      </c>
      <c r="I481" t="b">
        <v>0</v>
      </c>
      <c r="J481" t="b">
        <f t="shared" si="72"/>
        <v>1</v>
      </c>
      <c r="K481" t="str">
        <f t="shared" si="73"/>
        <v>meinkej@gmail.com</v>
      </c>
      <c r="L481">
        <f t="shared" si="74"/>
        <v>14</v>
      </c>
      <c r="M481" s="15" t="str">
        <f t="shared" si="75"/>
        <v>+(693) 592-1495</v>
      </c>
      <c r="N481" t="b">
        <f t="shared" si="76"/>
        <v>1</v>
      </c>
      <c r="O481" s="10">
        <f t="shared" si="77"/>
        <v>6229</v>
      </c>
      <c r="P481" t="b">
        <f t="shared" si="78"/>
        <v>1</v>
      </c>
      <c r="Q481" s="10">
        <f t="shared" si="79"/>
        <v>6229</v>
      </c>
      <c r="R481" t="str">
        <f>+IF(ISBLANK(C481),#REF!,C481)</f>
        <v>Guadalupe de Peralta</v>
      </c>
      <c r="S481" s="8">
        <f>IF(ISBLANK(G481),#REF!,G481)</f>
        <v>44020</v>
      </c>
      <c r="T481">
        <f t="shared" si="70"/>
        <v>1</v>
      </c>
    </row>
    <row r="482" spans="1:20" x14ac:dyDescent="0.25">
      <c r="A482" t="s">
        <v>4409</v>
      </c>
      <c r="B482" t="s">
        <v>2451</v>
      </c>
      <c r="C482" t="s">
        <v>253</v>
      </c>
      <c r="D482" s="4" t="s">
        <v>3443</v>
      </c>
      <c r="E482" t="s">
        <v>1595</v>
      </c>
      <c r="F482" s="12">
        <v>638</v>
      </c>
      <c r="G482" s="13">
        <v>41013</v>
      </c>
      <c r="H482" s="2" t="str">
        <f t="shared" si="71"/>
        <v>CONTROLADOR</v>
      </c>
      <c r="I482" t="b">
        <v>0</v>
      </c>
      <c r="J482" t="b">
        <f t="shared" si="72"/>
        <v>1</v>
      </c>
      <c r="K482" t="str">
        <f t="shared" si="73"/>
        <v>bdthomas@mac.com</v>
      </c>
      <c r="L482">
        <f t="shared" si="74"/>
        <v>14</v>
      </c>
      <c r="M482" s="15" t="str">
        <f t="shared" si="75"/>
        <v>+(894) 346-5708</v>
      </c>
      <c r="N482" t="b">
        <f t="shared" si="76"/>
        <v>1</v>
      </c>
      <c r="O482" s="10">
        <f t="shared" si="77"/>
        <v>638</v>
      </c>
      <c r="P482" t="b">
        <f t="shared" si="78"/>
        <v>1</v>
      </c>
      <c r="Q482" s="10">
        <f t="shared" si="79"/>
        <v>638</v>
      </c>
      <c r="R482" t="str">
        <f>+IF(ISBLANK(C482),#REF!,C482)</f>
        <v>Abraham Espejo</v>
      </c>
      <c r="S482" s="8">
        <f>IF(ISBLANK(G482),#REF!,G482)</f>
        <v>41013</v>
      </c>
      <c r="T482">
        <f t="shared" si="70"/>
        <v>1</v>
      </c>
    </row>
    <row r="483" spans="1:20" x14ac:dyDescent="0.25">
      <c r="A483" t="s">
        <v>4410</v>
      </c>
      <c r="B483" t="s">
        <v>2452</v>
      </c>
      <c r="C483" t="s">
        <v>254</v>
      </c>
      <c r="D483" s="4" t="s">
        <v>3444</v>
      </c>
      <c r="E483" t="s">
        <v>1596</v>
      </c>
      <c r="G483" s="13">
        <v>41372</v>
      </c>
      <c r="H483" s="2" t="str">
        <f t="shared" si="71"/>
        <v>API DE FINANÇAS</v>
      </c>
      <c r="I483" t="b">
        <v>0</v>
      </c>
      <c r="J483" t="b">
        <f t="shared" si="72"/>
        <v>1</v>
      </c>
      <c r="K483" t="str">
        <f t="shared" si="73"/>
        <v>kludge@mac.com</v>
      </c>
      <c r="L483">
        <f t="shared" si="74"/>
        <v>14</v>
      </c>
      <c r="M483" s="15" t="str">
        <f t="shared" si="75"/>
        <v>+(654) 477-2550</v>
      </c>
      <c r="N483" t="b">
        <f t="shared" si="76"/>
        <v>1</v>
      </c>
      <c r="O483" s="10">
        <f t="shared" si="77"/>
        <v>0</v>
      </c>
      <c r="P483" t="b">
        <f t="shared" si="78"/>
        <v>0</v>
      </c>
      <c r="Q483" s="10" t="str">
        <f t="shared" si="79"/>
        <v/>
      </c>
      <c r="R483" t="str">
        <f>+IF(ISBLANK(C483),#REF!,C483)</f>
        <v>Nidia Mate Benito</v>
      </c>
      <c r="S483" s="8">
        <f>IF(ISBLANK(G483),#REF!,G483)</f>
        <v>41372</v>
      </c>
      <c r="T483">
        <f t="shared" si="70"/>
        <v>1</v>
      </c>
    </row>
    <row r="484" spans="1:20" x14ac:dyDescent="0.25">
      <c r="A484" t="s">
        <v>4411</v>
      </c>
      <c r="B484" t="s">
        <v>2453</v>
      </c>
      <c r="C484" t="s">
        <v>748</v>
      </c>
      <c r="D484" s="4" t="s">
        <v>3445</v>
      </c>
      <c r="E484" t="s">
        <v>1597</v>
      </c>
      <c r="F484" s="12">
        <v>6565</v>
      </c>
      <c r="G484" s="13">
        <v>44452</v>
      </c>
      <c r="H484" s="2" t="str">
        <f t="shared" si="71"/>
        <v>BIOMOTIVAR</v>
      </c>
      <c r="I484" t="b">
        <v>0</v>
      </c>
      <c r="J484" t="b">
        <f t="shared" si="72"/>
        <v>1</v>
      </c>
      <c r="K484" t="str">
        <f t="shared" si="73"/>
        <v>rafasgj@verizon.net</v>
      </c>
      <c r="L484">
        <f t="shared" si="74"/>
        <v>14</v>
      </c>
      <c r="M484" s="15" t="str">
        <f t="shared" si="75"/>
        <v>+(563) 743-3428</v>
      </c>
      <c r="N484" t="b">
        <f t="shared" si="76"/>
        <v>1</v>
      </c>
      <c r="O484" s="10">
        <f t="shared" si="77"/>
        <v>6565</v>
      </c>
      <c r="P484" t="b">
        <f t="shared" si="78"/>
        <v>1</v>
      </c>
      <c r="Q484" s="10">
        <f t="shared" si="79"/>
        <v>6565</v>
      </c>
      <c r="R484" t="str">
        <f>+IF(ISBLANK(C484),#REF!,C484)</f>
        <v>Reyes Córdoba Folch</v>
      </c>
      <c r="S484" s="8">
        <f>IF(ISBLANK(G484),#REF!,G484)</f>
        <v>44452</v>
      </c>
      <c r="T484">
        <f t="shared" si="70"/>
        <v>1</v>
      </c>
    </row>
    <row r="485" spans="1:20" x14ac:dyDescent="0.25">
      <c r="A485" t="s">
        <v>4412</v>
      </c>
      <c r="B485" t="s">
        <v>2454</v>
      </c>
      <c r="C485" t="s">
        <v>255</v>
      </c>
      <c r="D485" s="4" t="s">
        <v>3446</v>
      </c>
      <c r="E485" t="s">
        <v>1598</v>
      </c>
      <c r="F485" s="12">
        <v>1132</v>
      </c>
      <c r="G485" s="13">
        <v>41388</v>
      </c>
      <c r="H485" s="2" t="str">
        <f t="shared" si="71"/>
        <v>METTA STATUS_CRU_LUMARN</v>
      </c>
      <c r="I485" t="b">
        <v>0</v>
      </c>
      <c r="J485" t="b">
        <f t="shared" si="72"/>
        <v>1</v>
      </c>
      <c r="K485" t="str">
        <f t="shared" si="73"/>
        <v>grdschl@gmail.com</v>
      </c>
      <c r="L485">
        <f t="shared" si="74"/>
        <v>14</v>
      </c>
      <c r="M485" s="15" t="str">
        <f t="shared" si="75"/>
        <v>+(657) 677-7992</v>
      </c>
      <c r="N485" t="b">
        <f t="shared" si="76"/>
        <v>1</v>
      </c>
      <c r="O485" s="10">
        <f t="shared" si="77"/>
        <v>1132</v>
      </c>
      <c r="P485" t="b">
        <f t="shared" si="78"/>
        <v>1</v>
      </c>
      <c r="Q485" s="10">
        <f t="shared" si="79"/>
        <v>1132</v>
      </c>
      <c r="R485" t="str">
        <f>+IF(ISBLANK(C485),#REF!,C485)</f>
        <v>Abraham Torrijos Seco</v>
      </c>
      <c r="S485" s="8">
        <f>IF(ISBLANK(G485),#REF!,G485)</f>
        <v>41388</v>
      </c>
      <c r="T485">
        <f t="shared" si="70"/>
        <v>1</v>
      </c>
    </row>
    <row r="486" spans="1:20" x14ac:dyDescent="0.25">
      <c r="A486" t="s">
        <v>4413</v>
      </c>
      <c r="B486" t="s">
        <v>2455</v>
      </c>
      <c r="C486" t="s">
        <v>749</v>
      </c>
      <c r="D486" s="4" t="s">
        <v>3447</v>
      </c>
      <c r="E486" t="s">
        <v>1599</v>
      </c>
      <c r="F486" s="12">
        <v>2248</v>
      </c>
      <c r="G486" s="13">
        <v>42610</v>
      </c>
      <c r="H486" s="2" t="str">
        <f t="shared" si="71"/>
        <v>ESTRADA CIDADE DE ABUS</v>
      </c>
      <c r="I486" t="b">
        <v>0</v>
      </c>
      <c r="J486" t="b">
        <f t="shared" si="72"/>
        <v>1</v>
      </c>
      <c r="K486" t="str">
        <f t="shared" si="73"/>
        <v>marin@icloud.com</v>
      </c>
      <c r="L486">
        <f t="shared" si="74"/>
        <v>14</v>
      </c>
      <c r="M486" s="15" t="str">
        <f t="shared" si="75"/>
        <v>+(948) 209-0838</v>
      </c>
      <c r="N486" t="b">
        <f t="shared" si="76"/>
        <v>1</v>
      </c>
      <c r="O486" s="10">
        <f t="shared" si="77"/>
        <v>2248</v>
      </c>
      <c r="P486" t="b">
        <f t="shared" si="78"/>
        <v>1</v>
      </c>
      <c r="Q486" s="10">
        <f t="shared" si="79"/>
        <v>2248</v>
      </c>
      <c r="R486" t="str">
        <f>+IF(ISBLANK(C486),#REF!,C486)</f>
        <v>Sabina Baró Ariza</v>
      </c>
      <c r="S486" s="8">
        <f>IF(ISBLANK(G486),#REF!,G486)</f>
        <v>42610</v>
      </c>
      <c r="T486">
        <f t="shared" si="70"/>
        <v>1</v>
      </c>
    </row>
    <row r="487" spans="1:20" x14ac:dyDescent="0.25">
      <c r="A487" t="s">
        <v>4414</v>
      </c>
      <c r="B487" t="s">
        <v>2456</v>
      </c>
      <c r="C487" t="s">
        <v>256</v>
      </c>
      <c r="D487" s="4" t="s">
        <v>3448</v>
      </c>
      <c r="E487" t="s">
        <v>1600</v>
      </c>
      <c r="F487" s="12">
        <v>2583</v>
      </c>
      <c r="G487" s="13">
        <v>42119</v>
      </c>
      <c r="H487" s="2" t="str">
        <f t="shared" si="71"/>
        <v>JOGADOR</v>
      </c>
      <c r="I487" t="b">
        <v>0</v>
      </c>
      <c r="J487" t="b">
        <f t="shared" si="72"/>
        <v>1</v>
      </c>
      <c r="K487" t="str">
        <f t="shared" si="73"/>
        <v>oracle@msn.com</v>
      </c>
      <c r="L487">
        <f t="shared" si="74"/>
        <v>14</v>
      </c>
      <c r="M487" s="15" t="str">
        <f t="shared" si="75"/>
        <v>+(219) 204-8527</v>
      </c>
      <c r="N487" t="b">
        <f t="shared" si="76"/>
        <v>1</v>
      </c>
      <c r="O487" s="10">
        <f t="shared" si="77"/>
        <v>2583</v>
      </c>
      <c r="P487" t="b">
        <f t="shared" si="78"/>
        <v>1</v>
      </c>
      <c r="Q487" s="10">
        <f t="shared" si="79"/>
        <v>2583</v>
      </c>
      <c r="R487" t="str">
        <f>+IF(ISBLANK(C487),#REF!,C487)</f>
        <v>Amado Sarmiento Diez</v>
      </c>
      <c r="S487" s="8">
        <f>IF(ISBLANK(G487),#REF!,G487)</f>
        <v>42119</v>
      </c>
      <c r="T487">
        <f t="shared" si="70"/>
        <v>1</v>
      </c>
    </row>
    <row r="488" spans="1:20" x14ac:dyDescent="0.25">
      <c r="A488" t="s">
        <v>4415</v>
      </c>
      <c r="B488" t="s">
        <v>2457</v>
      </c>
      <c r="C488" t="s">
        <v>750</v>
      </c>
      <c r="D488" s="4" t="s">
        <v>3449</v>
      </c>
      <c r="E488" t="s">
        <v>1601</v>
      </c>
      <c r="F488" s="12">
        <v>1624</v>
      </c>
      <c r="G488" s="13">
        <v>43124</v>
      </c>
      <c r="H488" s="2" t="str">
        <f t="shared" si="71"/>
        <v>ESPORTES DE EQUIPE</v>
      </c>
      <c r="I488" t="b">
        <v>0</v>
      </c>
      <c r="J488" t="b">
        <f t="shared" si="72"/>
        <v>1</v>
      </c>
      <c r="K488" t="str">
        <f t="shared" si="73"/>
        <v>damian@mac.com</v>
      </c>
      <c r="L488">
        <f t="shared" si="74"/>
        <v>14</v>
      </c>
      <c r="M488" s="15" t="str">
        <f t="shared" si="75"/>
        <v>+(334) 518-1921</v>
      </c>
      <c r="N488" t="b">
        <f t="shared" si="76"/>
        <v>1</v>
      </c>
      <c r="O488" s="10">
        <f t="shared" si="77"/>
        <v>1624</v>
      </c>
      <c r="P488" t="b">
        <f t="shared" si="78"/>
        <v>1</v>
      </c>
      <c r="Q488" s="10">
        <f t="shared" si="79"/>
        <v>1624</v>
      </c>
      <c r="R488" t="str">
        <f>+IF(ISBLANK(C488),#REF!,C488)</f>
        <v>Jose Ramón Juan Antonio Macias Pinedo</v>
      </c>
      <c r="S488" s="8">
        <f>IF(ISBLANK(G488),#REF!,G488)</f>
        <v>43124</v>
      </c>
      <c r="T488">
        <f t="shared" si="70"/>
        <v>1</v>
      </c>
    </row>
    <row r="489" spans="1:20" x14ac:dyDescent="0.25">
      <c r="A489" t="s">
        <v>4416</v>
      </c>
      <c r="B489" t="s">
        <v>2458</v>
      </c>
      <c r="C489" t="s">
        <v>751</v>
      </c>
      <c r="D489" s="4" t="s">
        <v>3450</v>
      </c>
      <c r="E489" t="s">
        <v>1602</v>
      </c>
      <c r="F489" s="12">
        <v>1474</v>
      </c>
      <c r="G489" s="13">
        <v>42976</v>
      </c>
      <c r="H489" s="2" t="str">
        <f t="shared" si="71"/>
        <v>IMPACTO DA EQUIPE</v>
      </c>
      <c r="I489" t="b">
        <v>0</v>
      </c>
      <c r="J489" t="b">
        <f t="shared" si="72"/>
        <v>1</v>
      </c>
      <c r="K489" t="str">
        <f t="shared" si="73"/>
        <v>josem@hotmail.com</v>
      </c>
      <c r="L489">
        <f t="shared" si="74"/>
        <v>14</v>
      </c>
      <c r="M489" s="15" t="str">
        <f t="shared" si="75"/>
        <v>+(685) 564-8676</v>
      </c>
      <c r="N489" t="b">
        <f t="shared" si="76"/>
        <v>1</v>
      </c>
      <c r="O489" s="10">
        <f t="shared" si="77"/>
        <v>1474</v>
      </c>
      <c r="P489" t="b">
        <f t="shared" si="78"/>
        <v>1</v>
      </c>
      <c r="Q489" s="10">
        <f t="shared" si="79"/>
        <v>1474</v>
      </c>
      <c r="R489" t="str">
        <f>+IF(ISBLANK(C489),#REF!,C489)</f>
        <v>Lupe Mas-Cárdenas</v>
      </c>
      <c r="S489" s="8">
        <f>IF(ISBLANK(G489),#REF!,G489)</f>
        <v>42976</v>
      </c>
      <c r="T489">
        <f t="shared" si="70"/>
        <v>1</v>
      </c>
    </row>
    <row r="490" spans="1:20" x14ac:dyDescent="0.25">
      <c r="A490" t="s">
        <v>4417</v>
      </c>
      <c r="B490" t="s">
        <v>2459</v>
      </c>
      <c r="C490" t="s">
        <v>752</v>
      </c>
      <c r="D490" s="4" t="s">
        <v>3451</v>
      </c>
      <c r="E490" t="s">
        <v>1603</v>
      </c>
      <c r="F490" s="12">
        <v>7376</v>
      </c>
      <c r="G490" s="13">
        <v>44177</v>
      </c>
      <c r="H490" s="2" t="str">
        <f t="shared" si="71"/>
        <v>SOFTWARE DA EQUIPE</v>
      </c>
      <c r="I490" t="b">
        <v>0</v>
      </c>
      <c r="J490" t="b">
        <f t="shared" si="72"/>
        <v>1</v>
      </c>
      <c r="K490" t="str">
        <f t="shared" si="73"/>
        <v>jkegl@aol.com</v>
      </c>
      <c r="L490">
        <f t="shared" si="74"/>
        <v>14</v>
      </c>
      <c r="M490" s="15" t="str">
        <f t="shared" si="75"/>
        <v>+(789) 855-5353</v>
      </c>
      <c r="N490" t="b">
        <f t="shared" si="76"/>
        <v>1</v>
      </c>
      <c r="O490" s="10">
        <f t="shared" si="77"/>
        <v>7376</v>
      </c>
      <c r="P490" t="b">
        <f t="shared" si="78"/>
        <v>1</v>
      </c>
      <c r="Q490" s="10">
        <f t="shared" si="79"/>
        <v>7376</v>
      </c>
      <c r="R490" t="str">
        <f>+IF(ISBLANK(C490),#REF!,C490)</f>
        <v>Darío Costa Esteban</v>
      </c>
      <c r="S490" s="8">
        <f>IF(ISBLANK(G490),#REF!,G490)</f>
        <v>44177</v>
      </c>
      <c r="T490">
        <f t="shared" si="70"/>
        <v>1</v>
      </c>
    </row>
    <row r="491" spans="1:20" x14ac:dyDescent="0.25">
      <c r="A491" t="s">
        <v>4418</v>
      </c>
      <c r="B491" t="s">
        <v>2460</v>
      </c>
      <c r="C491" t="s">
        <v>753</v>
      </c>
      <c r="D491" s="4" t="s">
        <v>3452</v>
      </c>
      <c r="E491" t="s">
        <v>1604</v>
      </c>
      <c r="F491" s="12">
        <v>4824</v>
      </c>
      <c r="G491" s="13">
        <v>43208</v>
      </c>
      <c r="H491" s="2" t="str">
        <f t="shared" si="71"/>
        <v>TEKNOSSISTEMAS</v>
      </c>
      <c r="I491" t="b">
        <v>0</v>
      </c>
      <c r="J491" t="b">
        <f t="shared" si="72"/>
        <v>1</v>
      </c>
      <c r="K491" t="str">
        <f t="shared" si="73"/>
        <v>parsimony@live.com</v>
      </c>
      <c r="L491">
        <f t="shared" si="74"/>
        <v>14</v>
      </c>
      <c r="M491" s="15" t="str">
        <f t="shared" si="75"/>
        <v>+(597) 557-7524</v>
      </c>
      <c r="N491" t="b">
        <f t="shared" si="76"/>
        <v>1</v>
      </c>
      <c r="O491" s="10">
        <f t="shared" si="77"/>
        <v>4824</v>
      </c>
      <c r="P491" t="b">
        <f t="shared" si="78"/>
        <v>1</v>
      </c>
      <c r="Q491" s="10">
        <f t="shared" si="79"/>
        <v>4824</v>
      </c>
      <c r="R491" t="str">
        <f>+IF(ISBLANK(C491),#REF!,C491)</f>
        <v>Elisabet Díaz Macías</v>
      </c>
      <c r="S491" s="8">
        <f>IF(ISBLANK(G491),#REF!,G491)</f>
        <v>43208</v>
      </c>
      <c r="T491">
        <f t="shared" si="70"/>
        <v>1</v>
      </c>
    </row>
    <row r="492" spans="1:20" x14ac:dyDescent="0.25">
      <c r="A492" t="s">
        <v>4419</v>
      </c>
      <c r="B492" t="s">
        <v>2461</v>
      </c>
      <c r="C492" t="s">
        <v>257</v>
      </c>
      <c r="D492" s="4" t="s">
        <v>3453</v>
      </c>
      <c r="E492" t="s">
        <v>1605</v>
      </c>
      <c r="F492" s="12">
        <v>4098</v>
      </c>
      <c r="G492" s="13">
        <v>43382</v>
      </c>
      <c r="H492" s="2" t="str">
        <f t="shared" si="71"/>
        <v>A MONTANTE</v>
      </c>
      <c r="I492" t="b">
        <v>0</v>
      </c>
      <c r="J492" t="b">
        <f t="shared" si="72"/>
        <v>1</v>
      </c>
      <c r="K492" t="str">
        <f t="shared" si="73"/>
        <v>gamma@aol.com</v>
      </c>
      <c r="L492">
        <f t="shared" si="74"/>
        <v>14</v>
      </c>
      <c r="M492" s="15" t="str">
        <f t="shared" si="75"/>
        <v>+(378) 349-5882</v>
      </c>
      <c r="N492" t="b">
        <f t="shared" si="76"/>
        <v>1</v>
      </c>
      <c r="O492" s="10">
        <f t="shared" si="77"/>
        <v>4098</v>
      </c>
      <c r="P492" t="b">
        <f t="shared" si="78"/>
        <v>1</v>
      </c>
      <c r="Q492" s="10">
        <f t="shared" si="79"/>
        <v>4098</v>
      </c>
      <c r="R492" t="str">
        <f>+IF(ISBLANK(C492),#REF!,C492)</f>
        <v>Xiomara Jove Tolosa</v>
      </c>
      <c r="S492" s="8">
        <f>IF(ISBLANK(G492),#REF!,G492)</f>
        <v>43382</v>
      </c>
      <c r="T492">
        <f t="shared" si="70"/>
        <v>1</v>
      </c>
    </row>
    <row r="493" spans="1:20" x14ac:dyDescent="0.25">
      <c r="A493" t="s">
        <v>4420</v>
      </c>
      <c r="B493" t="s">
        <v>2462</v>
      </c>
      <c r="C493" t="s">
        <v>258</v>
      </c>
      <c r="D493" s="4" t="s">
        <v>3454</v>
      </c>
      <c r="E493" t="s">
        <v>1606</v>
      </c>
      <c r="F493" s="12">
        <v>6751</v>
      </c>
      <c r="G493" s="13">
        <v>41386</v>
      </c>
      <c r="H493" s="2" t="str">
        <f t="shared" si="71"/>
        <v>SOLUÇÕES ZENITCOM</v>
      </c>
      <c r="I493" t="b">
        <v>0</v>
      </c>
      <c r="J493" t="b">
        <f t="shared" si="72"/>
        <v>1</v>
      </c>
      <c r="K493" t="str">
        <f t="shared" si="73"/>
        <v>fairbank@gmail.com</v>
      </c>
      <c r="L493">
        <f t="shared" si="74"/>
        <v>14</v>
      </c>
      <c r="M493" s="15" t="str">
        <f t="shared" si="75"/>
        <v>+(286) 942-3369</v>
      </c>
      <c r="N493" t="b">
        <f t="shared" si="76"/>
        <v>1</v>
      </c>
      <c r="O493" s="10">
        <f t="shared" si="77"/>
        <v>6751</v>
      </c>
      <c r="P493" t="b">
        <f t="shared" si="78"/>
        <v>1</v>
      </c>
      <c r="Q493" s="10">
        <f t="shared" si="79"/>
        <v>6751</v>
      </c>
      <c r="R493" t="str">
        <f>+IF(ISBLANK(C493),#REF!,C493)</f>
        <v>Pascual del Escudero</v>
      </c>
      <c r="S493" s="8">
        <f>IF(ISBLANK(G493),#REF!,G493)</f>
        <v>41386</v>
      </c>
      <c r="T493">
        <f t="shared" si="70"/>
        <v>1</v>
      </c>
    </row>
    <row r="494" spans="1:20" x14ac:dyDescent="0.25">
      <c r="A494" t="s">
        <v>4421</v>
      </c>
      <c r="B494" t="s">
        <v>2463</v>
      </c>
      <c r="C494" t="s">
        <v>259</v>
      </c>
      <c r="D494" s="4" t="s">
        <v>3455</v>
      </c>
      <c r="E494" t="s">
        <v>1607</v>
      </c>
      <c r="F494" s="12">
        <v>4603</v>
      </c>
      <c r="G494" s="13">
        <v>40951</v>
      </c>
      <c r="H494" s="2" t="str">
        <f t="shared" si="71"/>
        <v>2G DE FUJI</v>
      </c>
      <c r="I494" t="b">
        <v>0</v>
      </c>
      <c r="J494" t="b">
        <f t="shared" si="72"/>
        <v>1</v>
      </c>
      <c r="K494" t="str">
        <f t="shared" si="73"/>
        <v>danneng@gmail.com</v>
      </c>
      <c r="L494">
        <f t="shared" si="74"/>
        <v>14</v>
      </c>
      <c r="M494" s="15" t="str">
        <f t="shared" si="75"/>
        <v>+(234) 322-8981</v>
      </c>
      <c r="N494" t="b">
        <f t="shared" si="76"/>
        <v>1</v>
      </c>
      <c r="O494" s="10">
        <f t="shared" si="77"/>
        <v>4603</v>
      </c>
      <c r="P494" t="b">
        <f t="shared" si="78"/>
        <v>1</v>
      </c>
      <c r="Q494" s="10">
        <f t="shared" si="79"/>
        <v>4603</v>
      </c>
      <c r="R494" t="str">
        <f>+IF(ISBLANK(C494),#REF!,C494)</f>
        <v>Vasco Grau Acevedo</v>
      </c>
      <c r="S494" s="8">
        <f>IF(ISBLANK(G494),#REF!,G494)</f>
        <v>40951</v>
      </c>
      <c r="T494">
        <f t="shared" si="70"/>
        <v>1</v>
      </c>
    </row>
    <row r="495" spans="1:20" x14ac:dyDescent="0.25">
      <c r="A495" t="s">
        <v>4422</v>
      </c>
      <c r="B495" t="s">
        <v>2464</v>
      </c>
      <c r="C495" t="s">
        <v>260</v>
      </c>
      <c r="D495" s="4" t="s">
        <v>3456</v>
      </c>
      <c r="E495" t="s">
        <v>1608</v>
      </c>
      <c r="F495" s="12">
        <v>3937</v>
      </c>
      <c r="G495" s="13">
        <v>43069</v>
      </c>
      <c r="H495" s="2" t="str">
        <f t="shared" si="71"/>
        <v>TODO BOM BEM DEPOIS DO LOGO</v>
      </c>
      <c r="I495" t="b">
        <v>0</v>
      </c>
      <c r="J495" t="b">
        <f t="shared" si="72"/>
        <v>1</v>
      </c>
      <c r="K495" t="str">
        <f t="shared" si="73"/>
        <v>ubergeeb@sbcglobal.net</v>
      </c>
      <c r="L495">
        <f t="shared" si="74"/>
        <v>14</v>
      </c>
      <c r="M495" s="15" t="str">
        <f t="shared" si="75"/>
        <v>+(873) 517-5066</v>
      </c>
      <c r="N495" t="b">
        <f t="shared" si="76"/>
        <v>1</v>
      </c>
      <c r="O495" s="10">
        <f t="shared" si="77"/>
        <v>3937</v>
      </c>
      <c r="P495" t="b">
        <f t="shared" si="78"/>
        <v>1</v>
      </c>
      <c r="Q495" s="10">
        <f t="shared" si="79"/>
        <v>3937</v>
      </c>
      <c r="R495" t="str">
        <f>+IF(ISBLANK(C495),#REF!,C495)</f>
        <v>Cristian Verdugo Carro</v>
      </c>
      <c r="S495" s="8">
        <f>IF(ISBLANK(G495),#REF!,G495)</f>
        <v>43069</v>
      </c>
      <c r="T495">
        <f t="shared" si="70"/>
        <v>1</v>
      </c>
    </row>
    <row r="496" spans="1:20" x14ac:dyDescent="0.25">
      <c r="A496" t="s">
        <v>4423</v>
      </c>
      <c r="B496" t="s">
        <v>2465</v>
      </c>
      <c r="C496" t="s">
        <v>261</v>
      </c>
      <c r="D496" s="4" t="s">
        <v>3457</v>
      </c>
      <c r="E496" t="s">
        <v>1609</v>
      </c>
      <c r="F496" s="12">
        <v>5086</v>
      </c>
      <c r="G496" s="13">
        <v>42703</v>
      </c>
      <c r="H496" s="2" t="str">
        <f t="shared" si="71"/>
        <v>O OUTRO LADO</v>
      </c>
      <c r="I496" t="b">
        <v>0</v>
      </c>
      <c r="J496" t="b">
        <f t="shared" si="72"/>
        <v>1</v>
      </c>
      <c r="K496" t="str">
        <f t="shared" si="73"/>
        <v>amcuri@msn.com</v>
      </c>
      <c r="L496">
        <f t="shared" si="74"/>
        <v>14</v>
      </c>
      <c r="M496" s="15" t="str">
        <f t="shared" si="75"/>
        <v>+(961) 315-8718</v>
      </c>
      <c r="N496" t="b">
        <f t="shared" si="76"/>
        <v>1</v>
      </c>
      <c r="O496" s="10">
        <f t="shared" si="77"/>
        <v>5086</v>
      </c>
      <c r="P496" t="b">
        <f t="shared" si="78"/>
        <v>1</v>
      </c>
      <c r="Q496" s="10">
        <f t="shared" si="79"/>
        <v>5086</v>
      </c>
      <c r="R496" t="str">
        <f>+IF(ISBLANK(C496),#REF!,C496)</f>
        <v>Emilio Zamorano Arce</v>
      </c>
      <c r="S496" s="8">
        <f>IF(ISBLANK(G496),#REF!,G496)</f>
        <v>42703</v>
      </c>
      <c r="T496">
        <f t="shared" si="70"/>
        <v>1</v>
      </c>
    </row>
    <row r="497" spans="1:20" x14ac:dyDescent="0.25">
      <c r="A497" t="s">
        <v>4424</v>
      </c>
      <c r="B497" t="s">
        <v>2466</v>
      </c>
      <c r="C497" t="s">
        <v>754</v>
      </c>
      <c r="D497" s="4" t="s">
        <v>3458</v>
      </c>
      <c r="E497" t="s">
        <v>1610</v>
      </c>
      <c r="F497" s="12">
        <v>3464</v>
      </c>
      <c r="G497" s="13">
        <v>44273</v>
      </c>
      <c r="H497" s="2" t="str">
        <f t="shared" si="71"/>
        <v>MADRI</v>
      </c>
      <c r="I497" t="b">
        <v>0</v>
      </c>
      <c r="J497" t="b">
        <f t="shared" si="72"/>
        <v>1</v>
      </c>
      <c r="K497" t="str">
        <f t="shared" si="73"/>
        <v>skythe@comcast.net</v>
      </c>
      <c r="L497">
        <f t="shared" si="74"/>
        <v>14</v>
      </c>
      <c r="M497" s="15" t="str">
        <f t="shared" si="75"/>
        <v>+(376) 731-9316</v>
      </c>
      <c r="N497" t="b">
        <f t="shared" si="76"/>
        <v>1</v>
      </c>
      <c r="O497" s="10">
        <f t="shared" si="77"/>
        <v>3464</v>
      </c>
      <c r="P497" t="b">
        <f t="shared" si="78"/>
        <v>1</v>
      </c>
      <c r="Q497" s="10">
        <f t="shared" si="79"/>
        <v>3464</v>
      </c>
      <c r="R497" t="str">
        <f>+IF(ISBLANK(C497),#REF!,C497)</f>
        <v>Lucho Ramón Romeu Sabater</v>
      </c>
      <c r="S497" s="8">
        <f>IF(ISBLANK(G497),#REF!,G497)</f>
        <v>44273</v>
      </c>
      <c r="T497">
        <f t="shared" si="70"/>
        <v>1</v>
      </c>
    </row>
    <row r="498" spans="1:20" x14ac:dyDescent="0.25">
      <c r="A498" t="s">
        <v>4425</v>
      </c>
      <c r="B498" t="s">
        <v>2467</v>
      </c>
      <c r="C498" t="s">
        <v>755</v>
      </c>
      <c r="D498" s="4" t="s">
        <v>3459</v>
      </c>
      <c r="E498" t="s">
        <v>1611</v>
      </c>
      <c r="F498" s="12">
        <v>6459</v>
      </c>
      <c r="G498" s="13">
        <v>44634</v>
      </c>
      <c r="H498" s="2" t="str">
        <f t="shared" si="71"/>
        <v>FOLHA DE PAGAMENTO DE PHOENIX</v>
      </c>
      <c r="I498" t="b">
        <v>0</v>
      </c>
      <c r="J498" t="b">
        <f t="shared" si="72"/>
        <v>1</v>
      </c>
      <c r="K498" t="str">
        <f t="shared" si="73"/>
        <v>sekiya@outlook.com</v>
      </c>
      <c r="L498">
        <f t="shared" si="74"/>
        <v>14</v>
      </c>
      <c r="M498" s="15" t="str">
        <f t="shared" si="75"/>
        <v>+(805) 743-3760</v>
      </c>
      <c r="N498" t="b">
        <f t="shared" si="76"/>
        <v>1</v>
      </c>
      <c r="O498" s="10">
        <f t="shared" si="77"/>
        <v>6459</v>
      </c>
      <c r="P498" t="b">
        <f t="shared" si="78"/>
        <v>1</v>
      </c>
      <c r="Q498" s="10">
        <f t="shared" si="79"/>
        <v>6459</v>
      </c>
      <c r="R498" t="str">
        <f>+IF(ISBLANK(C498),#REF!,C498)</f>
        <v>Ambrosio Gabriel Aranda Solís</v>
      </c>
      <c r="S498" s="8">
        <f>IF(ISBLANK(G498),#REF!,G498)</f>
        <v>44634</v>
      </c>
      <c r="T498">
        <f t="shared" si="70"/>
        <v>1</v>
      </c>
    </row>
    <row r="499" spans="1:20" x14ac:dyDescent="0.25">
      <c r="A499" t="s">
        <v>4426</v>
      </c>
      <c r="B499" t="s">
        <v>2468</v>
      </c>
      <c r="C499" t="s">
        <v>262</v>
      </c>
      <c r="D499" s="4" t="s">
        <v>3460</v>
      </c>
      <c r="E499" t="s">
        <v>1612</v>
      </c>
      <c r="F499" s="12">
        <v>4477</v>
      </c>
      <c r="G499" s="13">
        <v>41610</v>
      </c>
      <c r="H499" s="2" t="str">
        <f t="shared" si="71"/>
        <v>LABORATÓRIOS GENERITE</v>
      </c>
      <c r="I499" t="b">
        <v>0</v>
      </c>
      <c r="J499" t="b">
        <f t="shared" si="72"/>
        <v>1</v>
      </c>
      <c r="K499" t="str">
        <f t="shared" si="73"/>
        <v>salesgeek@sbcglobal.net</v>
      </c>
      <c r="L499">
        <f t="shared" si="74"/>
        <v>14</v>
      </c>
      <c r="M499" s="15" t="str">
        <f t="shared" si="75"/>
        <v>+(338) 395-3610</v>
      </c>
      <c r="N499" t="b">
        <f t="shared" si="76"/>
        <v>1</v>
      </c>
      <c r="O499" s="10">
        <f t="shared" si="77"/>
        <v>4477</v>
      </c>
      <c r="P499" t="b">
        <f t="shared" si="78"/>
        <v>1</v>
      </c>
      <c r="Q499" s="10">
        <f t="shared" si="79"/>
        <v>4477</v>
      </c>
      <c r="R499" t="str">
        <f>+IF(ISBLANK(C499),#REF!,C499)</f>
        <v>Nilda Amaya Guitart</v>
      </c>
      <c r="S499" s="8">
        <f>IF(ISBLANK(G499),#REF!,G499)</f>
        <v>41610</v>
      </c>
      <c r="T499">
        <f t="shared" si="70"/>
        <v>1</v>
      </c>
    </row>
    <row r="500" spans="1:20" x14ac:dyDescent="0.25">
      <c r="A500" t="s">
        <v>4427</v>
      </c>
      <c r="B500" t="s">
        <v>2469</v>
      </c>
      <c r="C500" t="s">
        <v>756</v>
      </c>
      <c r="D500" s="4" t="s">
        <v>3461</v>
      </c>
      <c r="E500" t="s">
        <v>1613</v>
      </c>
      <c r="F500" s="12">
        <v>6455</v>
      </c>
      <c r="G500" s="13">
        <v>42858</v>
      </c>
      <c r="H500" s="2" t="str">
        <f t="shared" si="71"/>
        <v>LÓGICA DE OTIMIZAÇÃO</v>
      </c>
      <c r="I500" t="b">
        <v>0</v>
      </c>
      <c r="J500" t="b">
        <f t="shared" si="72"/>
        <v>1</v>
      </c>
      <c r="K500" t="str">
        <f t="shared" si="73"/>
        <v>mddallara@sbcglobal.net</v>
      </c>
      <c r="L500">
        <f t="shared" si="74"/>
        <v>14</v>
      </c>
      <c r="M500" s="15" t="str">
        <f t="shared" si="75"/>
        <v>+(303) 304-1194</v>
      </c>
      <c r="N500" t="b">
        <f t="shared" si="76"/>
        <v>1</v>
      </c>
      <c r="O500" s="10">
        <f t="shared" si="77"/>
        <v>6455</v>
      </c>
      <c r="P500" t="b">
        <f t="shared" si="78"/>
        <v>1</v>
      </c>
      <c r="Q500" s="10">
        <f t="shared" si="79"/>
        <v>6455</v>
      </c>
      <c r="R500" t="str">
        <f>+IF(ISBLANK(C500),#REF!,C500)</f>
        <v>Clemente Barberá-Cuesta</v>
      </c>
      <c r="S500" s="8">
        <f>IF(ISBLANK(G500),#REF!,G500)</f>
        <v>42858</v>
      </c>
      <c r="T500">
        <f t="shared" si="70"/>
        <v>1</v>
      </c>
    </row>
    <row r="501" spans="1:20" x14ac:dyDescent="0.25">
      <c r="A501" t="s">
        <v>4428</v>
      </c>
      <c r="B501" t="s">
        <v>2470</v>
      </c>
      <c r="C501" t="s">
        <v>757</v>
      </c>
      <c r="D501" s="4" t="s">
        <v>3305</v>
      </c>
      <c r="E501" t="s">
        <v>1614</v>
      </c>
      <c r="F501" s="12">
        <v>1738</v>
      </c>
      <c r="G501" s="13">
        <v>41375</v>
      </c>
      <c r="H501" s="2" t="str">
        <f t="shared" si="71"/>
        <v>GESTÃO CARON</v>
      </c>
      <c r="I501" t="b">
        <v>0</v>
      </c>
      <c r="J501" t="b">
        <f t="shared" si="72"/>
        <v>1</v>
      </c>
      <c r="K501" t="str">
        <f t="shared" si="73"/>
        <v>raides@outlook.com</v>
      </c>
      <c r="L501">
        <f t="shared" si="74"/>
        <v>14</v>
      </c>
      <c r="M501" s="15" t="str">
        <f t="shared" si="75"/>
        <v>+(917) 626-7056</v>
      </c>
      <c r="N501" t="b">
        <f t="shared" si="76"/>
        <v>1</v>
      </c>
      <c r="O501" s="10">
        <f t="shared" si="77"/>
        <v>1738</v>
      </c>
      <c r="P501" t="b">
        <f t="shared" si="78"/>
        <v>1</v>
      </c>
      <c r="Q501" s="10">
        <f t="shared" si="79"/>
        <v>1738</v>
      </c>
      <c r="R501" t="str">
        <f>+IF(ISBLANK(C501),#REF!,C501)</f>
        <v>Chuy Gutiérrez Batlle</v>
      </c>
      <c r="S501" s="8">
        <f>IF(ISBLANK(G501),#REF!,G501)</f>
        <v>41375</v>
      </c>
      <c r="T501">
        <f t="shared" si="70"/>
        <v>1</v>
      </c>
    </row>
    <row r="502" spans="1:20" x14ac:dyDescent="0.25">
      <c r="A502" t="s">
        <v>4429</v>
      </c>
      <c r="B502" t="s">
        <v>2471</v>
      </c>
      <c r="C502" t="s">
        <v>263</v>
      </c>
      <c r="D502" s="4" t="s">
        <v>3462</v>
      </c>
      <c r="E502" t="s">
        <v>1615</v>
      </c>
      <c r="F502" s="12">
        <v>6073</v>
      </c>
      <c r="G502" s="13">
        <v>44377</v>
      </c>
      <c r="H502" s="2" t="str">
        <f t="shared" si="71"/>
        <v>2CV FÁBRICA</v>
      </c>
      <c r="I502" t="b">
        <v>0</v>
      </c>
      <c r="J502" t="b">
        <f t="shared" si="72"/>
        <v>1</v>
      </c>
      <c r="K502" t="str">
        <f t="shared" si="73"/>
        <v>satch@sbcglobal.net</v>
      </c>
      <c r="L502">
        <f t="shared" si="74"/>
        <v>14</v>
      </c>
      <c r="M502" s="15" t="str">
        <f t="shared" si="75"/>
        <v>+(590) 697-5599</v>
      </c>
      <c r="N502" t="b">
        <f t="shared" si="76"/>
        <v>1</v>
      </c>
      <c r="O502" s="10">
        <f t="shared" si="77"/>
        <v>6073</v>
      </c>
      <c r="P502" t="b">
        <f t="shared" si="78"/>
        <v>1</v>
      </c>
      <c r="Q502" s="10">
        <f t="shared" si="79"/>
        <v>6073</v>
      </c>
      <c r="R502" t="str">
        <f>+IF(ISBLANK(C502),#REF!,C502)</f>
        <v>Martirio Manso-Guzman</v>
      </c>
      <c r="S502" s="8">
        <f>IF(ISBLANK(G502),#REF!,G502)</f>
        <v>44377</v>
      </c>
      <c r="T502">
        <f t="shared" si="70"/>
        <v>1</v>
      </c>
    </row>
    <row r="503" spans="1:20" x14ac:dyDescent="0.25">
      <c r="A503" t="s">
        <v>4430</v>
      </c>
      <c r="B503" t="s">
        <v>2472</v>
      </c>
      <c r="C503" t="s">
        <v>758</v>
      </c>
      <c r="D503" s="4" t="s">
        <v>3463</v>
      </c>
      <c r="E503" t="s">
        <v>1616</v>
      </c>
      <c r="F503" s="12">
        <v>6635</v>
      </c>
      <c r="G503" s="13">
        <v>43573</v>
      </c>
      <c r="H503" s="2" t="str">
        <f t="shared" si="71"/>
        <v>NOVA CULTURA</v>
      </c>
      <c r="I503" t="b">
        <v>0</v>
      </c>
      <c r="J503" t="b">
        <f t="shared" si="72"/>
        <v>1</v>
      </c>
      <c r="K503" t="str">
        <f t="shared" si="73"/>
        <v>grothoff@me.com</v>
      </c>
      <c r="L503">
        <f t="shared" si="74"/>
        <v>14</v>
      </c>
      <c r="M503" s="15" t="str">
        <f t="shared" si="75"/>
        <v>+(618) 366-6085</v>
      </c>
      <c r="N503" t="b">
        <f t="shared" si="76"/>
        <v>1</v>
      </c>
      <c r="O503" s="10">
        <f t="shared" si="77"/>
        <v>6635</v>
      </c>
      <c r="P503" t="b">
        <f t="shared" si="78"/>
        <v>1</v>
      </c>
      <c r="Q503" s="10">
        <f t="shared" si="79"/>
        <v>6635</v>
      </c>
      <c r="R503" t="str">
        <f>+IF(ISBLANK(C503),#REF!,C503)</f>
        <v>Moisés Segarra</v>
      </c>
      <c r="S503" s="8">
        <f>IF(ISBLANK(G503),#REF!,G503)</f>
        <v>43573</v>
      </c>
      <c r="T503">
        <f t="shared" si="70"/>
        <v>1</v>
      </c>
    </row>
    <row r="504" spans="1:20" x14ac:dyDescent="0.25">
      <c r="A504" t="s">
        <v>4431</v>
      </c>
      <c r="B504" t="s">
        <v>2473</v>
      </c>
      <c r="C504" t="s">
        <v>264</v>
      </c>
      <c r="D504" s="4" t="s">
        <v>3464</v>
      </c>
      <c r="E504" t="s">
        <v>1617</v>
      </c>
      <c r="F504" s="12">
        <v>1124</v>
      </c>
      <c r="G504" s="13">
        <v>41857</v>
      </c>
      <c r="H504" s="2" t="str">
        <f t="shared" si="71"/>
        <v>FLORESTA DOS VENTOS</v>
      </c>
      <c r="I504" t="b">
        <v>0</v>
      </c>
      <c r="J504" t="b">
        <f t="shared" si="72"/>
        <v>1</v>
      </c>
      <c r="K504" t="str">
        <f t="shared" si="73"/>
        <v>msherr@yahoo.com</v>
      </c>
      <c r="L504">
        <f t="shared" si="74"/>
        <v>14</v>
      </c>
      <c r="M504" s="15" t="str">
        <f t="shared" si="75"/>
        <v>+(245) 937-0041</v>
      </c>
      <c r="N504" t="b">
        <f t="shared" si="76"/>
        <v>1</v>
      </c>
      <c r="O504" s="10">
        <f t="shared" si="77"/>
        <v>1124</v>
      </c>
      <c r="P504" t="b">
        <f t="shared" si="78"/>
        <v>1</v>
      </c>
      <c r="Q504" s="10">
        <f t="shared" si="79"/>
        <v>1124</v>
      </c>
      <c r="R504" t="str">
        <f>+IF(ISBLANK(C504),#REF!,C504)</f>
        <v>Lucas Lara-Losa</v>
      </c>
      <c r="S504" s="8">
        <f>IF(ISBLANK(G504),#REF!,G504)</f>
        <v>41857</v>
      </c>
      <c r="T504">
        <f t="shared" si="70"/>
        <v>1</v>
      </c>
    </row>
    <row r="505" spans="1:20" x14ac:dyDescent="0.25">
      <c r="A505" t="s">
        <v>4432</v>
      </c>
      <c r="B505" t="s">
        <v>2474</v>
      </c>
      <c r="C505" t="s">
        <v>759</v>
      </c>
      <c r="D505" s="4" t="s">
        <v>3465</v>
      </c>
      <c r="E505" t="s">
        <v>1618</v>
      </c>
      <c r="F505" s="12">
        <v>3541</v>
      </c>
      <c r="G505" s="13">
        <v>42837</v>
      </c>
      <c r="H505" s="2" t="str">
        <f t="shared" si="71"/>
        <v>O ROTARY CLUBE</v>
      </c>
      <c r="I505" t="b">
        <v>0</v>
      </c>
      <c r="J505" t="b">
        <f t="shared" si="72"/>
        <v>1</v>
      </c>
      <c r="K505" t="str">
        <f t="shared" si="73"/>
        <v>carreras@icloud.com</v>
      </c>
      <c r="L505">
        <f t="shared" si="74"/>
        <v>14</v>
      </c>
      <c r="M505" s="15" t="str">
        <f t="shared" si="75"/>
        <v>+(701) 532-7597</v>
      </c>
      <c r="N505" t="b">
        <f t="shared" si="76"/>
        <v>1</v>
      </c>
      <c r="O505" s="10">
        <f t="shared" si="77"/>
        <v>3541</v>
      </c>
      <c r="P505" t="b">
        <f t="shared" si="78"/>
        <v>1</v>
      </c>
      <c r="Q505" s="10">
        <f t="shared" si="79"/>
        <v>3541</v>
      </c>
      <c r="R505" t="str">
        <f>+IF(ISBLANK(C505),#REF!,C505)</f>
        <v>Amanda Ferrándiz Viana</v>
      </c>
      <c r="S505" s="8">
        <f>IF(ISBLANK(G505),#REF!,G505)</f>
        <v>42837</v>
      </c>
      <c r="T505">
        <f t="shared" si="70"/>
        <v>1</v>
      </c>
    </row>
    <row r="506" spans="1:20" x14ac:dyDescent="0.25">
      <c r="A506" t="s">
        <v>4433</v>
      </c>
      <c r="B506" t="s">
        <v>2475</v>
      </c>
      <c r="C506" t="s">
        <v>760</v>
      </c>
      <c r="D506" s="4" t="s">
        <v>3466</v>
      </c>
      <c r="E506" t="s">
        <v>1619</v>
      </c>
      <c r="F506" s="12">
        <v>6855</v>
      </c>
      <c r="G506" s="13">
        <v>43955</v>
      </c>
      <c r="H506" s="2" t="str">
        <f t="shared" si="71"/>
        <v>TRANSPORTE ON-LINE</v>
      </c>
      <c r="I506" t="b">
        <v>0</v>
      </c>
      <c r="J506" t="b">
        <f t="shared" si="72"/>
        <v>1</v>
      </c>
      <c r="K506" t="str">
        <f t="shared" si="73"/>
        <v>danneng@aol.com</v>
      </c>
      <c r="L506">
        <f t="shared" si="74"/>
        <v>14</v>
      </c>
      <c r="M506" s="15" t="str">
        <f t="shared" si="75"/>
        <v>+(503) 697-2032</v>
      </c>
      <c r="N506" t="b">
        <f t="shared" si="76"/>
        <v>1</v>
      </c>
      <c r="O506" s="10">
        <f t="shared" si="77"/>
        <v>6855</v>
      </c>
      <c r="P506" t="b">
        <f t="shared" si="78"/>
        <v>1</v>
      </c>
      <c r="Q506" s="10">
        <f t="shared" si="79"/>
        <v>6855</v>
      </c>
      <c r="R506" t="str">
        <f>+IF(ISBLANK(C506),#REF!,C506)</f>
        <v>Tito Doménech</v>
      </c>
      <c r="S506" s="8">
        <f>IF(ISBLANK(G506),#REF!,G506)</f>
        <v>43955</v>
      </c>
      <c r="T506">
        <f t="shared" si="70"/>
        <v>1</v>
      </c>
    </row>
    <row r="507" spans="1:20" x14ac:dyDescent="0.25">
      <c r="A507" t="s">
        <v>4434</v>
      </c>
      <c r="B507" t="s">
        <v>2476</v>
      </c>
      <c r="C507" t="s">
        <v>265</v>
      </c>
      <c r="D507" s="4" t="s">
        <v>3467</v>
      </c>
      <c r="E507" t="s">
        <v>1620</v>
      </c>
      <c r="F507" s="12">
        <v>3580</v>
      </c>
      <c r="G507" s="13">
        <v>42198</v>
      </c>
      <c r="H507" s="2" t="str">
        <f t="shared" si="71"/>
        <v>BOA MOBILIDADE URBANA</v>
      </c>
      <c r="I507" t="b">
        <v>0</v>
      </c>
      <c r="J507" t="b">
        <f t="shared" si="72"/>
        <v>1</v>
      </c>
      <c r="K507" t="str">
        <f t="shared" si="73"/>
        <v>matty@yahoo.ca</v>
      </c>
      <c r="L507">
        <f t="shared" si="74"/>
        <v>14</v>
      </c>
      <c r="M507" s="15" t="str">
        <f t="shared" si="75"/>
        <v>+(632) 222-8510</v>
      </c>
      <c r="N507" t="b">
        <f t="shared" si="76"/>
        <v>1</v>
      </c>
      <c r="O507" s="10">
        <f t="shared" si="77"/>
        <v>3580</v>
      </c>
      <c r="P507" t="b">
        <f t="shared" si="78"/>
        <v>1</v>
      </c>
      <c r="Q507" s="10">
        <f t="shared" si="79"/>
        <v>3580</v>
      </c>
      <c r="R507" t="str">
        <f>+IF(ISBLANK(C507),#REF!,C507)</f>
        <v>Sebastian de Camps</v>
      </c>
      <c r="S507" s="8">
        <f>IF(ISBLANK(G507),#REF!,G507)</f>
        <v>42198</v>
      </c>
      <c r="T507">
        <f t="shared" si="70"/>
        <v>1</v>
      </c>
    </row>
    <row r="508" spans="1:20" x14ac:dyDescent="0.25">
      <c r="A508" t="s">
        <v>4435</v>
      </c>
      <c r="B508" t="s">
        <v>2477</v>
      </c>
      <c r="C508" t="s">
        <v>266</v>
      </c>
      <c r="D508" s="4" t="s">
        <v>3468</v>
      </c>
      <c r="E508" t="s">
        <v>4963</v>
      </c>
      <c r="F508" s="12">
        <v>3571</v>
      </c>
      <c r="G508" s="13">
        <v>41657</v>
      </c>
      <c r="H508" s="2" t="str">
        <f t="shared" si="71"/>
        <v>BT NORTE</v>
      </c>
      <c r="I508" t="b">
        <v>0</v>
      </c>
      <c r="J508" t="b">
        <f t="shared" si="72"/>
        <v>1</v>
      </c>
      <c r="K508" t="str">
        <f t="shared" si="73"/>
        <v>chinthaka@comcast.net</v>
      </c>
      <c r="L508">
        <f t="shared" si="74"/>
        <v>15</v>
      </c>
      <c r="M508" s="15" t="str">
        <f t="shared" si="75"/>
        <v>+(873) 402-53425</v>
      </c>
      <c r="N508" t="b">
        <f t="shared" si="76"/>
        <v>1</v>
      </c>
      <c r="O508" s="10">
        <f t="shared" si="77"/>
        <v>3571</v>
      </c>
      <c r="P508" t="b">
        <f t="shared" si="78"/>
        <v>1</v>
      </c>
      <c r="Q508" s="10">
        <f t="shared" si="79"/>
        <v>3571</v>
      </c>
      <c r="R508" t="str">
        <f>+IF(ISBLANK(C508),#REF!,C508)</f>
        <v>Encarnita Gilabert Nebot</v>
      </c>
      <c r="S508" s="8">
        <f>IF(ISBLANK(G508),#REF!,G508)</f>
        <v>41657</v>
      </c>
      <c r="T508">
        <f t="shared" si="70"/>
        <v>1</v>
      </c>
    </row>
    <row r="509" spans="1:20" x14ac:dyDescent="0.25">
      <c r="A509" t="s">
        <v>4436</v>
      </c>
      <c r="B509" t="s">
        <v>2478</v>
      </c>
      <c r="C509" t="s">
        <v>267</v>
      </c>
      <c r="D509" s="4" t="s">
        <v>3469</v>
      </c>
      <c r="E509" t="s">
        <v>4962</v>
      </c>
      <c r="F509" s="12">
        <v>778</v>
      </c>
      <c r="G509" s="13">
        <v>41589</v>
      </c>
      <c r="H509" s="2" t="str">
        <f t="shared" si="71"/>
        <v>ISLL CONSULTORIA</v>
      </c>
      <c r="I509" t="b">
        <v>0</v>
      </c>
      <c r="J509" t="b">
        <f t="shared" si="72"/>
        <v>1</v>
      </c>
      <c r="K509" t="str">
        <f t="shared" si="73"/>
        <v>noticias@me.com</v>
      </c>
      <c r="L509">
        <f t="shared" si="74"/>
        <v>13</v>
      </c>
      <c r="M509" s="15" t="str">
        <f t="shared" si="75"/>
        <v>+(723) 568-305</v>
      </c>
      <c r="N509" t="b">
        <f t="shared" si="76"/>
        <v>1</v>
      </c>
      <c r="O509" s="10">
        <f t="shared" si="77"/>
        <v>778</v>
      </c>
      <c r="P509" t="b">
        <f t="shared" si="78"/>
        <v>1</v>
      </c>
      <c r="Q509" s="10">
        <f t="shared" si="79"/>
        <v>778</v>
      </c>
      <c r="R509" t="str">
        <f>+IF(ISBLANK(C509),#REF!,C509)</f>
        <v>Javiera del Aparicio</v>
      </c>
      <c r="S509" s="8">
        <f>IF(ISBLANK(G509),#REF!,G509)</f>
        <v>41589</v>
      </c>
      <c r="T509">
        <f t="shared" si="70"/>
        <v>1</v>
      </c>
    </row>
    <row r="510" spans="1:20" x14ac:dyDescent="0.25">
      <c r="A510" t="s">
        <v>4437</v>
      </c>
      <c r="B510" t="s">
        <v>2479</v>
      </c>
      <c r="C510" t="s">
        <v>761</v>
      </c>
      <c r="D510" s="4" t="s">
        <v>3470</v>
      </c>
      <c r="E510" t="s">
        <v>1621</v>
      </c>
      <c r="F510" s="12">
        <v>-5835</v>
      </c>
      <c r="G510" s="13">
        <v>42063</v>
      </c>
      <c r="H510" s="2" t="str">
        <f t="shared" si="71"/>
        <v>TRÂNSITO FERROVIÁRIO</v>
      </c>
      <c r="I510" t="b">
        <v>0</v>
      </c>
      <c r="J510" t="b">
        <f t="shared" si="72"/>
        <v>1</v>
      </c>
      <c r="K510" t="str">
        <f t="shared" si="73"/>
        <v>bjoern@att.net</v>
      </c>
      <c r="L510">
        <f t="shared" si="74"/>
        <v>14</v>
      </c>
      <c r="M510" s="15" t="str">
        <f t="shared" si="75"/>
        <v>+(584) 739-9716</v>
      </c>
      <c r="N510" t="b">
        <f t="shared" si="76"/>
        <v>1</v>
      </c>
      <c r="O510" s="10">
        <f t="shared" si="77"/>
        <v>5835</v>
      </c>
      <c r="P510" t="b">
        <f t="shared" si="78"/>
        <v>1</v>
      </c>
      <c r="Q510" s="10">
        <f t="shared" si="79"/>
        <v>-5835</v>
      </c>
      <c r="R510" t="str">
        <f>+IF(ISBLANK(C510),#REF!,C510)</f>
        <v>Plácido Camino Calvet</v>
      </c>
      <c r="S510" s="8">
        <f>IF(ISBLANK(G510),#REF!,G510)</f>
        <v>42063</v>
      </c>
      <c r="T510">
        <f t="shared" si="70"/>
        <v>1</v>
      </c>
    </row>
    <row r="511" spans="1:20" x14ac:dyDescent="0.25">
      <c r="A511" t="s">
        <v>4438</v>
      </c>
      <c r="B511" t="s">
        <v>2480</v>
      </c>
      <c r="C511" t="s">
        <v>762</v>
      </c>
      <c r="D511" s="4" t="s">
        <v>3471</v>
      </c>
      <c r="E511" t="s">
        <v>1622</v>
      </c>
      <c r="F511" s="12">
        <v>1652</v>
      </c>
      <c r="G511" s="13">
        <v>42253</v>
      </c>
      <c r="H511" s="2" t="str">
        <f t="shared" si="71"/>
        <v>OLHOS DE MIÇANGAS</v>
      </c>
      <c r="I511" t="b">
        <v>0</v>
      </c>
      <c r="J511" t="b">
        <f t="shared" si="72"/>
        <v>1</v>
      </c>
      <c r="K511" t="str">
        <f t="shared" si="73"/>
        <v>seano@optonline.net</v>
      </c>
      <c r="L511">
        <f t="shared" si="74"/>
        <v>14</v>
      </c>
      <c r="M511" s="15" t="str">
        <f t="shared" si="75"/>
        <v>+(663) 805-7134</v>
      </c>
      <c r="N511" t="b">
        <f t="shared" si="76"/>
        <v>1</v>
      </c>
      <c r="O511" s="10">
        <f t="shared" si="77"/>
        <v>1652</v>
      </c>
      <c r="P511" t="b">
        <f t="shared" si="78"/>
        <v>1</v>
      </c>
      <c r="Q511" s="10">
        <f t="shared" si="79"/>
        <v>1652</v>
      </c>
      <c r="R511" t="str">
        <f>+IF(ISBLANK(C511),#REF!,C511)</f>
        <v>Beatriz Ruperta Borrás Julián</v>
      </c>
      <c r="S511" s="8">
        <f>IF(ISBLANK(G511),#REF!,G511)</f>
        <v>42253</v>
      </c>
      <c r="T511">
        <f t="shared" si="70"/>
        <v>1</v>
      </c>
    </row>
    <row r="512" spans="1:20" x14ac:dyDescent="0.25">
      <c r="A512" t="s">
        <v>4439</v>
      </c>
      <c r="B512" t="s">
        <v>2481</v>
      </c>
      <c r="C512" t="s">
        <v>268</v>
      </c>
      <c r="D512" s="4" t="s">
        <v>3472</v>
      </c>
      <c r="E512" t="s">
        <v>1623</v>
      </c>
      <c r="F512" s="12">
        <v>6963</v>
      </c>
      <c r="G512" s="13">
        <v>44568</v>
      </c>
      <c r="H512" s="2" t="str">
        <f t="shared" si="71"/>
        <v>OUTBRE DE MARÇO</v>
      </c>
      <c r="I512" t="b">
        <v>0</v>
      </c>
      <c r="J512" t="b">
        <f t="shared" si="72"/>
        <v>1</v>
      </c>
      <c r="K512" t="str">
        <f t="shared" si="73"/>
        <v>crobles@yahoo.ca</v>
      </c>
      <c r="L512">
        <f t="shared" si="74"/>
        <v>14</v>
      </c>
      <c r="M512" s="15" t="str">
        <f t="shared" si="75"/>
        <v>+(833) 885-2275</v>
      </c>
      <c r="N512" t="b">
        <f t="shared" si="76"/>
        <v>1</v>
      </c>
      <c r="O512" s="10">
        <f t="shared" si="77"/>
        <v>6963</v>
      </c>
      <c r="P512" t="b">
        <f t="shared" si="78"/>
        <v>1</v>
      </c>
      <c r="Q512" s="10">
        <f t="shared" si="79"/>
        <v>6963</v>
      </c>
      <c r="R512" t="str">
        <f>+IF(ISBLANK(C512),#REF!,C512)</f>
        <v>Chucho Ortega Varela</v>
      </c>
      <c r="S512" s="8">
        <f>IF(ISBLANK(G512),#REF!,G512)</f>
        <v>44568</v>
      </c>
      <c r="T512">
        <f t="shared" si="70"/>
        <v>1</v>
      </c>
    </row>
    <row r="513" spans="1:20" x14ac:dyDescent="0.25">
      <c r="A513" t="s">
        <v>4440</v>
      </c>
      <c r="B513" t="s">
        <v>2482</v>
      </c>
      <c r="C513" t="s">
        <v>763</v>
      </c>
      <c r="D513" s="4" t="s">
        <v>3473</v>
      </c>
      <c r="E513" t="s">
        <v>1624</v>
      </c>
      <c r="F513" s="12">
        <v>7511</v>
      </c>
      <c r="G513" s="13">
        <v>42059</v>
      </c>
      <c r="H513" s="2" t="str">
        <f t="shared" si="71"/>
        <v>RECURSOS CSW</v>
      </c>
      <c r="I513" t="b">
        <v>0</v>
      </c>
      <c r="J513" t="b">
        <f t="shared" si="72"/>
        <v>1</v>
      </c>
      <c r="K513" t="str">
        <f t="shared" si="73"/>
        <v>zavadsky@me.com</v>
      </c>
      <c r="L513">
        <f t="shared" si="74"/>
        <v>14</v>
      </c>
      <c r="M513" s="15" t="str">
        <f t="shared" si="75"/>
        <v>+(890) 386-3309</v>
      </c>
      <c r="N513" t="b">
        <f t="shared" si="76"/>
        <v>1</v>
      </c>
      <c r="O513" s="10">
        <f t="shared" si="77"/>
        <v>7511</v>
      </c>
      <c r="P513" t="b">
        <f t="shared" si="78"/>
        <v>1</v>
      </c>
      <c r="Q513" s="10">
        <f t="shared" si="79"/>
        <v>7511</v>
      </c>
      <c r="R513" t="str">
        <f>+IF(ISBLANK(C513),#REF!,C513)</f>
        <v>Purificación del Gual</v>
      </c>
      <c r="S513" s="8">
        <f>IF(ISBLANK(G513),#REF!,G513)</f>
        <v>42059</v>
      </c>
      <c r="T513">
        <f t="shared" si="70"/>
        <v>1</v>
      </c>
    </row>
    <row r="514" spans="1:20" x14ac:dyDescent="0.25">
      <c r="A514" t="s">
        <v>4441</v>
      </c>
      <c r="B514" t="s">
        <v>2483</v>
      </c>
      <c r="C514" t="s">
        <v>269</v>
      </c>
      <c r="D514" s="4" t="s">
        <v>3474</v>
      </c>
      <c r="E514" t="s">
        <v>1625</v>
      </c>
      <c r="F514" s="12">
        <v>1520</v>
      </c>
      <c r="G514" s="13">
        <v>42045</v>
      </c>
      <c r="H514" s="2" t="str">
        <f t="shared" si="71"/>
        <v>INTERCIDADES</v>
      </c>
      <c r="I514" t="b">
        <v>0</v>
      </c>
      <c r="J514" t="b">
        <f t="shared" si="72"/>
        <v>1</v>
      </c>
      <c r="K514" t="str">
        <f t="shared" si="73"/>
        <v>tmaek@yahoo.com</v>
      </c>
      <c r="L514">
        <f t="shared" si="74"/>
        <v>14</v>
      </c>
      <c r="M514" s="15" t="str">
        <f t="shared" si="75"/>
        <v>+(484) 727-8983</v>
      </c>
      <c r="N514" t="b">
        <f t="shared" si="76"/>
        <v>1</v>
      </c>
      <c r="O514" s="10">
        <f t="shared" si="77"/>
        <v>1520</v>
      </c>
      <c r="P514" t="b">
        <f t="shared" si="78"/>
        <v>1</v>
      </c>
      <c r="Q514" s="10">
        <f t="shared" si="79"/>
        <v>1520</v>
      </c>
      <c r="R514" t="str">
        <f>+IF(ISBLANK(C514),#REF!,C514)</f>
        <v>Dionisio Guerrero Castro</v>
      </c>
      <c r="S514" s="8">
        <f>IF(ISBLANK(G514),#REF!,G514)</f>
        <v>42045</v>
      </c>
      <c r="T514">
        <f t="shared" ref="T514:T577" si="80">+COUNTIF(A:A,A514)</f>
        <v>1</v>
      </c>
    </row>
    <row r="515" spans="1:20" x14ac:dyDescent="0.25">
      <c r="A515" t="s">
        <v>4442</v>
      </c>
      <c r="B515" t="s">
        <v>2484</v>
      </c>
      <c r="C515" t="s">
        <v>270</v>
      </c>
      <c r="D515" s="4" t="s">
        <v>3475</v>
      </c>
      <c r="E515" t="s">
        <v>1626</v>
      </c>
      <c r="F515" s="12">
        <v>4226</v>
      </c>
      <c r="G515" s="13">
        <v>41660</v>
      </c>
      <c r="H515" s="2" t="str">
        <f t="shared" ref="H515:H578" si="81">+UPPER(B515)</f>
        <v>CARREIRA POR ESPAÇO</v>
      </c>
      <c r="I515" t="b">
        <v>0</v>
      </c>
      <c r="J515" t="b">
        <f t="shared" ref="J515:J578" si="82">AND(ISNUMBER(SEARCH("@",D515)), ISNUMBER(SEARCH(".",D515)), SEARCH("@",D515)&lt;SEARCH(".",D515))</f>
        <v>1</v>
      </c>
      <c r="K515" t="str">
        <f t="shared" ref="K515:K578" si="83">+IF(J515="#¡VALOR!","",D515)</f>
        <v>marin@aol.com</v>
      </c>
      <c r="L515">
        <f t="shared" ref="L515:L578" si="84">+LEN(E515)</f>
        <v>14</v>
      </c>
      <c r="M515" s="15" t="str">
        <f t="shared" ref="M515:M578" si="85">+CONCATENATE("+",E515)</f>
        <v>+(740) 555-9439</v>
      </c>
      <c r="N515" t="b">
        <f t="shared" ref="N515:N578" si="86">+ISNUMBER(G515)</f>
        <v>1</v>
      </c>
      <c r="O515" s="10">
        <f t="shared" ref="O515:O578" si="87">+ABS(F515)</f>
        <v>4226</v>
      </c>
      <c r="P515" t="b">
        <f t="shared" ref="P515:P578" si="88">+ISNUMBER(F515)</f>
        <v>1</v>
      </c>
      <c r="Q515" s="10">
        <f t="shared" ref="Q515:Q578" si="89">+IF(ISNUMBER(F515),F515,"")</f>
        <v>4226</v>
      </c>
      <c r="R515" t="str">
        <f>+IF(ISBLANK(C515),#REF!,C515)</f>
        <v>Francisca Solsona Olmedo</v>
      </c>
      <c r="S515" s="8">
        <f>IF(ISBLANK(G515),#REF!,G515)</f>
        <v>41660</v>
      </c>
      <c r="T515">
        <f t="shared" si="80"/>
        <v>1</v>
      </c>
    </row>
    <row r="516" spans="1:20" x14ac:dyDescent="0.25">
      <c r="A516" t="s">
        <v>4443</v>
      </c>
      <c r="B516" t="s">
        <v>2485</v>
      </c>
      <c r="C516" t="s">
        <v>271</v>
      </c>
      <c r="D516" s="4" t="s">
        <v>3476</v>
      </c>
      <c r="E516" t="s">
        <v>1627</v>
      </c>
      <c r="F516" s="12">
        <v>1308</v>
      </c>
      <c r="G516" s="13">
        <v>42799</v>
      </c>
      <c r="H516" s="2" t="str">
        <f t="shared" si="81"/>
        <v>TRAMMYS AUSTRÁLIA</v>
      </c>
      <c r="I516" t="b">
        <v>0</v>
      </c>
      <c r="J516" t="b">
        <f t="shared" si="82"/>
        <v>1</v>
      </c>
      <c r="K516" t="str">
        <f t="shared" si="83"/>
        <v>scato@icloud.com</v>
      </c>
      <c r="L516">
        <f t="shared" si="84"/>
        <v>14</v>
      </c>
      <c r="M516" s="15" t="str">
        <f t="shared" si="85"/>
        <v>+(818) 532-0790</v>
      </c>
      <c r="N516" t="b">
        <f t="shared" si="86"/>
        <v>1</v>
      </c>
      <c r="O516" s="10">
        <f t="shared" si="87"/>
        <v>1308</v>
      </c>
      <c r="P516" t="b">
        <f t="shared" si="88"/>
        <v>1</v>
      </c>
      <c r="Q516" s="10">
        <f t="shared" si="89"/>
        <v>1308</v>
      </c>
      <c r="R516" t="str">
        <f>+IF(ISBLANK(C516),#REF!,C516)</f>
        <v>Odalis Santamaria-Cueto</v>
      </c>
      <c r="S516" s="8">
        <f>IF(ISBLANK(G516),#REF!,G516)</f>
        <v>42799</v>
      </c>
      <c r="T516">
        <f t="shared" si="80"/>
        <v>1</v>
      </c>
    </row>
    <row r="517" spans="1:20" x14ac:dyDescent="0.25">
      <c r="A517" t="s">
        <v>4444</v>
      </c>
      <c r="B517" t="s">
        <v>2486</v>
      </c>
      <c r="C517" t="s">
        <v>272</v>
      </c>
      <c r="D517" s="4" t="s">
        <v>3477</v>
      </c>
      <c r="E517" t="s">
        <v>1628</v>
      </c>
      <c r="F517" s="12">
        <v>1681</v>
      </c>
      <c r="G517" s="13">
        <v>44341</v>
      </c>
      <c r="H517" s="2" t="str">
        <f t="shared" si="81"/>
        <v>ESTRADAS DE EZ</v>
      </c>
      <c r="I517" t="b">
        <v>0</v>
      </c>
      <c r="J517" t="b">
        <f t="shared" si="82"/>
        <v>1</v>
      </c>
      <c r="K517" t="str">
        <f t="shared" si="83"/>
        <v>carcus@yahoo.ca</v>
      </c>
      <c r="L517">
        <f t="shared" si="84"/>
        <v>14</v>
      </c>
      <c r="M517" s="15" t="str">
        <f t="shared" si="85"/>
        <v>+(515) 266-5141</v>
      </c>
      <c r="N517" t="b">
        <f t="shared" si="86"/>
        <v>1</v>
      </c>
      <c r="O517" s="10">
        <f t="shared" si="87"/>
        <v>1681</v>
      </c>
      <c r="P517" t="b">
        <f t="shared" si="88"/>
        <v>1</v>
      </c>
      <c r="Q517" s="10">
        <f t="shared" si="89"/>
        <v>1681</v>
      </c>
      <c r="R517" t="str">
        <f>+IF(ISBLANK(C517),#REF!,C517)</f>
        <v>Leopoldo del Mulet</v>
      </c>
      <c r="S517" s="8">
        <f>IF(ISBLANK(G517),#REF!,G517)</f>
        <v>44341</v>
      </c>
      <c r="T517">
        <f t="shared" si="80"/>
        <v>1</v>
      </c>
    </row>
    <row r="518" spans="1:20" x14ac:dyDescent="0.25">
      <c r="A518" t="s">
        <v>4445</v>
      </c>
      <c r="B518" t="s">
        <v>2487</v>
      </c>
      <c r="C518" t="s">
        <v>273</v>
      </c>
      <c r="D518" s="4" t="s">
        <v>3478</v>
      </c>
      <c r="E518" t="s">
        <v>1629</v>
      </c>
      <c r="F518" s="12">
        <v>2294</v>
      </c>
      <c r="G518" s="13">
        <v>44345</v>
      </c>
      <c r="H518" s="2" t="str">
        <f t="shared" si="81"/>
        <v>PASSEIO INTELIGENTE</v>
      </c>
      <c r="I518" t="b">
        <v>0</v>
      </c>
      <c r="J518" t="b">
        <f t="shared" si="82"/>
        <v>1</v>
      </c>
      <c r="K518" t="str">
        <f t="shared" si="83"/>
        <v>druschel@outlook.com</v>
      </c>
      <c r="L518">
        <f t="shared" si="84"/>
        <v>14</v>
      </c>
      <c r="M518" s="15" t="str">
        <f t="shared" si="85"/>
        <v>+(330) 579-6730</v>
      </c>
      <c r="N518" t="b">
        <f t="shared" si="86"/>
        <v>1</v>
      </c>
      <c r="O518" s="10">
        <f t="shared" si="87"/>
        <v>2294</v>
      </c>
      <c r="P518" t="b">
        <f t="shared" si="88"/>
        <v>1</v>
      </c>
      <c r="Q518" s="10">
        <f t="shared" si="89"/>
        <v>2294</v>
      </c>
      <c r="R518" t="str">
        <f>+IF(ISBLANK(C518),#REF!,C518)</f>
        <v>Ema Requena Villalonga</v>
      </c>
      <c r="S518" s="8">
        <f>IF(ISBLANK(G518),#REF!,G518)</f>
        <v>44345</v>
      </c>
      <c r="T518">
        <f t="shared" si="80"/>
        <v>1</v>
      </c>
    </row>
    <row r="519" spans="1:20" x14ac:dyDescent="0.25">
      <c r="A519" t="s">
        <v>4446</v>
      </c>
      <c r="B519" t="s">
        <v>2488</v>
      </c>
      <c r="C519" t="s">
        <v>274</v>
      </c>
      <c r="D519" s="4" t="s">
        <v>3479</v>
      </c>
      <c r="E519" t="s">
        <v>1630</v>
      </c>
      <c r="F519" s="12">
        <v>6338</v>
      </c>
      <c r="G519" s="13">
        <v>44017</v>
      </c>
      <c r="H519" s="2" t="str">
        <f t="shared" si="81"/>
        <v>ENGENHEIROS LBR</v>
      </c>
      <c r="I519" t="b">
        <v>0</v>
      </c>
      <c r="J519" t="b">
        <f t="shared" si="82"/>
        <v>1</v>
      </c>
      <c r="K519" t="str">
        <f t="shared" si="83"/>
        <v>gamma@live.com</v>
      </c>
      <c r="L519">
        <f t="shared" si="84"/>
        <v>14</v>
      </c>
      <c r="M519" s="15" t="str">
        <f t="shared" si="85"/>
        <v>+(288) 803-5207</v>
      </c>
      <c r="N519" t="b">
        <f t="shared" si="86"/>
        <v>1</v>
      </c>
      <c r="O519" s="10">
        <f t="shared" si="87"/>
        <v>6338</v>
      </c>
      <c r="P519" t="b">
        <f t="shared" si="88"/>
        <v>1</v>
      </c>
      <c r="Q519" s="10">
        <f t="shared" si="89"/>
        <v>6338</v>
      </c>
      <c r="R519" t="str">
        <f>+IF(ISBLANK(C519),#REF!,C519)</f>
        <v>Teodosio Benet Samper</v>
      </c>
      <c r="S519" s="8">
        <f>IF(ISBLANK(G519),#REF!,G519)</f>
        <v>44017</v>
      </c>
      <c r="T519">
        <f t="shared" si="80"/>
        <v>1</v>
      </c>
    </row>
    <row r="520" spans="1:20" x14ac:dyDescent="0.25">
      <c r="A520" t="s">
        <v>4447</v>
      </c>
      <c r="B520" t="s">
        <v>2489</v>
      </c>
      <c r="C520" t="s">
        <v>764</v>
      </c>
      <c r="D520" s="4" t="s">
        <v>3480</v>
      </c>
      <c r="E520" t="s">
        <v>1631</v>
      </c>
      <c r="F520" s="12">
        <v>7928</v>
      </c>
      <c r="G520" s="13">
        <v>42926</v>
      </c>
      <c r="H520" s="2" t="str">
        <f t="shared" si="81"/>
        <v>SABRE AUTO REPARAÇÃO</v>
      </c>
      <c r="I520" t="b">
        <v>0</v>
      </c>
      <c r="J520" t="b">
        <f t="shared" si="82"/>
        <v>1</v>
      </c>
      <c r="K520" t="str">
        <f t="shared" si="83"/>
        <v>bdbrown@me.com</v>
      </c>
      <c r="L520">
        <f t="shared" si="84"/>
        <v>14</v>
      </c>
      <c r="M520" s="15" t="str">
        <f t="shared" si="85"/>
        <v>+(547) 618-4527</v>
      </c>
      <c r="N520" t="b">
        <f t="shared" si="86"/>
        <v>1</v>
      </c>
      <c r="O520" s="10">
        <f t="shared" si="87"/>
        <v>7928</v>
      </c>
      <c r="P520" t="b">
        <f t="shared" si="88"/>
        <v>1</v>
      </c>
      <c r="Q520" s="10">
        <f t="shared" si="89"/>
        <v>7928</v>
      </c>
      <c r="R520" t="str">
        <f>+IF(ISBLANK(C520),#REF!,C520)</f>
        <v>Gabriel Oliver Peñalver</v>
      </c>
      <c r="S520" s="8">
        <f>IF(ISBLANK(G520),#REF!,G520)</f>
        <v>42926</v>
      </c>
      <c r="T520">
        <f t="shared" si="80"/>
        <v>1</v>
      </c>
    </row>
    <row r="521" spans="1:20" x14ac:dyDescent="0.25">
      <c r="A521" t="s">
        <v>4448</v>
      </c>
      <c r="B521" t="s">
        <v>2490</v>
      </c>
      <c r="C521" t="s">
        <v>765</v>
      </c>
      <c r="D521" s="4" t="s">
        <v>3364</v>
      </c>
      <c r="E521" t="s">
        <v>1632</v>
      </c>
      <c r="F521" s="12">
        <v>328</v>
      </c>
      <c r="G521" s="13">
        <v>44029</v>
      </c>
      <c r="H521" s="2" t="str">
        <f t="shared" si="81"/>
        <v>ILHA IMPACEX</v>
      </c>
      <c r="I521" t="b">
        <v>0</v>
      </c>
      <c r="J521" t="b">
        <f t="shared" si="82"/>
        <v>1</v>
      </c>
      <c r="K521" t="str">
        <f t="shared" si="83"/>
        <v>notaprguy@comcast.net</v>
      </c>
      <c r="L521">
        <f t="shared" si="84"/>
        <v>14</v>
      </c>
      <c r="M521" s="15" t="str">
        <f t="shared" si="85"/>
        <v>+(868) 530-3322</v>
      </c>
      <c r="N521" t="b">
        <f t="shared" si="86"/>
        <v>1</v>
      </c>
      <c r="O521" s="10">
        <f t="shared" si="87"/>
        <v>328</v>
      </c>
      <c r="P521" t="b">
        <f t="shared" si="88"/>
        <v>1</v>
      </c>
      <c r="Q521" s="10">
        <f t="shared" si="89"/>
        <v>328</v>
      </c>
      <c r="R521" t="str">
        <f>+IF(ISBLANK(C521),#REF!,C521)</f>
        <v>Felicia Sonia Sotelo Sánchez</v>
      </c>
      <c r="S521" s="8">
        <f>IF(ISBLANK(G521),#REF!,G521)</f>
        <v>44029</v>
      </c>
      <c r="T521">
        <f t="shared" si="80"/>
        <v>1</v>
      </c>
    </row>
    <row r="522" spans="1:20" x14ac:dyDescent="0.25">
      <c r="A522" t="s">
        <v>4449</v>
      </c>
      <c r="B522" t="s">
        <v>2491</v>
      </c>
      <c r="C522" t="s">
        <v>766</v>
      </c>
      <c r="D522" s="4" t="s">
        <v>3481</v>
      </c>
      <c r="E522" t="s">
        <v>1633</v>
      </c>
      <c r="F522" s="12">
        <v>6799</v>
      </c>
      <c r="G522" s="13">
        <v>41362</v>
      </c>
      <c r="H522" s="2" t="str">
        <f t="shared" si="81"/>
        <v>NÓS SOMOS SEUS</v>
      </c>
      <c r="I522" t="b">
        <v>0</v>
      </c>
      <c r="J522" t="b">
        <f t="shared" si="82"/>
        <v>1</v>
      </c>
      <c r="K522" t="str">
        <f t="shared" si="83"/>
        <v>kramulous@yahoo.com</v>
      </c>
      <c r="L522">
        <f t="shared" si="84"/>
        <v>14</v>
      </c>
      <c r="M522" s="15" t="str">
        <f t="shared" si="85"/>
        <v>+(775) 849-4539</v>
      </c>
      <c r="N522" t="b">
        <f t="shared" si="86"/>
        <v>1</v>
      </c>
      <c r="O522" s="10">
        <f t="shared" si="87"/>
        <v>6799</v>
      </c>
      <c r="P522" t="b">
        <f t="shared" si="88"/>
        <v>1</v>
      </c>
      <c r="Q522" s="10">
        <f t="shared" si="89"/>
        <v>6799</v>
      </c>
      <c r="R522" t="str">
        <f>+IF(ISBLANK(C522),#REF!,C522)</f>
        <v>Pedro Juan Antonio Arrieta Fábregas</v>
      </c>
      <c r="S522" s="8">
        <f>IF(ISBLANK(G522),#REF!,G522)</f>
        <v>41362</v>
      </c>
      <c r="T522">
        <f t="shared" si="80"/>
        <v>1</v>
      </c>
    </row>
    <row r="523" spans="1:20" x14ac:dyDescent="0.25">
      <c r="A523" t="s">
        <v>4450</v>
      </c>
      <c r="B523" t="s">
        <v>2492</v>
      </c>
      <c r="C523" t="s">
        <v>275</v>
      </c>
      <c r="D523" s="4" t="s">
        <v>3482</v>
      </c>
      <c r="E523" t="s">
        <v>1634</v>
      </c>
      <c r="F523" s="12">
        <v>651</v>
      </c>
      <c r="G523" s="13">
        <v>44330</v>
      </c>
      <c r="H523" s="2" t="str">
        <f t="shared" si="81"/>
        <v>ANTI-SISTEMAS</v>
      </c>
      <c r="I523" t="b">
        <v>0</v>
      </c>
      <c r="J523" t="b">
        <f t="shared" si="82"/>
        <v>1</v>
      </c>
      <c r="K523" t="str">
        <f t="shared" si="83"/>
        <v>harpes@verizon.net</v>
      </c>
      <c r="L523">
        <f t="shared" si="84"/>
        <v>14</v>
      </c>
      <c r="M523" s="15" t="str">
        <f t="shared" si="85"/>
        <v>+(986) 793-4357</v>
      </c>
      <c r="N523" t="b">
        <f t="shared" si="86"/>
        <v>1</v>
      </c>
      <c r="O523" s="10">
        <f t="shared" si="87"/>
        <v>651</v>
      </c>
      <c r="P523" t="b">
        <f t="shared" si="88"/>
        <v>1</v>
      </c>
      <c r="Q523" s="10">
        <f t="shared" si="89"/>
        <v>651</v>
      </c>
      <c r="R523" t="str">
        <f>+IF(ISBLANK(C523),#REF!,C523)</f>
        <v>Paula Codina Mulet</v>
      </c>
      <c r="S523" s="8">
        <f>IF(ISBLANK(G523),#REF!,G523)</f>
        <v>44330</v>
      </c>
      <c r="T523">
        <f t="shared" si="80"/>
        <v>1</v>
      </c>
    </row>
    <row r="524" spans="1:20" x14ac:dyDescent="0.25">
      <c r="A524" t="s">
        <v>4451</v>
      </c>
      <c r="B524" t="s">
        <v>2493</v>
      </c>
      <c r="C524" t="s">
        <v>276</v>
      </c>
      <c r="D524" s="4" t="s">
        <v>3483</v>
      </c>
      <c r="E524" t="s">
        <v>1635</v>
      </c>
      <c r="F524" s="12">
        <v>8402</v>
      </c>
      <c r="G524" s="13">
        <v>43237</v>
      </c>
      <c r="H524" s="2" t="str">
        <f t="shared" si="81"/>
        <v>AUTOPEÇAS MAVERICK</v>
      </c>
      <c r="I524" t="b">
        <v>0</v>
      </c>
      <c r="J524" t="b">
        <f t="shared" si="82"/>
        <v>1</v>
      </c>
      <c r="K524" t="str">
        <f t="shared" si="83"/>
        <v>mkearl@gmail.com</v>
      </c>
      <c r="L524">
        <f t="shared" si="84"/>
        <v>14</v>
      </c>
      <c r="M524" s="15" t="str">
        <f t="shared" si="85"/>
        <v>+(463) 662-6107</v>
      </c>
      <c r="N524" t="b">
        <f t="shared" si="86"/>
        <v>1</v>
      </c>
      <c r="O524" s="10">
        <f t="shared" si="87"/>
        <v>8402</v>
      </c>
      <c r="P524" t="b">
        <f t="shared" si="88"/>
        <v>1</v>
      </c>
      <c r="Q524" s="10">
        <f t="shared" si="89"/>
        <v>8402</v>
      </c>
      <c r="R524" t="str">
        <f>+IF(ISBLANK(C524),#REF!,C524)</f>
        <v>Eusebia Sola Ayala</v>
      </c>
      <c r="S524" s="8">
        <f>IF(ISBLANK(G524),#REF!,G524)</f>
        <v>43237</v>
      </c>
      <c r="T524">
        <f t="shared" si="80"/>
        <v>1</v>
      </c>
    </row>
    <row r="525" spans="1:20" x14ac:dyDescent="0.25">
      <c r="A525" t="s">
        <v>4452</v>
      </c>
      <c r="B525" t="s">
        <v>2494</v>
      </c>
      <c r="C525" t="s">
        <v>277</v>
      </c>
      <c r="D525" s="4" t="s">
        <v>3484</v>
      </c>
      <c r="E525" t="s">
        <v>1636</v>
      </c>
      <c r="F525" s="12">
        <v>6131</v>
      </c>
      <c r="G525" s="13">
        <v>41420</v>
      </c>
      <c r="H525" s="2" t="str">
        <f t="shared" si="81"/>
        <v>ERVA TERRÍVEL</v>
      </c>
      <c r="I525" t="b">
        <v>0</v>
      </c>
      <c r="J525" t="b">
        <f t="shared" si="82"/>
        <v>1</v>
      </c>
      <c r="K525" t="str">
        <f t="shared" si="83"/>
        <v>devphil@me.com</v>
      </c>
      <c r="L525">
        <f t="shared" si="84"/>
        <v>14</v>
      </c>
      <c r="M525" s="15" t="str">
        <f t="shared" si="85"/>
        <v>+(908) 796-8762</v>
      </c>
      <c r="N525" t="b">
        <f t="shared" si="86"/>
        <v>1</v>
      </c>
      <c r="O525" s="10">
        <f t="shared" si="87"/>
        <v>6131</v>
      </c>
      <c r="P525" t="b">
        <f t="shared" si="88"/>
        <v>1</v>
      </c>
      <c r="Q525" s="10">
        <f t="shared" si="89"/>
        <v>6131</v>
      </c>
      <c r="R525" t="str">
        <f>+IF(ISBLANK(C525),#REF!,C525)</f>
        <v>Aurelio Campillo Alberola</v>
      </c>
      <c r="S525" s="8">
        <f>IF(ISBLANK(G525),#REF!,G525)</f>
        <v>41420</v>
      </c>
      <c r="T525">
        <f t="shared" si="80"/>
        <v>1</v>
      </c>
    </row>
    <row r="526" spans="1:20" x14ac:dyDescent="0.25">
      <c r="A526" t="s">
        <v>4453</v>
      </c>
      <c r="B526" t="s">
        <v>2495</v>
      </c>
      <c r="C526" t="s">
        <v>767</v>
      </c>
      <c r="D526" s="4" t="s">
        <v>3485</v>
      </c>
      <c r="E526" t="s">
        <v>1637</v>
      </c>
      <c r="F526" s="12">
        <v>960</v>
      </c>
      <c r="G526" s="13">
        <v>41057</v>
      </c>
      <c r="H526" s="2" t="str">
        <f t="shared" si="81"/>
        <v>PERFURADO</v>
      </c>
      <c r="I526" t="b">
        <v>0</v>
      </c>
      <c r="J526" t="b">
        <f t="shared" si="82"/>
        <v>1</v>
      </c>
      <c r="K526" t="str">
        <f t="shared" si="83"/>
        <v>bmidd@verizon.net</v>
      </c>
      <c r="L526">
        <f t="shared" si="84"/>
        <v>14</v>
      </c>
      <c r="M526" s="15" t="str">
        <f t="shared" si="85"/>
        <v>+(280) 622-6363</v>
      </c>
      <c r="N526" t="b">
        <f t="shared" si="86"/>
        <v>1</v>
      </c>
      <c r="O526" s="10">
        <f t="shared" si="87"/>
        <v>960</v>
      </c>
      <c r="P526" t="b">
        <f t="shared" si="88"/>
        <v>1</v>
      </c>
      <c r="Q526" s="10">
        <f t="shared" si="89"/>
        <v>960</v>
      </c>
      <c r="R526" t="str">
        <f>+IF(ISBLANK(C526),#REF!,C526)</f>
        <v>Margarita Rovira Gabaldón</v>
      </c>
      <c r="S526" s="8">
        <f>IF(ISBLANK(G526),#REF!,G526)</f>
        <v>41057</v>
      </c>
      <c r="T526">
        <f t="shared" si="80"/>
        <v>1</v>
      </c>
    </row>
    <row r="527" spans="1:20" x14ac:dyDescent="0.25">
      <c r="A527" t="s">
        <v>4454</v>
      </c>
      <c r="B527" t="s">
        <v>2496</v>
      </c>
      <c r="C527" t="s">
        <v>768</v>
      </c>
      <c r="D527" s="4" t="s">
        <v>3486</v>
      </c>
      <c r="E527" t="s">
        <v>1638</v>
      </c>
      <c r="F527" s="12">
        <v>5766</v>
      </c>
      <c r="G527" s="13">
        <v>42409</v>
      </c>
      <c r="H527" s="2" t="str">
        <f t="shared" si="81"/>
        <v>CIDADE DE REVELSTOKE</v>
      </c>
      <c r="I527" t="b">
        <v>0</v>
      </c>
      <c r="J527" t="b">
        <f t="shared" si="82"/>
        <v>1</v>
      </c>
      <c r="K527" t="str">
        <f t="shared" si="83"/>
        <v>lridener@live.com</v>
      </c>
      <c r="L527">
        <f t="shared" si="84"/>
        <v>14</v>
      </c>
      <c r="M527" s="15" t="str">
        <f t="shared" si="85"/>
        <v>+(267) 613-8613</v>
      </c>
      <c r="N527" t="b">
        <f t="shared" si="86"/>
        <v>1</v>
      </c>
      <c r="O527" s="10">
        <f t="shared" si="87"/>
        <v>5766</v>
      </c>
      <c r="P527" t="b">
        <f t="shared" si="88"/>
        <v>1</v>
      </c>
      <c r="Q527" s="10">
        <f t="shared" si="89"/>
        <v>5766</v>
      </c>
      <c r="R527" t="str">
        <f>+IF(ISBLANK(C527),#REF!,C527)</f>
        <v>Fidel Pascual Fernández</v>
      </c>
      <c r="S527" s="8">
        <f>IF(ISBLANK(G527),#REF!,G527)</f>
        <v>42409</v>
      </c>
      <c r="T527">
        <f t="shared" si="80"/>
        <v>1</v>
      </c>
    </row>
    <row r="528" spans="1:20" x14ac:dyDescent="0.25">
      <c r="A528" t="s">
        <v>4455</v>
      </c>
      <c r="B528" t="s">
        <v>2497</v>
      </c>
      <c r="C528" t="s">
        <v>278</v>
      </c>
      <c r="D528" s="4" t="s">
        <v>3487</v>
      </c>
      <c r="E528" t="s">
        <v>1639</v>
      </c>
      <c r="F528" s="12">
        <v>4914</v>
      </c>
      <c r="G528" s="13">
        <v>41001</v>
      </c>
      <c r="H528" s="2" t="str">
        <f t="shared" si="81"/>
        <v>SERVIÇOS DE GARAGEM</v>
      </c>
      <c r="I528" t="b">
        <v>0</v>
      </c>
      <c r="J528" t="b">
        <f t="shared" si="82"/>
        <v>1</v>
      </c>
      <c r="K528" t="str">
        <f t="shared" si="83"/>
        <v>crowemojo@me.com</v>
      </c>
      <c r="L528">
        <f t="shared" si="84"/>
        <v>14</v>
      </c>
      <c r="M528" s="15" t="str">
        <f t="shared" si="85"/>
        <v>+(306) 859-1505</v>
      </c>
      <c r="N528" t="b">
        <f t="shared" si="86"/>
        <v>1</v>
      </c>
      <c r="O528" s="10">
        <f t="shared" si="87"/>
        <v>4914</v>
      </c>
      <c r="P528" t="b">
        <f t="shared" si="88"/>
        <v>1</v>
      </c>
      <c r="Q528" s="10">
        <f t="shared" si="89"/>
        <v>4914</v>
      </c>
      <c r="R528" t="str">
        <f>+IF(ISBLANK(C528),#REF!,C528)</f>
        <v>Coral Coca</v>
      </c>
      <c r="S528" s="8">
        <f>IF(ISBLANK(G528),#REF!,G528)</f>
        <v>41001</v>
      </c>
      <c r="T528">
        <f t="shared" si="80"/>
        <v>1</v>
      </c>
    </row>
    <row r="529" spans="1:20" x14ac:dyDescent="0.25">
      <c r="A529" t="s">
        <v>4456</v>
      </c>
      <c r="B529" t="s">
        <v>2498</v>
      </c>
      <c r="C529" t="s">
        <v>279</v>
      </c>
      <c r="D529" s="4" t="s">
        <v>3488</v>
      </c>
      <c r="E529" t="s">
        <v>1640</v>
      </c>
      <c r="F529" s="12">
        <v>5928</v>
      </c>
      <c r="G529" s="13">
        <v>44213</v>
      </c>
      <c r="H529" s="2" t="str">
        <f t="shared" si="81"/>
        <v>ADMINISTRADORES</v>
      </c>
      <c r="I529" t="b">
        <v>0</v>
      </c>
      <c r="J529" t="b">
        <f t="shared" si="82"/>
        <v>1</v>
      </c>
      <c r="K529" t="str">
        <f t="shared" si="83"/>
        <v>aaribaud@optonline.net</v>
      </c>
      <c r="L529">
        <f t="shared" si="84"/>
        <v>14</v>
      </c>
      <c r="M529" s="15" t="str">
        <f t="shared" si="85"/>
        <v>+(890) 434-6124</v>
      </c>
      <c r="N529" t="b">
        <f t="shared" si="86"/>
        <v>1</v>
      </c>
      <c r="O529" s="10">
        <f t="shared" si="87"/>
        <v>5928</v>
      </c>
      <c r="P529" t="b">
        <f t="shared" si="88"/>
        <v>1</v>
      </c>
      <c r="Q529" s="10">
        <f t="shared" si="89"/>
        <v>5928</v>
      </c>
      <c r="R529" t="str">
        <f>+IF(ISBLANK(C529),#REF!,C529)</f>
        <v>Eustaquio Fabregat</v>
      </c>
      <c r="S529" s="8">
        <f>IF(ISBLANK(G529),#REF!,G529)</f>
        <v>44213</v>
      </c>
      <c r="T529">
        <f t="shared" si="80"/>
        <v>1</v>
      </c>
    </row>
    <row r="530" spans="1:20" x14ac:dyDescent="0.25">
      <c r="A530" t="s">
        <v>4457</v>
      </c>
      <c r="B530" t="s">
        <v>2499</v>
      </c>
      <c r="C530" t="s">
        <v>280</v>
      </c>
      <c r="D530" s="4" t="s">
        <v>3489</v>
      </c>
      <c r="E530" t="s">
        <v>1641</v>
      </c>
      <c r="F530" s="12">
        <v>7493</v>
      </c>
      <c r="G530" s="13">
        <v>42686</v>
      </c>
      <c r="H530" s="2" t="str">
        <f t="shared" si="81"/>
        <v>BEE AUTO AGÊNCIA</v>
      </c>
      <c r="I530" t="b">
        <v>0</v>
      </c>
      <c r="J530" t="b">
        <f t="shared" si="82"/>
        <v>1</v>
      </c>
      <c r="K530" t="str">
        <f t="shared" si="83"/>
        <v>blixem@verizon.net</v>
      </c>
      <c r="L530">
        <f t="shared" si="84"/>
        <v>14</v>
      </c>
      <c r="M530" s="15" t="str">
        <f t="shared" si="85"/>
        <v>+(770) 996-1885</v>
      </c>
      <c r="N530" t="b">
        <f t="shared" si="86"/>
        <v>1</v>
      </c>
      <c r="O530" s="10">
        <f t="shared" si="87"/>
        <v>7493</v>
      </c>
      <c r="P530" t="b">
        <f t="shared" si="88"/>
        <v>1</v>
      </c>
      <c r="Q530" s="10">
        <f t="shared" si="89"/>
        <v>7493</v>
      </c>
      <c r="R530" t="str">
        <f>+IF(ISBLANK(C530),#REF!,C530)</f>
        <v>Carina Conesa Romero</v>
      </c>
      <c r="S530" s="8">
        <f>IF(ISBLANK(G530),#REF!,G530)</f>
        <v>42686</v>
      </c>
      <c r="T530">
        <f t="shared" si="80"/>
        <v>1</v>
      </c>
    </row>
    <row r="531" spans="1:20" x14ac:dyDescent="0.25">
      <c r="A531" t="s">
        <v>4458</v>
      </c>
      <c r="B531" t="s">
        <v>2500</v>
      </c>
      <c r="C531" t="s">
        <v>769</v>
      </c>
      <c r="D531" s="4" t="s">
        <v>3490</v>
      </c>
      <c r="E531" t="s">
        <v>1642</v>
      </c>
      <c r="F531" s="12">
        <v>1720</v>
      </c>
      <c r="G531" s="13">
        <v>41666</v>
      </c>
      <c r="H531" s="2" t="str">
        <f t="shared" si="81"/>
        <v>ESPORTES DE VISÃO</v>
      </c>
      <c r="I531" t="b">
        <v>0</v>
      </c>
      <c r="J531" t="b">
        <f t="shared" si="82"/>
        <v>1</v>
      </c>
      <c r="K531" t="str">
        <f t="shared" si="83"/>
        <v>jbailie@msn.com</v>
      </c>
      <c r="L531">
        <f t="shared" si="84"/>
        <v>14</v>
      </c>
      <c r="M531" s="15" t="str">
        <f t="shared" si="85"/>
        <v>+(534) 235-9071</v>
      </c>
      <c r="N531" t="b">
        <f t="shared" si="86"/>
        <v>1</v>
      </c>
      <c r="O531" s="10">
        <f t="shared" si="87"/>
        <v>1720</v>
      </c>
      <c r="P531" t="b">
        <f t="shared" si="88"/>
        <v>1</v>
      </c>
      <c r="Q531" s="10">
        <f t="shared" si="89"/>
        <v>1720</v>
      </c>
      <c r="R531" t="str">
        <f>+IF(ISBLANK(C531),#REF!,C531)</f>
        <v>Bernardino Joaquín Aguirre Carmona</v>
      </c>
      <c r="S531" s="8">
        <f>IF(ISBLANK(G531),#REF!,G531)</f>
        <v>41666</v>
      </c>
      <c r="T531">
        <f t="shared" si="80"/>
        <v>1</v>
      </c>
    </row>
    <row r="532" spans="1:20" x14ac:dyDescent="0.25">
      <c r="A532" t="s">
        <v>4459</v>
      </c>
      <c r="B532" t="s">
        <v>2501</v>
      </c>
      <c r="C532" t="s">
        <v>281</v>
      </c>
      <c r="D532" s="4" t="s">
        <v>3491</v>
      </c>
      <c r="E532" t="s">
        <v>1643</v>
      </c>
      <c r="F532" s="12">
        <v>6412</v>
      </c>
      <c r="G532" s="13">
        <v>42927</v>
      </c>
      <c r="H532" s="2" t="str">
        <f t="shared" si="81"/>
        <v>LOTE</v>
      </c>
      <c r="I532" t="b">
        <v>0</v>
      </c>
      <c r="J532" t="b">
        <f t="shared" si="82"/>
        <v>1</v>
      </c>
      <c r="K532" t="str">
        <f t="shared" si="83"/>
        <v>emmanuel@yahoo.com</v>
      </c>
      <c r="L532">
        <f t="shared" si="84"/>
        <v>14</v>
      </c>
      <c r="M532" s="15" t="str">
        <f t="shared" si="85"/>
        <v>+(996) 410-9159</v>
      </c>
      <c r="N532" t="b">
        <f t="shared" si="86"/>
        <v>1</v>
      </c>
      <c r="O532" s="10">
        <f t="shared" si="87"/>
        <v>6412</v>
      </c>
      <c r="P532" t="b">
        <f t="shared" si="88"/>
        <v>1</v>
      </c>
      <c r="Q532" s="10">
        <f t="shared" si="89"/>
        <v>6412</v>
      </c>
      <c r="R532" t="str">
        <f>+IF(ISBLANK(C532),#REF!,C532)</f>
        <v>Leocadia Valencia-Portillo</v>
      </c>
      <c r="S532" s="8">
        <f>IF(ISBLANK(G532),#REF!,G532)</f>
        <v>42927</v>
      </c>
      <c r="T532">
        <f t="shared" si="80"/>
        <v>1</v>
      </c>
    </row>
    <row r="533" spans="1:20" x14ac:dyDescent="0.25">
      <c r="A533" t="s">
        <v>4460</v>
      </c>
      <c r="B533" t="s">
        <v>2502</v>
      </c>
      <c r="C533" t="s">
        <v>770</v>
      </c>
      <c r="D533" s="4" t="s">
        <v>3492</v>
      </c>
      <c r="E533" t="s">
        <v>1644</v>
      </c>
      <c r="F533" s="12">
        <v>3640</v>
      </c>
      <c r="G533" s="13">
        <v>40956</v>
      </c>
      <c r="H533" s="2" t="str">
        <f t="shared" si="81"/>
        <v>GAME FLIP (SISTEMAS DE ATELIÊ)</v>
      </c>
      <c r="I533" t="b">
        <v>0</v>
      </c>
      <c r="J533" t="b">
        <f t="shared" si="82"/>
        <v>1</v>
      </c>
      <c r="K533" t="str">
        <f t="shared" si="83"/>
        <v>staffelb@sbcglobal.net</v>
      </c>
      <c r="L533">
        <f t="shared" si="84"/>
        <v>14</v>
      </c>
      <c r="M533" s="15" t="str">
        <f t="shared" si="85"/>
        <v>+(957) 496-0852</v>
      </c>
      <c r="N533" t="b">
        <f t="shared" si="86"/>
        <v>1</v>
      </c>
      <c r="O533" s="10">
        <f t="shared" si="87"/>
        <v>3640</v>
      </c>
      <c r="P533" t="b">
        <f t="shared" si="88"/>
        <v>1</v>
      </c>
      <c r="Q533" s="10">
        <f t="shared" si="89"/>
        <v>3640</v>
      </c>
      <c r="R533" t="str">
        <f>+IF(ISBLANK(C533),#REF!,C533)</f>
        <v>Adela Goñi Oliva</v>
      </c>
      <c r="S533" s="8">
        <f>IF(ISBLANK(G533),#REF!,G533)</f>
        <v>40956</v>
      </c>
      <c r="T533">
        <f t="shared" si="80"/>
        <v>1</v>
      </c>
    </row>
    <row r="534" spans="1:20" x14ac:dyDescent="0.25">
      <c r="A534" t="s">
        <v>4461</v>
      </c>
      <c r="B534" t="s">
        <v>2503</v>
      </c>
      <c r="C534" t="s">
        <v>771</v>
      </c>
      <c r="D534" s="4" t="s">
        <v>3493</v>
      </c>
      <c r="E534" t="s">
        <v>1645</v>
      </c>
      <c r="F534" s="12">
        <v>2912</v>
      </c>
      <c r="G534" s="13">
        <v>43254</v>
      </c>
      <c r="H534" s="2" t="str">
        <f t="shared" si="81"/>
        <v>PLANO DE TALENTOS</v>
      </c>
      <c r="I534" t="b">
        <v>0</v>
      </c>
      <c r="J534" t="b">
        <f t="shared" si="82"/>
        <v>1</v>
      </c>
      <c r="K534" t="str">
        <f t="shared" si="83"/>
        <v>flavell@outlook.com</v>
      </c>
      <c r="L534">
        <f t="shared" si="84"/>
        <v>14</v>
      </c>
      <c r="M534" s="15" t="str">
        <f t="shared" si="85"/>
        <v>+(331) 278-5242</v>
      </c>
      <c r="N534" t="b">
        <f t="shared" si="86"/>
        <v>1</v>
      </c>
      <c r="O534" s="10">
        <f t="shared" si="87"/>
        <v>2912</v>
      </c>
      <c r="P534" t="b">
        <f t="shared" si="88"/>
        <v>1</v>
      </c>
      <c r="Q534" s="10">
        <f t="shared" si="89"/>
        <v>2912</v>
      </c>
      <c r="R534" t="str">
        <f>+IF(ISBLANK(C534),#REF!,C534)</f>
        <v>Tomás Rodriguez Rueda</v>
      </c>
      <c r="S534" s="8">
        <f>IF(ISBLANK(G534),#REF!,G534)</f>
        <v>43254</v>
      </c>
      <c r="T534">
        <f t="shared" si="80"/>
        <v>1</v>
      </c>
    </row>
    <row r="535" spans="1:20" x14ac:dyDescent="0.25">
      <c r="A535" t="s">
        <v>4462</v>
      </c>
      <c r="B535" t="s">
        <v>2504</v>
      </c>
      <c r="C535" t="s">
        <v>282</v>
      </c>
      <c r="D535" s="4" t="s">
        <v>3494</v>
      </c>
      <c r="E535" t="s">
        <v>1646</v>
      </c>
      <c r="F535" s="12">
        <v>5959</v>
      </c>
      <c r="G535" s="13">
        <v>41983</v>
      </c>
      <c r="H535" s="2" t="str">
        <f t="shared" si="81"/>
        <v>NOVA REALIDADE</v>
      </c>
      <c r="I535" t="b">
        <v>0</v>
      </c>
      <c r="J535" t="b">
        <f t="shared" si="82"/>
        <v>1</v>
      </c>
      <c r="K535" t="str">
        <f t="shared" si="83"/>
        <v>oechslin@att.net</v>
      </c>
      <c r="L535">
        <f t="shared" si="84"/>
        <v>14</v>
      </c>
      <c r="M535" s="15" t="str">
        <f t="shared" si="85"/>
        <v>+(238) 642-4801</v>
      </c>
      <c r="N535" t="b">
        <f t="shared" si="86"/>
        <v>1</v>
      </c>
      <c r="O535" s="10">
        <f t="shared" si="87"/>
        <v>5959</v>
      </c>
      <c r="P535" t="b">
        <f t="shared" si="88"/>
        <v>1</v>
      </c>
      <c r="Q535" s="10">
        <f t="shared" si="89"/>
        <v>5959</v>
      </c>
      <c r="R535" t="str">
        <f>+IF(ISBLANK(C535),#REF!,C535)</f>
        <v>Alfredo Bravo</v>
      </c>
      <c r="S535" s="8">
        <f>IF(ISBLANK(G535),#REF!,G535)</f>
        <v>41983</v>
      </c>
      <c r="T535">
        <f t="shared" si="80"/>
        <v>1</v>
      </c>
    </row>
    <row r="536" spans="1:20" x14ac:dyDescent="0.25">
      <c r="A536" t="s">
        <v>4463</v>
      </c>
      <c r="B536" t="s">
        <v>2505</v>
      </c>
      <c r="C536" t="s">
        <v>772</v>
      </c>
      <c r="D536" s="4" t="s">
        <v>3495</v>
      </c>
      <c r="E536" t="s">
        <v>1647</v>
      </c>
      <c r="F536" s="12">
        <v>596</v>
      </c>
      <c r="G536" s="13">
        <v>43355</v>
      </c>
      <c r="H536" s="2" t="str">
        <f t="shared" si="81"/>
        <v>ESPORTES DE BICICLETA DE ESTRADA</v>
      </c>
      <c r="I536" t="b">
        <v>0</v>
      </c>
      <c r="J536" t="b">
        <f t="shared" si="82"/>
        <v>1</v>
      </c>
      <c r="K536" t="str">
        <f t="shared" si="83"/>
        <v>kewley@yahoo.com</v>
      </c>
      <c r="L536">
        <f t="shared" si="84"/>
        <v>14</v>
      </c>
      <c r="M536" s="15" t="str">
        <f t="shared" si="85"/>
        <v>+(660) 965-6609</v>
      </c>
      <c r="N536" t="b">
        <f t="shared" si="86"/>
        <v>1</v>
      </c>
      <c r="O536" s="10">
        <f t="shared" si="87"/>
        <v>596</v>
      </c>
      <c r="P536" t="b">
        <f t="shared" si="88"/>
        <v>1</v>
      </c>
      <c r="Q536" s="10">
        <f t="shared" si="89"/>
        <v>596</v>
      </c>
      <c r="R536" t="str">
        <f>+IF(ISBLANK(C536),#REF!,C536)</f>
        <v>Odalys Serafina Conde Lladó</v>
      </c>
      <c r="S536" s="8">
        <f>IF(ISBLANK(G536),#REF!,G536)</f>
        <v>43355</v>
      </c>
      <c r="T536">
        <f t="shared" si="80"/>
        <v>1</v>
      </c>
    </row>
    <row r="537" spans="1:20" x14ac:dyDescent="0.25">
      <c r="A537" t="s">
        <v>4464</v>
      </c>
      <c r="B537" t="s">
        <v>2506</v>
      </c>
      <c r="C537" t="s">
        <v>773</v>
      </c>
      <c r="D537" s="4" t="s">
        <v>3496</v>
      </c>
      <c r="E537" t="s">
        <v>1648</v>
      </c>
      <c r="F537" s="12">
        <v>6740</v>
      </c>
      <c r="G537" s="13">
        <v>42817</v>
      </c>
      <c r="H537" s="2" t="str">
        <f t="shared" si="81"/>
        <v>TÉCNICO ITI</v>
      </c>
      <c r="I537" t="b">
        <v>0</v>
      </c>
      <c r="J537" t="b">
        <f t="shared" si="82"/>
        <v>1</v>
      </c>
      <c r="K537" t="str">
        <f t="shared" si="83"/>
        <v>satch@verizon.net</v>
      </c>
      <c r="L537">
        <f t="shared" si="84"/>
        <v>14</v>
      </c>
      <c r="M537" s="15" t="str">
        <f t="shared" si="85"/>
        <v>+(383) 492-8311</v>
      </c>
      <c r="N537" t="b">
        <f t="shared" si="86"/>
        <v>1</v>
      </c>
      <c r="O537" s="10">
        <f t="shared" si="87"/>
        <v>6740</v>
      </c>
      <c r="P537" t="b">
        <f t="shared" si="88"/>
        <v>1</v>
      </c>
      <c r="Q537" s="10">
        <f t="shared" si="89"/>
        <v>6740</v>
      </c>
      <c r="R537" t="str">
        <f>+IF(ISBLANK(C537),#REF!,C537)</f>
        <v>Salomé Bautista Sanabria</v>
      </c>
      <c r="S537" s="8">
        <f>IF(ISBLANK(G537),#REF!,G537)</f>
        <v>42817</v>
      </c>
      <c r="T537">
        <f t="shared" si="80"/>
        <v>1</v>
      </c>
    </row>
    <row r="538" spans="1:20" x14ac:dyDescent="0.25">
      <c r="A538" t="s">
        <v>4465</v>
      </c>
      <c r="B538" t="s">
        <v>2507</v>
      </c>
      <c r="C538" t="s">
        <v>283</v>
      </c>
      <c r="D538" s="4" t="s">
        <v>3497</v>
      </c>
      <c r="E538" t="s">
        <v>1649</v>
      </c>
      <c r="F538" s="12">
        <v>8452</v>
      </c>
      <c r="G538" s="13">
        <v>41083</v>
      </c>
      <c r="H538" s="2" t="str">
        <f t="shared" si="81"/>
        <v>MUDANÇA DE OPINIÃO</v>
      </c>
      <c r="I538" t="b">
        <v>0</v>
      </c>
      <c r="J538" t="b">
        <f t="shared" si="82"/>
        <v>1</v>
      </c>
      <c r="K538" t="str">
        <f t="shared" si="83"/>
        <v>bastian@att.net</v>
      </c>
      <c r="L538">
        <f t="shared" si="84"/>
        <v>14</v>
      </c>
      <c r="M538" s="15" t="str">
        <f t="shared" si="85"/>
        <v>+(741) 803-0434</v>
      </c>
      <c r="N538" t="b">
        <f t="shared" si="86"/>
        <v>1</v>
      </c>
      <c r="O538" s="10">
        <f t="shared" si="87"/>
        <v>8452</v>
      </c>
      <c r="P538" t="b">
        <f t="shared" si="88"/>
        <v>1</v>
      </c>
      <c r="Q538" s="10">
        <f t="shared" si="89"/>
        <v>8452</v>
      </c>
      <c r="R538" t="str">
        <f>+IF(ISBLANK(C538),#REF!,C538)</f>
        <v>Milagros Casas</v>
      </c>
      <c r="S538" s="8">
        <f>IF(ISBLANK(G538),#REF!,G538)</f>
        <v>41083</v>
      </c>
      <c r="T538">
        <f t="shared" si="80"/>
        <v>1</v>
      </c>
    </row>
    <row r="539" spans="1:20" x14ac:dyDescent="0.25">
      <c r="A539" t="s">
        <v>4466</v>
      </c>
      <c r="B539" t="s">
        <v>2508</v>
      </c>
      <c r="C539" t="s">
        <v>284</v>
      </c>
      <c r="E539" t="s">
        <v>1650</v>
      </c>
      <c r="F539" s="12">
        <v>8016</v>
      </c>
      <c r="G539" s="13">
        <v>43713</v>
      </c>
      <c r="H539" s="2" t="str">
        <f t="shared" si="81"/>
        <v>NÚCLEO</v>
      </c>
      <c r="I539" t="b">
        <v>0</v>
      </c>
      <c r="J539" t="e">
        <f t="shared" si="82"/>
        <v>#VALUE!</v>
      </c>
      <c r="K539" t="e">
        <f t="shared" si="83"/>
        <v>#VALUE!</v>
      </c>
      <c r="L539">
        <f t="shared" si="84"/>
        <v>14</v>
      </c>
      <c r="M539" s="15" t="str">
        <f t="shared" si="85"/>
        <v>+(293) 469-1962</v>
      </c>
      <c r="N539" t="b">
        <f t="shared" si="86"/>
        <v>1</v>
      </c>
      <c r="O539" s="10">
        <f t="shared" si="87"/>
        <v>8016</v>
      </c>
      <c r="P539" t="b">
        <f t="shared" si="88"/>
        <v>1</v>
      </c>
      <c r="Q539" s="10">
        <f t="shared" si="89"/>
        <v>8016</v>
      </c>
      <c r="R539" t="str">
        <f>+IF(ISBLANK(C539),#REF!,C539)</f>
        <v>Ramona Dora Marcos Maestre</v>
      </c>
      <c r="S539" s="8">
        <f>IF(ISBLANK(G539),#REF!,G539)</f>
        <v>43713</v>
      </c>
      <c r="T539">
        <f t="shared" si="80"/>
        <v>1</v>
      </c>
    </row>
    <row r="540" spans="1:20" x14ac:dyDescent="0.25">
      <c r="A540" t="s">
        <v>4467</v>
      </c>
      <c r="B540" t="s">
        <v>2509</v>
      </c>
      <c r="C540" t="s">
        <v>774</v>
      </c>
      <c r="D540" s="4" t="s">
        <v>3498</v>
      </c>
      <c r="E540" t="s">
        <v>1651</v>
      </c>
      <c r="F540" s="12">
        <v>6854</v>
      </c>
      <c r="G540" s="13">
        <v>44440</v>
      </c>
      <c r="H540" s="2" t="str">
        <f t="shared" si="81"/>
        <v>TREINAMENTO CRUZADO</v>
      </c>
      <c r="I540" t="b">
        <v>0</v>
      </c>
      <c r="J540" t="b">
        <f t="shared" si="82"/>
        <v>1</v>
      </c>
      <c r="K540" t="str">
        <f t="shared" si="83"/>
        <v>andrewik@gmail.com</v>
      </c>
      <c r="L540">
        <f t="shared" si="84"/>
        <v>14</v>
      </c>
      <c r="M540" s="15" t="str">
        <f t="shared" si="85"/>
        <v>+(290) 775-7285</v>
      </c>
      <c r="N540" t="b">
        <f t="shared" si="86"/>
        <v>1</v>
      </c>
      <c r="O540" s="10">
        <f t="shared" si="87"/>
        <v>6854</v>
      </c>
      <c r="P540" t="b">
        <f t="shared" si="88"/>
        <v>1</v>
      </c>
      <c r="Q540" s="10">
        <f t="shared" si="89"/>
        <v>6854</v>
      </c>
      <c r="R540" t="str">
        <f>+IF(ISBLANK(C540),#REF!,C540)</f>
        <v>José Leal Pera</v>
      </c>
      <c r="S540" s="8">
        <f>IF(ISBLANK(G540),#REF!,G540)</f>
        <v>44440</v>
      </c>
      <c r="T540">
        <f t="shared" si="80"/>
        <v>1</v>
      </c>
    </row>
    <row r="541" spans="1:20" x14ac:dyDescent="0.25">
      <c r="A541" t="s">
        <v>4468</v>
      </c>
      <c r="B541" t="s">
        <v>2510</v>
      </c>
      <c r="C541" t="s">
        <v>775</v>
      </c>
      <c r="D541" s="4" t="s">
        <v>3499</v>
      </c>
      <c r="E541" t="s">
        <v>1652</v>
      </c>
      <c r="F541" s="12">
        <v>5161</v>
      </c>
      <c r="G541" s="13">
        <v>41740</v>
      </c>
      <c r="H541" s="2" t="str">
        <f t="shared" si="81"/>
        <v>RECODIFICAR GLOBAL</v>
      </c>
      <c r="I541" t="b">
        <v>0</v>
      </c>
      <c r="J541" t="b">
        <f t="shared" si="82"/>
        <v>1</v>
      </c>
      <c r="K541" t="str">
        <f t="shared" si="83"/>
        <v>fhirsch@hotmail.com</v>
      </c>
      <c r="L541">
        <f t="shared" si="84"/>
        <v>14</v>
      </c>
      <c r="M541" s="15" t="str">
        <f t="shared" si="85"/>
        <v>+(829) 809-4718</v>
      </c>
      <c r="N541" t="b">
        <f t="shared" si="86"/>
        <v>1</v>
      </c>
      <c r="O541" s="10">
        <f t="shared" si="87"/>
        <v>5161</v>
      </c>
      <c r="P541" t="b">
        <f t="shared" si="88"/>
        <v>1</v>
      </c>
      <c r="Q541" s="10">
        <f t="shared" si="89"/>
        <v>5161</v>
      </c>
      <c r="R541" t="str">
        <f>+IF(ISBLANK(C541),#REF!,C541)</f>
        <v>Belén Cañellas Batalla</v>
      </c>
      <c r="S541" s="8">
        <f>IF(ISBLANK(G541),#REF!,G541)</f>
        <v>41740</v>
      </c>
      <c r="T541">
        <f t="shared" si="80"/>
        <v>1</v>
      </c>
    </row>
    <row r="542" spans="1:20" x14ac:dyDescent="0.25">
      <c r="A542" t="s">
        <v>4469</v>
      </c>
      <c r="B542" t="s">
        <v>2511</v>
      </c>
      <c r="C542" t="s">
        <v>285</v>
      </c>
      <c r="D542" s="4" t="s">
        <v>3500</v>
      </c>
      <c r="E542" t="s">
        <v>1653</v>
      </c>
      <c r="F542" s="12">
        <v>6413</v>
      </c>
      <c r="G542" s="13">
        <v>43179</v>
      </c>
      <c r="H542" s="2" t="str">
        <f t="shared" si="81"/>
        <v>ADMITÁBI</v>
      </c>
      <c r="I542" t="b">
        <v>0</v>
      </c>
      <c r="J542" t="b">
        <f t="shared" si="82"/>
        <v>1</v>
      </c>
      <c r="K542" t="str">
        <f t="shared" si="83"/>
        <v>bonmots@verizon.net</v>
      </c>
      <c r="L542">
        <f t="shared" si="84"/>
        <v>14</v>
      </c>
      <c r="M542" s="15" t="str">
        <f t="shared" si="85"/>
        <v>+(538) 922-3412</v>
      </c>
      <c r="N542" t="b">
        <f t="shared" si="86"/>
        <v>1</v>
      </c>
      <c r="O542" s="10">
        <f t="shared" si="87"/>
        <v>6413</v>
      </c>
      <c r="P542" t="b">
        <f t="shared" si="88"/>
        <v>1</v>
      </c>
      <c r="Q542" s="10">
        <f t="shared" si="89"/>
        <v>6413</v>
      </c>
      <c r="R542" t="str">
        <f>+IF(ISBLANK(C542),#REF!,C542)</f>
        <v>Armando Aller Infante</v>
      </c>
      <c r="S542" s="8">
        <f>IF(ISBLANK(G542),#REF!,G542)</f>
        <v>43179</v>
      </c>
      <c r="T542">
        <f t="shared" si="80"/>
        <v>1</v>
      </c>
    </row>
    <row r="543" spans="1:20" x14ac:dyDescent="0.25">
      <c r="A543" t="s">
        <v>4470</v>
      </c>
      <c r="B543" t="s">
        <v>2512</v>
      </c>
      <c r="C543" t="s">
        <v>776</v>
      </c>
      <c r="D543" s="4" t="s">
        <v>3475</v>
      </c>
      <c r="E543" t="s">
        <v>1654</v>
      </c>
      <c r="F543" s="12">
        <v>2446</v>
      </c>
      <c r="G543" s="13">
        <v>42183</v>
      </c>
      <c r="H543" s="2" t="str">
        <f t="shared" si="81"/>
        <v>SISTEMAS AI</v>
      </c>
      <c r="I543" t="b">
        <v>0</v>
      </c>
      <c r="J543" t="b">
        <f t="shared" si="82"/>
        <v>1</v>
      </c>
      <c r="K543" t="str">
        <f t="shared" si="83"/>
        <v>marin@aol.com</v>
      </c>
      <c r="L543">
        <f t="shared" si="84"/>
        <v>14</v>
      </c>
      <c r="M543" s="15" t="str">
        <f t="shared" si="85"/>
        <v>+(209) 732-7435</v>
      </c>
      <c r="N543" t="b">
        <f t="shared" si="86"/>
        <v>1</v>
      </c>
      <c r="O543" s="10">
        <f t="shared" si="87"/>
        <v>2446</v>
      </c>
      <c r="P543" t="b">
        <f t="shared" si="88"/>
        <v>1</v>
      </c>
      <c r="Q543" s="10">
        <f t="shared" si="89"/>
        <v>2446</v>
      </c>
      <c r="R543" t="str">
        <f>+IF(ISBLANK(C543),#REF!,C543)</f>
        <v>Paco Cortés</v>
      </c>
      <c r="S543" s="8">
        <f>IF(ISBLANK(G543),#REF!,G543)</f>
        <v>42183</v>
      </c>
      <c r="T543">
        <f t="shared" si="80"/>
        <v>1</v>
      </c>
    </row>
    <row r="544" spans="1:20" x14ac:dyDescent="0.25">
      <c r="A544" t="s">
        <v>4471</v>
      </c>
      <c r="B544" t="s">
        <v>2513</v>
      </c>
      <c r="C544" t="s">
        <v>777</v>
      </c>
      <c r="D544" s="4" t="s">
        <v>3501</v>
      </c>
      <c r="E544" t="s">
        <v>1655</v>
      </c>
      <c r="F544" s="12">
        <v>648</v>
      </c>
      <c r="G544" s="13">
        <v>44497</v>
      </c>
      <c r="H544" s="2" t="str">
        <f t="shared" si="81"/>
        <v>CAMALEÃO</v>
      </c>
      <c r="I544" t="b">
        <v>0</v>
      </c>
      <c r="J544" t="b">
        <f t="shared" si="82"/>
        <v>1</v>
      </c>
      <c r="K544" t="str">
        <f t="shared" si="83"/>
        <v>kalpol@outlook.com</v>
      </c>
      <c r="L544">
        <f t="shared" si="84"/>
        <v>14</v>
      </c>
      <c r="M544" s="15" t="str">
        <f t="shared" si="85"/>
        <v>+(496) 580-9503</v>
      </c>
      <c r="N544" t="b">
        <f t="shared" si="86"/>
        <v>1</v>
      </c>
      <c r="O544" s="10">
        <f t="shared" si="87"/>
        <v>648</v>
      </c>
      <c r="P544" t="b">
        <f t="shared" si="88"/>
        <v>1</v>
      </c>
      <c r="Q544" s="10">
        <f t="shared" si="89"/>
        <v>648</v>
      </c>
      <c r="R544" t="str">
        <f>+IF(ISBLANK(C544),#REF!,C544)</f>
        <v>Ángela Aramburu Palmer</v>
      </c>
      <c r="S544" s="8">
        <f>IF(ISBLANK(G544),#REF!,G544)</f>
        <v>44497</v>
      </c>
      <c r="T544">
        <f t="shared" si="80"/>
        <v>1</v>
      </c>
    </row>
    <row r="545" spans="1:20" x14ac:dyDescent="0.25">
      <c r="A545" t="s">
        <v>4472</v>
      </c>
      <c r="B545" t="s">
        <v>2514</v>
      </c>
      <c r="C545" t="s">
        <v>286</v>
      </c>
      <c r="D545" s="4" t="s">
        <v>3502</v>
      </c>
      <c r="E545" t="s">
        <v>1656</v>
      </c>
      <c r="F545" s="12">
        <v>3851</v>
      </c>
      <c r="G545" s="13">
        <v>42029</v>
      </c>
      <c r="H545" s="2" t="str">
        <f t="shared" si="81"/>
        <v>TRANSFERIR</v>
      </c>
      <c r="I545" t="b">
        <v>0</v>
      </c>
      <c r="J545" t="b">
        <f t="shared" si="82"/>
        <v>1</v>
      </c>
      <c r="K545" t="str">
        <f t="shared" si="83"/>
        <v>dawnsong@verizon.net</v>
      </c>
      <c r="L545">
        <f t="shared" si="84"/>
        <v>14</v>
      </c>
      <c r="M545" s="15" t="str">
        <f t="shared" si="85"/>
        <v>+(308) 813-2736</v>
      </c>
      <c r="N545" t="b">
        <f t="shared" si="86"/>
        <v>1</v>
      </c>
      <c r="O545" s="10">
        <f t="shared" si="87"/>
        <v>3851</v>
      </c>
      <c r="P545" t="b">
        <f t="shared" si="88"/>
        <v>1</v>
      </c>
      <c r="Q545" s="10">
        <f t="shared" si="89"/>
        <v>3851</v>
      </c>
      <c r="R545" t="str">
        <f>+IF(ISBLANK(C545),#REF!,C545)</f>
        <v>Prudencia Pareja Requena</v>
      </c>
      <c r="S545" s="8">
        <f>IF(ISBLANK(G545),#REF!,G545)</f>
        <v>42029</v>
      </c>
      <c r="T545">
        <f t="shared" si="80"/>
        <v>1</v>
      </c>
    </row>
    <row r="546" spans="1:20" x14ac:dyDescent="0.25">
      <c r="A546" t="s">
        <v>4473</v>
      </c>
      <c r="B546" t="s">
        <v>2515</v>
      </c>
      <c r="C546" t="s">
        <v>778</v>
      </c>
      <c r="D546" s="4" t="s">
        <v>3503</v>
      </c>
      <c r="E546" t="s">
        <v>1657</v>
      </c>
      <c r="F546" s="12">
        <v>5562</v>
      </c>
      <c r="G546" s="13">
        <v>43216</v>
      </c>
      <c r="H546" s="2" t="str">
        <f t="shared" si="81"/>
        <v>TECNOLOGIAS OUMA</v>
      </c>
      <c r="I546" t="b">
        <v>0</v>
      </c>
      <c r="J546" t="b">
        <f t="shared" si="82"/>
        <v>1</v>
      </c>
      <c r="K546" t="str">
        <f t="shared" si="83"/>
        <v>stakasa@gmail.com</v>
      </c>
      <c r="L546">
        <f t="shared" si="84"/>
        <v>14</v>
      </c>
      <c r="M546" s="15" t="str">
        <f t="shared" si="85"/>
        <v>+(592) 235-7911</v>
      </c>
      <c r="N546" t="b">
        <f t="shared" si="86"/>
        <v>1</v>
      </c>
      <c r="O546" s="10">
        <f t="shared" si="87"/>
        <v>5562</v>
      </c>
      <c r="P546" t="b">
        <f t="shared" si="88"/>
        <v>1</v>
      </c>
      <c r="Q546" s="10">
        <f t="shared" si="89"/>
        <v>5562</v>
      </c>
      <c r="R546" t="str">
        <f>+IF(ISBLANK(C546),#REF!,C546)</f>
        <v>María Carmen Monreal Perez</v>
      </c>
      <c r="S546" s="8">
        <f>IF(ISBLANK(G546),#REF!,G546)</f>
        <v>43216</v>
      </c>
      <c r="T546">
        <f t="shared" si="80"/>
        <v>1</v>
      </c>
    </row>
    <row r="547" spans="1:20" x14ac:dyDescent="0.25">
      <c r="A547" t="s">
        <v>4474</v>
      </c>
      <c r="B547" t="s">
        <v>2516</v>
      </c>
      <c r="C547" t="s">
        <v>287</v>
      </c>
      <c r="D547" s="4" t="s">
        <v>3504</v>
      </c>
      <c r="E547" t="s">
        <v>1658</v>
      </c>
      <c r="F547" s="12">
        <v>5372</v>
      </c>
      <c r="G547" s="13">
        <v>42874</v>
      </c>
      <c r="H547" s="2" t="str">
        <f t="shared" si="81"/>
        <v>SISTEMAS BLUEFIN</v>
      </c>
      <c r="I547" t="b">
        <v>0</v>
      </c>
      <c r="J547" t="b">
        <f t="shared" si="82"/>
        <v>1</v>
      </c>
      <c r="K547" t="str">
        <f t="shared" si="83"/>
        <v>onestab@att.net</v>
      </c>
      <c r="L547">
        <f t="shared" si="84"/>
        <v>14</v>
      </c>
      <c r="M547" s="15" t="str">
        <f t="shared" si="85"/>
        <v>+(710) 759-3890</v>
      </c>
      <c r="N547" t="b">
        <f t="shared" si="86"/>
        <v>1</v>
      </c>
      <c r="O547" s="10">
        <f t="shared" si="87"/>
        <v>5372</v>
      </c>
      <c r="P547" t="b">
        <f t="shared" si="88"/>
        <v>1</v>
      </c>
      <c r="Q547" s="10">
        <f t="shared" si="89"/>
        <v>5372</v>
      </c>
      <c r="R547" t="str">
        <f>+IF(ISBLANK(C547),#REF!,C547)</f>
        <v>Ciro Sales-Lucas</v>
      </c>
      <c r="S547" s="8">
        <f>IF(ISBLANK(G547),#REF!,G547)</f>
        <v>42874</v>
      </c>
      <c r="T547">
        <f t="shared" si="80"/>
        <v>1</v>
      </c>
    </row>
    <row r="548" spans="1:20" x14ac:dyDescent="0.25">
      <c r="A548" t="s">
        <v>4475</v>
      </c>
      <c r="B548" t="s">
        <v>2517</v>
      </c>
      <c r="C548" t="s">
        <v>779</v>
      </c>
      <c r="D548" s="4" t="s">
        <v>3505</v>
      </c>
      <c r="E548" t="s">
        <v>1659</v>
      </c>
      <c r="F548" s="12">
        <v>5557</v>
      </c>
      <c r="G548" s="13">
        <v>42835</v>
      </c>
      <c r="H548" s="2" t="str">
        <f t="shared" si="81"/>
        <v>ENGENHARIA PSI</v>
      </c>
      <c r="I548" t="b">
        <v>0</v>
      </c>
      <c r="J548" t="b">
        <f t="shared" si="82"/>
        <v>1</v>
      </c>
      <c r="K548" t="str">
        <f t="shared" si="83"/>
        <v>jfmulder@verizon.net</v>
      </c>
      <c r="L548">
        <f t="shared" si="84"/>
        <v>14</v>
      </c>
      <c r="M548" s="15" t="str">
        <f t="shared" si="85"/>
        <v>+(562) 317-5110</v>
      </c>
      <c r="N548" t="b">
        <f t="shared" si="86"/>
        <v>1</v>
      </c>
      <c r="O548" s="10">
        <f t="shared" si="87"/>
        <v>5557</v>
      </c>
      <c r="P548" t="b">
        <f t="shared" si="88"/>
        <v>1</v>
      </c>
      <c r="Q548" s="10">
        <f t="shared" si="89"/>
        <v>5557</v>
      </c>
      <c r="R548" t="str">
        <f>+IF(ISBLANK(C548),#REF!,C548)</f>
        <v>Epifanio Ariza Barragán</v>
      </c>
      <c r="S548" s="8">
        <f>IF(ISBLANK(G548),#REF!,G548)</f>
        <v>42835</v>
      </c>
      <c r="T548">
        <f t="shared" si="80"/>
        <v>1</v>
      </c>
    </row>
    <row r="549" spans="1:20" x14ac:dyDescent="0.25">
      <c r="A549" t="s">
        <v>4476</v>
      </c>
      <c r="B549" t="s">
        <v>2518</v>
      </c>
      <c r="C549" t="s">
        <v>288</v>
      </c>
      <c r="D549" s="4" t="s">
        <v>3506</v>
      </c>
      <c r="E549" t="s">
        <v>1660</v>
      </c>
      <c r="F549" s="12">
        <v>7258</v>
      </c>
      <c r="G549" s="13">
        <v>40974</v>
      </c>
      <c r="H549" s="2" t="str">
        <f t="shared" si="81"/>
        <v>CONSULTORIA OMP</v>
      </c>
      <c r="I549" t="b">
        <v>0</v>
      </c>
      <c r="J549" t="b">
        <f t="shared" si="82"/>
        <v>1</v>
      </c>
      <c r="K549" t="str">
        <f t="shared" si="83"/>
        <v>codex@yahoo.com</v>
      </c>
      <c r="L549">
        <f t="shared" si="84"/>
        <v>14</v>
      </c>
      <c r="M549" s="15" t="str">
        <f t="shared" si="85"/>
        <v>+(503) 492-1018</v>
      </c>
      <c r="N549" t="b">
        <f t="shared" si="86"/>
        <v>1</v>
      </c>
      <c r="O549" s="10">
        <f t="shared" si="87"/>
        <v>7258</v>
      </c>
      <c r="P549" t="b">
        <f t="shared" si="88"/>
        <v>1</v>
      </c>
      <c r="Q549" s="10">
        <f t="shared" si="89"/>
        <v>7258</v>
      </c>
      <c r="R549" t="str">
        <f>+IF(ISBLANK(C549),#REF!,C549)</f>
        <v>Albert Revilla Lillo</v>
      </c>
      <c r="S549" s="8">
        <f>IF(ISBLANK(G549),#REF!,G549)</f>
        <v>40974</v>
      </c>
      <c r="T549">
        <f t="shared" si="80"/>
        <v>1</v>
      </c>
    </row>
    <row r="550" spans="1:20" x14ac:dyDescent="0.25">
      <c r="A550" t="s">
        <v>4477</v>
      </c>
      <c r="B550" t="s">
        <v>2519</v>
      </c>
      <c r="C550" t="s">
        <v>780</v>
      </c>
      <c r="D550" s="4" t="s">
        <v>3507</v>
      </c>
      <c r="E550" t="s">
        <v>1661</v>
      </c>
      <c r="F550" s="12">
        <v>6178</v>
      </c>
      <c r="G550" s="13">
        <v>41467</v>
      </c>
      <c r="H550" s="2" t="str">
        <f t="shared" si="81"/>
        <v>AUTOMAÇÃO RESIDENCIAL</v>
      </c>
      <c r="I550" t="b">
        <v>0</v>
      </c>
      <c r="J550" t="b">
        <f t="shared" si="82"/>
        <v>1</v>
      </c>
      <c r="K550" t="str">
        <f t="shared" si="83"/>
        <v>munjal@icloud.com</v>
      </c>
      <c r="L550">
        <f t="shared" si="84"/>
        <v>14</v>
      </c>
      <c r="M550" s="15" t="str">
        <f t="shared" si="85"/>
        <v>+(593) 699-5294</v>
      </c>
      <c r="N550" t="b">
        <f t="shared" si="86"/>
        <v>1</v>
      </c>
      <c r="O550" s="10">
        <f t="shared" si="87"/>
        <v>6178</v>
      </c>
      <c r="P550" t="b">
        <f t="shared" si="88"/>
        <v>1</v>
      </c>
      <c r="Q550" s="10">
        <f t="shared" si="89"/>
        <v>6178</v>
      </c>
      <c r="R550" t="str">
        <f>+IF(ISBLANK(C550),#REF!,C550)</f>
        <v>Raúl Torralba Izquierdo</v>
      </c>
      <c r="S550" s="8">
        <f>IF(ISBLANK(G550),#REF!,G550)</f>
        <v>41467</v>
      </c>
      <c r="T550">
        <f t="shared" si="80"/>
        <v>1</v>
      </c>
    </row>
    <row r="551" spans="1:20" x14ac:dyDescent="0.25">
      <c r="A551" t="s">
        <v>4478</v>
      </c>
      <c r="B551" t="s">
        <v>2520</v>
      </c>
      <c r="C551" t="s">
        <v>781</v>
      </c>
      <c r="D551" s="4" t="s">
        <v>3508</v>
      </c>
      <c r="E551" t="s">
        <v>1662</v>
      </c>
      <c r="F551" s="12">
        <v>1124</v>
      </c>
      <c r="G551" s="13">
        <v>42876</v>
      </c>
      <c r="H551" s="2" t="str">
        <f t="shared" si="81"/>
        <v>AI SEQUENCIAL</v>
      </c>
      <c r="I551" t="b">
        <v>0</v>
      </c>
      <c r="J551" t="b">
        <f t="shared" si="82"/>
        <v>1</v>
      </c>
      <c r="K551" t="str">
        <f t="shared" si="83"/>
        <v>jipsen@mac.com</v>
      </c>
      <c r="L551">
        <f t="shared" si="84"/>
        <v>14</v>
      </c>
      <c r="M551" s="15" t="str">
        <f t="shared" si="85"/>
        <v>+(494) 338-7896</v>
      </c>
      <c r="N551" t="b">
        <f t="shared" si="86"/>
        <v>1</v>
      </c>
      <c r="O551" s="10">
        <f t="shared" si="87"/>
        <v>1124</v>
      </c>
      <c r="P551" t="b">
        <f t="shared" si="88"/>
        <v>1</v>
      </c>
      <c r="Q551" s="10">
        <f t="shared" si="89"/>
        <v>1124</v>
      </c>
      <c r="R551" t="str">
        <f>+IF(ISBLANK(C551),#REF!,C551)</f>
        <v>Jose Ignacio Vallés Salinas</v>
      </c>
      <c r="S551" s="8">
        <f>IF(ISBLANK(G551),#REF!,G551)</f>
        <v>42876</v>
      </c>
      <c r="T551">
        <f t="shared" si="80"/>
        <v>1</v>
      </c>
    </row>
    <row r="552" spans="1:20" x14ac:dyDescent="0.25">
      <c r="A552" t="s">
        <v>4479</v>
      </c>
      <c r="B552" t="s">
        <v>2521</v>
      </c>
      <c r="C552" t="s">
        <v>782</v>
      </c>
      <c r="D552" s="4" t="s">
        <v>3509</v>
      </c>
      <c r="E552" t="s">
        <v>1663</v>
      </c>
      <c r="F552" s="12">
        <v>8486</v>
      </c>
      <c r="G552" s="13">
        <v>41056</v>
      </c>
      <c r="H552" s="2" t="str">
        <f t="shared" si="81"/>
        <v>SOLUÇÃO PRINCIPAL</v>
      </c>
      <c r="I552" t="b">
        <v>0</v>
      </c>
      <c r="J552" t="b">
        <f t="shared" si="82"/>
        <v>1</v>
      </c>
      <c r="K552" t="str">
        <f t="shared" si="83"/>
        <v>kjetilk@comcast.net</v>
      </c>
      <c r="L552">
        <f t="shared" si="84"/>
        <v>14</v>
      </c>
      <c r="M552" s="15" t="str">
        <f t="shared" si="85"/>
        <v>+(351) 615-4357</v>
      </c>
      <c r="N552" t="b">
        <f t="shared" si="86"/>
        <v>1</v>
      </c>
      <c r="O552" s="10">
        <f t="shared" si="87"/>
        <v>8486</v>
      </c>
      <c r="P552" t="b">
        <f t="shared" si="88"/>
        <v>1</v>
      </c>
      <c r="Q552" s="10">
        <f t="shared" si="89"/>
        <v>8486</v>
      </c>
      <c r="R552" t="str">
        <f>+IF(ISBLANK(C552),#REF!,C552)</f>
        <v>Chuy Briones Martín</v>
      </c>
      <c r="S552" s="8">
        <f>IF(ISBLANK(G552),#REF!,G552)</f>
        <v>41056</v>
      </c>
      <c r="T552">
        <f t="shared" si="80"/>
        <v>1</v>
      </c>
    </row>
    <row r="553" spans="1:20" x14ac:dyDescent="0.25">
      <c r="A553" t="s">
        <v>4480</v>
      </c>
      <c r="B553" t="s">
        <v>2522</v>
      </c>
      <c r="C553" t="s">
        <v>783</v>
      </c>
      <c r="D553" s="4" t="s">
        <v>3510</v>
      </c>
      <c r="E553" t="s">
        <v>1664</v>
      </c>
      <c r="F553" s="12">
        <v>2915</v>
      </c>
      <c r="G553" s="13"/>
      <c r="H553" s="2" t="str">
        <f t="shared" si="81"/>
        <v>SISTEMAS WESTWISE</v>
      </c>
      <c r="I553" t="b">
        <v>0</v>
      </c>
      <c r="J553" t="b">
        <f t="shared" si="82"/>
        <v>1</v>
      </c>
      <c r="K553" t="str">
        <f t="shared" si="83"/>
        <v>barnett@mac.com</v>
      </c>
      <c r="L553">
        <f t="shared" si="84"/>
        <v>14</v>
      </c>
      <c r="M553" s="15" t="str">
        <f t="shared" si="85"/>
        <v>+(592) 649-2696</v>
      </c>
      <c r="N553" t="b">
        <f t="shared" si="86"/>
        <v>0</v>
      </c>
      <c r="O553" s="10">
        <f t="shared" si="87"/>
        <v>2915</v>
      </c>
      <c r="P553" t="b">
        <f t="shared" si="88"/>
        <v>1</v>
      </c>
      <c r="Q553" s="10">
        <f t="shared" si="89"/>
        <v>2915</v>
      </c>
      <c r="R553" t="str">
        <f>+IF(ISBLANK(C553),#REF!,C553)</f>
        <v>Griselda de Doménech</v>
      </c>
      <c r="S553" s="8" t="e">
        <f>IF(ISBLANK(G553),#REF!,G553)</f>
        <v>#REF!</v>
      </c>
      <c r="T553">
        <f t="shared" si="80"/>
        <v>1</v>
      </c>
    </row>
    <row r="554" spans="1:20" x14ac:dyDescent="0.25">
      <c r="A554" t="s">
        <v>4481</v>
      </c>
      <c r="B554" t="s">
        <v>2523</v>
      </c>
      <c r="C554" t="s">
        <v>289</v>
      </c>
      <c r="D554" s="4" t="s">
        <v>3511</v>
      </c>
      <c r="E554" t="s">
        <v>1665</v>
      </c>
      <c r="F554" s="12">
        <v>7447</v>
      </c>
      <c r="G554" s="13">
        <v>42083</v>
      </c>
      <c r="H554" s="2" t="str">
        <f t="shared" si="81"/>
        <v>MÓVEIS ARTÍSTICOS ORMAN</v>
      </c>
      <c r="I554" t="b">
        <v>0</v>
      </c>
      <c r="J554" t="b">
        <f t="shared" si="82"/>
        <v>1</v>
      </c>
      <c r="K554" t="str">
        <f t="shared" si="83"/>
        <v>marin@live.com</v>
      </c>
      <c r="L554">
        <f t="shared" si="84"/>
        <v>14</v>
      </c>
      <c r="M554" s="15" t="str">
        <f t="shared" si="85"/>
        <v>+(536) 857-5249</v>
      </c>
      <c r="N554" t="b">
        <f t="shared" si="86"/>
        <v>1</v>
      </c>
      <c r="O554" s="10">
        <f t="shared" si="87"/>
        <v>7447</v>
      </c>
      <c r="P554" t="b">
        <f t="shared" si="88"/>
        <v>1</v>
      </c>
      <c r="Q554" s="10">
        <f t="shared" si="89"/>
        <v>7447</v>
      </c>
      <c r="R554" t="str">
        <f>+IF(ISBLANK(C554),#REF!,C554)</f>
        <v>Mamen Petrona Briones Llorens</v>
      </c>
      <c r="S554" s="8">
        <f>IF(ISBLANK(G554),#REF!,G554)</f>
        <v>42083</v>
      </c>
      <c r="T554">
        <f t="shared" si="80"/>
        <v>1</v>
      </c>
    </row>
    <row r="555" spans="1:20" x14ac:dyDescent="0.25">
      <c r="A555" t="s">
        <v>4482</v>
      </c>
      <c r="B555" t="s">
        <v>2524</v>
      </c>
      <c r="C555" t="s">
        <v>784</v>
      </c>
      <c r="D555" s="4" t="s">
        <v>3512</v>
      </c>
      <c r="E555" t="s">
        <v>1666</v>
      </c>
      <c r="F555" s="12">
        <v>2796</v>
      </c>
      <c r="G555" s="13">
        <v>41430</v>
      </c>
      <c r="H555" s="2" t="str">
        <f t="shared" si="81"/>
        <v>CIDADE DE LYON</v>
      </c>
      <c r="I555" t="b">
        <v>0</v>
      </c>
      <c r="J555" t="b">
        <f t="shared" si="82"/>
        <v>1</v>
      </c>
      <c r="K555" t="str">
        <f t="shared" si="83"/>
        <v>wiseb@att.net</v>
      </c>
      <c r="L555">
        <f t="shared" si="84"/>
        <v>14</v>
      </c>
      <c r="M555" s="15" t="str">
        <f t="shared" si="85"/>
        <v>+(207) 824-3846</v>
      </c>
      <c r="N555" t="b">
        <f t="shared" si="86"/>
        <v>1</v>
      </c>
      <c r="O555" s="10">
        <f t="shared" si="87"/>
        <v>2796</v>
      </c>
      <c r="P555" t="b">
        <f t="shared" si="88"/>
        <v>1</v>
      </c>
      <c r="Q555" s="10">
        <f t="shared" si="89"/>
        <v>2796</v>
      </c>
      <c r="R555" t="str">
        <f>+IF(ISBLANK(C555),#REF!,C555)</f>
        <v>Manolo Giralt Vallés</v>
      </c>
      <c r="S555" s="8">
        <f>IF(ISBLANK(G555),#REF!,G555)</f>
        <v>41430</v>
      </c>
      <c r="T555">
        <f t="shared" si="80"/>
        <v>1</v>
      </c>
    </row>
    <row r="556" spans="1:20" x14ac:dyDescent="0.25">
      <c r="A556" t="s">
        <v>4483</v>
      </c>
      <c r="B556" t="s">
        <v>2525</v>
      </c>
      <c r="C556" t="s">
        <v>290</v>
      </c>
      <c r="D556" s="4" t="s">
        <v>3513</v>
      </c>
      <c r="E556" t="s">
        <v>1667</v>
      </c>
      <c r="F556" s="12">
        <v>6147</v>
      </c>
      <c r="G556" s="13">
        <v>44053</v>
      </c>
      <c r="H556" s="2" t="str">
        <f t="shared" si="81"/>
        <v>CHAVE MESTRA</v>
      </c>
      <c r="I556" t="b">
        <v>0</v>
      </c>
      <c r="J556" t="b">
        <f t="shared" si="82"/>
        <v>1</v>
      </c>
      <c r="K556" t="str">
        <f t="shared" si="83"/>
        <v>wagnerch@me.com</v>
      </c>
      <c r="L556">
        <f t="shared" si="84"/>
        <v>14</v>
      </c>
      <c r="M556" s="15" t="str">
        <f t="shared" si="85"/>
        <v>+(340) 347-9850</v>
      </c>
      <c r="N556" t="b">
        <f t="shared" si="86"/>
        <v>1</v>
      </c>
      <c r="O556" s="10">
        <f t="shared" si="87"/>
        <v>6147</v>
      </c>
      <c r="P556" t="b">
        <f t="shared" si="88"/>
        <v>1</v>
      </c>
      <c r="Q556" s="10">
        <f t="shared" si="89"/>
        <v>6147</v>
      </c>
      <c r="R556" t="str">
        <f>+IF(ISBLANK(C556),#REF!,C556)</f>
        <v>Marisela de Goicoechea</v>
      </c>
      <c r="S556" s="8">
        <f>IF(ISBLANK(G556),#REF!,G556)</f>
        <v>44053</v>
      </c>
      <c r="T556">
        <f t="shared" si="80"/>
        <v>1</v>
      </c>
    </row>
    <row r="557" spans="1:20" x14ac:dyDescent="0.25">
      <c r="A557" t="s">
        <v>4484</v>
      </c>
      <c r="B557" t="s">
        <v>2526</v>
      </c>
      <c r="C557" t="s">
        <v>291</v>
      </c>
      <c r="D557" s="4" t="s">
        <v>3412</v>
      </c>
      <c r="E557" t="s">
        <v>1668</v>
      </c>
      <c r="F557" s="12">
        <v>5627</v>
      </c>
      <c r="G557" s="13">
        <v>44244</v>
      </c>
      <c r="H557" s="2" t="str">
        <f t="shared" si="81"/>
        <v>PLATAFORMA PH5</v>
      </c>
      <c r="I557" t="b">
        <v>0</v>
      </c>
      <c r="J557" t="b">
        <f t="shared" si="82"/>
        <v>1</v>
      </c>
      <c r="K557" t="str">
        <f t="shared" si="83"/>
        <v>miyop@verizon.net</v>
      </c>
      <c r="L557">
        <f t="shared" si="84"/>
        <v>14</v>
      </c>
      <c r="M557" s="15" t="str">
        <f t="shared" si="85"/>
        <v>+(594) 944-2738</v>
      </c>
      <c r="N557" t="b">
        <f t="shared" si="86"/>
        <v>1</v>
      </c>
      <c r="O557" s="10">
        <f t="shared" si="87"/>
        <v>5627</v>
      </c>
      <c r="P557" t="b">
        <f t="shared" si="88"/>
        <v>1</v>
      </c>
      <c r="Q557" s="10">
        <f t="shared" si="89"/>
        <v>5627</v>
      </c>
      <c r="R557" t="str">
        <f>+IF(ISBLANK(C557),#REF!,C557)</f>
        <v>Jose Francisco Esteban Quevedo</v>
      </c>
      <c r="S557" s="8">
        <f>IF(ISBLANK(G557),#REF!,G557)</f>
        <v>44244</v>
      </c>
      <c r="T557">
        <f t="shared" si="80"/>
        <v>1</v>
      </c>
    </row>
    <row r="558" spans="1:20" x14ac:dyDescent="0.25">
      <c r="A558" t="s">
        <v>4485</v>
      </c>
      <c r="B558" t="s">
        <v>2527</v>
      </c>
      <c r="C558" t="s">
        <v>785</v>
      </c>
      <c r="D558" s="4" t="s">
        <v>3514</v>
      </c>
      <c r="E558" t="s">
        <v>1669</v>
      </c>
      <c r="F558" s="12">
        <v>4618</v>
      </c>
      <c r="G558" s="13">
        <v>43595</v>
      </c>
      <c r="H558" s="2" t="str">
        <f t="shared" si="81"/>
        <v>CATEXC</v>
      </c>
      <c r="I558" t="b">
        <v>0</v>
      </c>
      <c r="J558" t="b">
        <f t="shared" si="82"/>
        <v>1</v>
      </c>
      <c r="K558" t="str">
        <f t="shared" si="83"/>
        <v>pjacklam@me.com</v>
      </c>
      <c r="L558">
        <f t="shared" si="84"/>
        <v>14</v>
      </c>
      <c r="M558" s="15" t="str">
        <f t="shared" si="85"/>
        <v>+(489) 898-9164</v>
      </c>
      <c r="N558" t="b">
        <f t="shared" si="86"/>
        <v>1</v>
      </c>
      <c r="O558" s="10">
        <f t="shared" si="87"/>
        <v>4618</v>
      </c>
      <c r="P558" t="b">
        <f t="shared" si="88"/>
        <v>1</v>
      </c>
      <c r="Q558" s="10">
        <f t="shared" si="89"/>
        <v>4618</v>
      </c>
      <c r="R558" t="str">
        <f>+IF(ISBLANK(C558),#REF!,C558)</f>
        <v>Román del Lago</v>
      </c>
      <c r="S558" s="8">
        <f>IF(ISBLANK(G558),#REF!,G558)</f>
        <v>43595</v>
      </c>
      <c r="T558">
        <f t="shared" si="80"/>
        <v>1</v>
      </c>
    </row>
    <row r="559" spans="1:20" x14ac:dyDescent="0.25">
      <c r="A559" t="s">
        <v>4486</v>
      </c>
      <c r="B559" t="s">
        <v>2528</v>
      </c>
      <c r="C559" t="s">
        <v>786</v>
      </c>
      <c r="D559" s="4" t="s">
        <v>3515</v>
      </c>
      <c r="E559" t="s">
        <v>1670</v>
      </c>
      <c r="F559" s="12">
        <v>2423</v>
      </c>
      <c r="G559" s="13">
        <v>44582</v>
      </c>
      <c r="H559" s="2" t="str">
        <f t="shared" si="81"/>
        <v>ASSOCIADOS DO SÉCULO</v>
      </c>
      <c r="I559" t="b">
        <v>0</v>
      </c>
      <c r="J559" t="b">
        <f t="shared" si="82"/>
        <v>1</v>
      </c>
      <c r="K559" t="str">
        <f t="shared" si="83"/>
        <v>fwiles@msn.com</v>
      </c>
      <c r="L559">
        <f t="shared" si="84"/>
        <v>14</v>
      </c>
      <c r="M559" s="15" t="str">
        <f t="shared" si="85"/>
        <v>+(284) 312-4582</v>
      </c>
      <c r="N559" t="b">
        <f t="shared" si="86"/>
        <v>1</v>
      </c>
      <c r="O559" s="10">
        <f t="shared" si="87"/>
        <v>2423</v>
      </c>
      <c r="P559" t="b">
        <f t="shared" si="88"/>
        <v>1</v>
      </c>
      <c r="Q559" s="10">
        <f t="shared" si="89"/>
        <v>2423</v>
      </c>
      <c r="R559" t="str">
        <f>+IF(ISBLANK(C559),#REF!,C559)</f>
        <v>Macario Godoy Cañizares</v>
      </c>
      <c r="S559" s="8">
        <f>IF(ISBLANK(G559),#REF!,G559)</f>
        <v>44582</v>
      </c>
      <c r="T559">
        <f t="shared" si="80"/>
        <v>1</v>
      </c>
    </row>
    <row r="560" spans="1:20" x14ac:dyDescent="0.25">
      <c r="A560" t="s">
        <v>4487</v>
      </c>
      <c r="B560" t="s">
        <v>2529</v>
      </c>
      <c r="C560" t="s">
        <v>292</v>
      </c>
      <c r="D560" s="4" t="s">
        <v>3516</v>
      </c>
      <c r="E560" t="s">
        <v>1671</v>
      </c>
      <c r="F560" s="12">
        <v>8224</v>
      </c>
      <c r="G560" s="13">
        <v>41043</v>
      </c>
      <c r="H560" s="2" t="str">
        <f t="shared" si="81"/>
        <v>ABALOU 4 CRIANÇAS</v>
      </c>
      <c r="I560" t="b">
        <v>0</v>
      </c>
      <c r="J560" t="b">
        <f t="shared" si="82"/>
        <v>1</v>
      </c>
      <c r="K560" t="str">
        <f t="shared" si="83"/>
        <v>rcwil@optonline.net</v>
      </c>
      <c r="L560">
        <f t="shared" si="84"/>
        <v>14</v>
      </c>
      <c r="M560" s="15" t="str">
        <f t="shared" si="85"/>
        <v>+(455) 474-0513</v>
      </c>
      <c r="N560" t="b">
        <f t="shared" si="86"/>
        <v>1</v>
      </c>
      <c r="O560" s="10">
        <f t="shared" si="87"/>
        <v>8224</v>
      </c>
      <c r="P560" t="b">
        <f t="shared" si="88"/>
        <v>1</v>
      </c>
      <c r="Q560" s="10">
        <f t="shared" si="89"/>
        <v>8224</v>
      </c>
      <c r="R560" t="str">
        <f>+IF(ISBLANK(C560),#REF!,C560)</f>
        <v>Valero Rey</v>
      </c>
      <c r="S560" s="8">
        <f>IF(ISBLANK(G560),#REF!,G560)</f>
        <v>41043</v>
      </c>
      <c r="T560">
        <f t="shared" si="80"/>
        <v>1</v>
      </c>
    </row>
    <row r="561" spans="1:20" x14ac:dyDescent="0.25">
      <c r="A561" t="s">
        <v>4488</v>
      </c>
      <c r="B561" t="s">
        <v>2530</v>
      </c>
      <c r="C561" t="s">
        <v>787</v>
      </c>
      <c r="D561" s="4" t="s">
        <v>3517</v>
      </c>
      <c r="E561" t="s">
        <v>1672</v>
      </c>
      <c r="F561" s="12">
        <v>3853</v>
      </c>
      <c r="G561" s="13">
        <v>41964</v>
      </c>
      <c r="H561" s="2" t="str">
        <f t="shared" si="81"/>
        <v>TECNOLOGIA CHAVE</v>
      </c>
      <c r="I561" t="b">
        <v>0</v>
      </c>
      <c r="J561" t="b">
        <f t="shared" si="82"/>
        <v>1</v>
      </c>
      <c r="K561" t="str">
        <f t="shared" si="83"/>
        <v>lpalmer@mac.com</v>
      </c>
      <c r="L561">
        <f t="shared" si="84"/>
        <v>14</v>
      </c>
      <c r="M561" s="15" t="str">
        <f t="shared" si="85"/>
        <v>+(273) 389-4804</v>
      </c>
      <c r="N561" t="b">
        <f t="shared" si="86"/>
        <v>1</v>
      </c>
      <c r="O561" s="10">
        <f t="shared" si="87"/>
        <v>3853</v>
      </c>
      <c r="P561" t="b">
        <f t="shared" si="88"/>
        <v>1</v>
      </c>
      <c r="Q561" s="10">
        <f t="shared" si="89"/>
        <v>3853</v>
      </c>
      <c r="R561" t="str">
        <f>+IF(ISBLANK(C561),#REF!,C561)</f>
        <v>Noa Álvaro Verdejo</v>
      </c>
      <c r="S561" s="8">
        <f>IF(ISBLANK(G561),#REF!,G561)</f>
        <v>41964</v>
      </c>
      <c r="T561">
        <f t="shared" si="80"/>
        <v>1</v>
      </c>
    </row>
    <row r="562" spans="1:20" x14ac:dyDescent="0.25">
      <c r="A562" t="s">
        <v>4489</v>
      </c>
      <c r="B562" t="s">
        <v>2531</v>
      </c>
      <c r="C562" t="s">
        <v>293</v>
      </c>
      <c r="D562" s="4" t="s">
        <v>3518</v>
      </c>
      <c r="E562" t="s">
        <v>1673</v>
      </c>
      <c r="F562" s="12">
        <v>6713</v>
      </c>
      <c r="G562" s="13">
        <v>43502</v>
      </c>
      <c r="H562" s="2" t="str">
        <f t="shared" si="81"/>
        <v>SEGURANÇA DA CHAVE</v>
      </c>
      <c r="I562" t="b">
        <v>0</v>
      </c>
      <c r="J562" t="b">
        <f t="shared" si="82"/>
        <v>1</v>
      </c>
      <c r="K562" t="str">
        <f t="shared" si="83"/>
        <v>wojciech@outlook.com</v>
      </c>
      <c r="L562">
        <f t="shared" si="84"/>
        <v>14</v>
      </c>
      <c r="M562" s="15" t="str">
        <f t="shared" si="85"/>
        <v>+(911) 828-5250</v>
      </c>
      <c r="N562" t="b">
        <f t="shared" si="86"/>
        <v>1</v>
      </c>
      <c r="O562" s="10">
        <f t="shared" si="87"/>
        <v>6713</v>
      </c>
      <c r="P562" t="b">
        <f t="shared" si="88"/>
        <v>1</v>
      </c>
      <c r="Q562" s="10">
        <f t="shared" si="89"/>
        <v>6713</v>
      </c>
      <c r="R562" t="str">
        <f>+IF(ISBLANK(C562),#REF!,C562)</f>
        <v>Fabricio Prieto</v>
      </c>
      <c r="S562" s="8">
        <f>IF(ISBLANK(G562),#REF!,G562)</f>
        <v>43502</v>
      </c>
      <c r="T562">
        <f t="shared" si="80"/>
        <v>1</v>
      </c>
    </row>
    <row r="563" spans="1:20" x14ac:dyDescent="0.25">
      <c r="A563" t="s">
        <v>4490</v>
      </c>
      <c r="B563" t="s">
        <v>2532</v>
      </c>
      <c r="C563" t="s">
        <v>788</v>
      </c>
      <c r="D563" s="4" t="s">
        <v>3519</v>
      </c>
      <c r="E563" t="s">
        <v>1674</v>
      </c>
      <c r="F563" s="12">
        <v>3193</v>
      </c>
      <c r="G563" s="13">
        <v>44386</v>
      </c>
      <c r="H563" s="2" t="str">
        <f t="shared" si="81"/>
        <v>ELE COMEU</v>
      </c>
      <c r="I563" t="b">
        <v>0</v>
      </c>
      <c r="J563" t="b">
        <f t="shared" si="82"/>
        <v>1</v>
      </c>
      <c r="K563" t="str">
        <f t="shared" si="83"/>
        <v>khris@outlook.com</v>
      </c>
      <c r="L563">
        <f t="shared" si="84"/>
        <v>14</v>
      </c>
      <c r="M563" s="15" t="str">
        <f t="shared" si="85"/>
        <v>+(779) 401-3606</v>
      </c>
      <c r="N563" t="b">
        <f t="shared" si="86"/>
        <v>1</v>
      </c>
      <c r="O563" s="10">
        <f t="shared" si="87"/>
        <v>3193</v>
      </c>
      <c r="P563" t="b">
        <f t="shared" si="88"/>
        <v>1</v>
      </c>
      <c r="Q563" s="10">
        <f t="shared" si="89"/>
        <v>3193</v>
      </c>
      <c r="R563" t="str">
        <f>+IF(ISBLANK(C563),#REF!,C563)</f>
        <v>Ale Gabaldón Estrada</v>
      </c>
      <c r="S563" s="8">
        <f>IF(ISBLANK(G563),#REF!,G563)</f>
        <v>44386</v>
      </c>
      <c r="T563">
        <f t="shared" si="80"/>
        <v>1</v>
      </c>
    </row>
    <row r="564" spans="1:20" x14ac:dyDescent="0.25">
      <c r="A564" t="s">
        <v>4491</v>
      </c>
      <c r="B564" t="s">
        <v>2533</v>
      </c>
      <c r="C564" t="s">
        <v>294</v>
      </c>
      <c r="D564" s="4" t="s">
        <v>3520</v>
      </c>
      <c r="E564" t="s">
        <v>1675</v>
      </c>
      <c r="F564" s="12">
        <v>1855</v>
      </c>
      <c r="G564" s="13">
        <v>41546</v>
      </c>
      <c r="H564" s="2" t="str">
        <f t="shared" si="81"/>
        <v>ADVOGADOS DE ALZHEIMER</v>
      </c>
      <c r="I564" t="b">
        <v>0</v>
      </c>
      <c r="J564" t="b">
        <f t="shared" si="82"/>
        <v>1</v>
      </c>
      <c r="K564" t="str">
        <f t="shared" si="83"/>
        <v>kronvold@gmail.com</v>
      </c>
      <c r="L564">
        <f t="shared" si="84"/>
        <v>14</v>
      </c>
      <c r="M564" s="15" t="str">
        <f t="shared" si="85"/>
        <v>+(814) 773-0390</v>
      </c>
      <c r="N564" t="b">
        <f t="shared" si="86"/>
        <v>1</v>
      </c>
      <c r="O564" s="10">
        <f t="shared" si="87"/>
        <v>1855</v>
      </c>
      <c r="P564" t="b">
        <f t="shared" si="88"/>
        <v>1</v>
      </c>
      <c r="Q564" s="10">
        <f t="shared" si="89"/>
        <v>1855</v>
      </c>
      <c r="R564" t="str">
        <f>+IF(ISBLANK(C564),#REF!,C564)</f>
        <v>Hector del Fuentes</v>
      </c>
      <c r="S564" s="8">
        <f>IF(ISBLANK(G564),#REF!,G564)</f>
        <v>41546</v>
      </c>
      <c r="T564">
        <f t="shared" si="80"/>
        <v>1</v>
      </c>
    </row>
    <row r="565" spans="1:20" x14ac:dyDescent="0.25">
      <c r="A565" t="s">
        <v>4492</v>
      </c>
      <c r="B565" t="s">
        <v>2534</v>
      </c>
      <c r="C565" t="s">
        <v>789</v>
      </c>
      <c r="D565" s="4" t="s">
        <v>3521</v>
      </c>
      <c r="E565" t="s">
        <v>1676</v>
      </c>
      <c r="F565" s="12">
        <v>5010</v>
      </c>
      <c r="G565" s="13">
        <v>43788</v>
      </c>
      <c r="H565" s="2" t="str">
        <f t="shared" si="81"/>
        <v>ALUGUER DE KINGKENNY</v>
      </c>
      <c r="I565" t="b">
        <v>0</v>
      </c>
      <c r="J565" t="b">
        <f t="shared" si="82"/>
        <v>1</v>
      </c>
      <c r="K565" t="str">
        <f t="shared" si="83"/>
        <v>noahb@verizon.net</v>
      </c>
      <c r="L565">
        <f t="shared" si="84"/>
        <v>14</v>
      </c>
      <c r="M565" s="15" t="str">
        <f t="shared" si="85"/>
        <v>+(640) 303-2629</v>
      </c>
      <c r="N565" t="b">
        <f t="shared" si="86"/>
        <v>1</v>
      </c>
      <c r="O565" s="10">
        <f t="shared" si="87"/>
        <v>5010</v>
      </c>
      <c r="P565" t="b">
        <f t="shared" si="88"/>
        <v>1</v>
      </c>
      <c r="Q565" s="10">
        <f t="shared" si="89"/>
        <v>5010</v>
      </c>
      <c r="R565" t="str">
        <f>+IF(ISBLANK(C565),#REF!,C565)</f>
        <v>Obdulia Beltrán Coca</v>
      </c>
      <c r="S565" s="8">
        <f>IF(ISBLANK(G565),#REF!,G565)</f>
        <v>43788</v>
      </c>
      <c r="T565">
        <f t="shared" si="80"/>
        <v>1</v>
      </c>
    </row>
    <row r="566" spans="1:20" x14ac:dyDescent="0.25">
      <c r="A566" t="s">
        <v>4493</v>
      </c>
      <c r="B566" t="s">
        <v>2535</v>
      </c>
      <c r="C566" t="s">
        <v>295</v>
      </c>
      <c r="D566" s="4" t="s">
        <v>3522</v>
      </c>
      <c r="E566" t="s">
        <v>1677</v>
      </c>
      <c r="F566" s="12">
        <v>7919</v>
      </c>
      <c r="G566" s="13">
        <v>43400</v>
      </c>
      <c r="H566" s="2" t="str">
        <f t="shared" si="81"/>
        <v>SUPERCASAS DE MODA</v>
      </c>
      <c r="I566" t="b">
        <v>0</v>
      </c>
      <c r="J566" t="b">
        <f t="shared" si="82"/>
        <v>1</v>
      </c>
      <c r="K566" t="str">
        <f t="shared" si="83"/>
        <v>inico@yahoo.ca</v>
      </c>
      <c r="L566">
        <f t="shared" si="84"/>
        <v>14</v>
      </c>
      <c r="M566" s="15" t="str">
        <f t="shared" si="85"/>
        <v>+(468) 316-3431</v>
      </c>
      <c r="N566" t="b">
        <f t="shared" si="86"/>
        <v>1</v>
      </c>
      <c r="O566" s="10">
        <f t="shared" si="87"/>
        <v>7919</v>
      </c>
      <c r="P566" t="b">
        <f t="shared" si="88"/>
        <v>1</v>
      </c>
      <c r="Q566" s="10">
        <f t="shared" si="89"/>
        <v>7919</v>
      </c>
      <c r="R566" t="str">
        <f>+IF(ISBLANK(C566),#REF!,C566)</f>
        <v>Rufino Cazorla Ribes</v>
      </c>
      <c r="S566" s="8">
        <f>IF(ISBLANK(G566),#REF!,G566)</f>
        <v>43400</v>
      </c>
      <c r="T566">
        <f t="shared" si="80"/>
        <v>1</v>
      </c>
    </row>
    <row r="567" spans="1:20" x14ac:dyDescent="0.25">
      <c r="A567" t="s">
        <v>4494</v>
      </c>
      <c r="B567" t="s">
        <v>2536</v>
      </c>
      <c r="C567" t="s">
        <v>296</v>
      </c>
      <c r="D567" s="4" t="s">
        <v>3523</v>
      </c>
      <c r="E567" t="s">
        <v>1678</v>
      </c>
      <c r="F567" s="12">
        <v>5041</v>
      </c>
      <c r="G567" s="13">
        <v>44363</v>
      </c>
      <c r="H567" s="2" t="str">
        <f t="shared" si="81"/>
        <v>TUDO BEDBFTY</v>
      </c>
      <c r="I567" t="b">
        <v>0</v>
      </c>
      <c r="J567" t="b">
        <f t="shared" si="82"/>
        <v>1</v>
      </c>
      <c r="K567" t="str">
        <f t="shared" si="83"/>
        <v>amimojo@optonline.net</v>
      </c>
      <c r="L567">
        <f t="shared" si="84"/>
        <v>14</v>
      </c>
      <c r="M567" s="15" t="str">
        <f t="shared" si="85"/>
        <v>+(394) 957-0805</v>
      </c>
      <c r="N567" t="b">
        <f t="shared" si="86"/>
        <v>1</v>
      </c>
      <c r="O567" s="10">
        <f t="shared" si="87"/>
        <v>5041</v>
      </c>
      <c r="P567" t="b">
        <f t="shared" si="88"/>
        <v>1</v>
      </c>
      <c r="Q567" s="10">
        <f t="shared" si="89"/>
        <v>5041</v>
      </c>
      <c r="R567" t="str">
        <f>+IF(ISBLANK(C567),#REF!,C567)</f>
        <v>Heriberto Orozco Barba</v>
      </c>
      <c r="S567" s="8">
        <f>IF(ISBLANK(G567),#REF!,G567)</f>
        <v>44363</v>
      </c>
      <c r="T567">
        <f t="shared" si="80"/>
        <v>1</v>
      </c>
    </row>
    <row r="568" spans="1:20" x14ac:dyDescent="0.25">
      <c r="A568" t="s">
        <v>4495</v>
      </c>
      <c r="B568" t="s">
        <v>2537</v>
      </c>
      <c r="C568" t="s">
        <v>297</v>
      </c>
      <c r="D568" s="4" t="s">
        <v>3524</v>
      </c>
      <c r="E568" t="s">
        <v>1679</v>
      </c>
      <c r="F568" s="12">
        <v>6857</v>
      </c>
      <c r="G568" s="13">
        <v>43769</v>
      </c>
      <c r="H568" s="2" t="str">
        <f t="shared" si="81"/>
        <v>PREMIER INTERNACIONAL</v>
      </c>
      <c r="I568" t="b">
        <v>0</v>
      </c>
      <c r="J568" t="b">
        <f t="shared" si="82"/>
        <v>1</v>
      </c>
      <c r="K568" t="str">
        <f t="shared" si="83"/>
        <v>wayward@verizon.net</v>
      </c>
      <c r="L568">
        <f t="shared" si="84"/>
        <v>14</v>
      </c>
      <c r="M568" s="15" t="str">
        <f t="shared" si="85"/>
        <v>+(940) 452-5220</v>
      </c>
      <c r="N568" t="b">
        <f t="shared" si="86"/>
        <v>1</v>
      </c>
      <c r="O568" s="10">
        <f t="shared" si="87"/>
        <v>6857</v>
      </c>
      <c r="P568" t="b">
        <f t="shared" si="88"/>
        <v>1</v>
      </c>
      <c r="Q568" s="10">
        <f t="shared" si="89"/>
        <v>6857</v>
      </c>
      <c r="R568" t="str">
        <f>+IF(ISBLANK(C568),#REF!,C568)</f>
        <v>Asdrubal Esteban Ruano</v>
      </c>
      <c r="S568" s="8">
        <f>IF(ISBLANK(G568),#REF!,G568)</f>
        <v>43769</v>
      </c>
      <c r="T568">
        <f t="shared" si="80"/>
        <v>1</v>
      </c>
    </row>
    <row r="569" spans="1:20" x14ac:dyDescent="0.25">
      <c r="A569" t="s">
        <v>4496</v>
      </c>
      <c r="B569" t="s">
        <v>2538</v>
      </c>
      <c r="C569" t="s">
        <v>790</v>
      </c>
      <c r="D569" s="4" t="s">
        <v>3525</v>
      </c>
      <c r="E569" t="s">
        <v>1680</v>
      </c>
      <c r="F569" s="12">
        <v>2050</v>
      </c>
      <c r="G569" s="13">
        <v>43232</v>
      </c>
      <c r="H569" s="2" t="str">
        <f t="shared" si="81"/>
        <v>CLOTHESÓPOLIS MODERNA</v>
      </c>
      <c r="I569" t="b">
        <v>0</v>
      </c>
      <c r="J569" t="b">
        <f t="shared" si="82"/>
        <v>1</v>
      </c>
      <c r="K569" t="str">
        <f t="shared" si="83"/>
        <v>jramio@comcast.net</v>
      </c>
      <c r="L569">
        <f t="shared" si="84"/>
        <v>14</v>
      </c>
      <c r="M569" s="15" t="str">
        <f t="shared" si="85"/>
        <v>+(748) 375-3201</v>
      </c>
      <c r="N569" t="b">
        <f t="shared" si="86"/>
        <v>1</v>
      </c>
      <c r="O569" s="10">
        <f t="shared" si="87"/>
        <v>2050</v>
      </c>
      <c r="P569" t="b">
        <f t="shared" si="88"/>
        <v>1</v>
      </c>
      <c r="Q569" s="10">
        <f t="shared" si="89"/>
        <v>2050</v>
      </c>
      <c r="R569" t="str">
        <f>+IF(ISBLANK(C569),#REF!,C569)</f>
        <v>Bienvenida Filomena Nuñez Bautista</v>
      </c>
      <c r="S569" s="8">
        <f>IF(ISBLANK(G569),#REF!,G569)</f>
        <v>43232</v>
      </c>
      <c r="T569">
        <f t="shared" si="80"/>
        <v>1</v>
      </c>
    </row>
    <row r="570" spans="1:20" x14ac:dyDescent="0.25">
      <c r="A570" t="s">
        <v>4497</v>
      </c>
      <c r="B570" t="s">
        <v>2539</v>
      </c>
      <c r="C570" t="s">
        <v>791</v>
      </c>
      <c r="D570" s="4" t="s">
        <v>3526</v>
      </c>
      <c r="E570" t="s">
        <v>1681</v>
      </c>
      <c r="F570" s="12">
        <v>3388</v>
      </c>
      <c r="G570" s="13">
        <v>44424</v>
      </c>
      <c r="H570" s="2" t="str">
        <f t="shared" si="81"/>
        <v>MOBILIÁRIO URBANO</v>
      </c>
      <c r="I570" t="b">
        <v>0</v>
      </c>
      <c r="J570" t="b">
        <f t="shared" si="82"/>
        <v>1</v>
      </c>
      <c r="K570" t="str">
        <f t="shared" si="83"/>
        <v>specprog@aol.com</v>
      </c>
      <c r="L570">
        <f t="shared" si="84"/>
        <v>14</v>
      </c>
      <c r="M570" s="15" t="str">
        <f t="shared" si="85"/>
        <v>+(745) 203-6599</v>
      </c>
      <c r="N570" t="b">
        <f t="shared" si="86"/>
        <v>1</v>
      </c>
      <c r="O570" s="10">
        <f t="shared" si="87"/>
        <v>3388</v>
      </c>
      <c r="P570" t="b">
        <f t="shared" si="88"/>
        <v>1</v>
      </c>
      <c r="Q570" s="10">
        <f t="shared" si="89"/>
        <v>3388</v>
      </c>
      <c r="R570" t="str">
        <f>+IF(ISBLANK(C570),#REF!,C570)</f>
        <v>Edmundo Andrés Reig</v>
      </c>
      <c r="S570" s="8">
        <f>IF(ISBLANK(G570),#REF!,G570)</f>
        <v>44424</v>
      </c>
      <c r="T570">
        <f t="shared" si="80"/>
        <v>1</v>
      </c>
    </row>
    <row r="571" spans="1:20" x14ac:dyDescent="0.25">
      <c r="A571" t="s">
        <v>4498</v>
      </c>
      <c r="B571" t="s">
        <v>2540</v>
      </c>
      <c r="C571" t="s">
        <v>792</v>
      </c>
      <c r="D571" s="4" t="s">
        <v>3527</v>
      </c>
      <c r="E571" t="s">
        <v>1682</v>
      </c>
      <c r="F571" s="12">
        <v>1441</v>
      </c>
      <c r="G571" s="13">
        <v>43309</v>
      </c>
      <c r="H571" s="2" t="str">
        <f t="shared" si="81"/>
        <v>MADEIRA DE CEREJEIRA</v>
      </c>
      <c r="I571" t="b">
        <v>0</v>
      </c>
      <c r="J571" t="b">
        <f t="shared" si="82"/>
        <v>1</v>
      </c>
      <c r="K571" t="str">
        <f t="shared" si="83"/>
        <v>feamster@icloud.com</v>
      </c>
      <c r="L571">
        <f t="shared" si="84"/>
        <v>14</v>
      </c>
      <c r="M571" s="15" t="str">
        <f t="shared" si="85"/>
        <v>+(912) 902-2405</v>
      </c>
      <c r="N571" t="b">
        <f t="shared" si="86"/>
        <v>1</v>
      </c>
      <c r="O571" s="10">
        <f t="shared" si="87"/>
        <v>1441</v>
      </c>
      <c r="P571" t="b">
        <f t="shared" si="88"/>
        <v>1</v>
      </c>
      <c r="Q571" s="10">
        <f t="shared" si="89"/>
        <v>1441</v>
      </c>
      <c r="R571" t="str">
        <f>+IF(ISBLANK(C571),#REF!,C571)</f>
        <v>Carmelita Peñas Mir</v>
      </c>
      <c r="S571" s="8">
        <f>IF(ISBLANK(G571),#REF!,G571)</f>
        <v>43309</v>
      </c>
      <c r="T571">
        <f t="shared" si="80"/>
        <v>1</v>
      </c>
    </row>
    <row r="572" spans="1:20" x14ac:dyDescent="0.25">
      <c r="A572" t="s">
        <v>4499</v>
      </c>
      <c r="B572" t="s">
        <v>2541</v>
      </c>
      <c r="C572" t="s">
        <v>793</v>
      </c>
      <c r="D572" s="4" t="s">
        <v>3528</v>
      </c>
      <c r="E572" t="s">
        <v>1683</v>
      </c>
      <c r="F572" s="12" t="s">
        <v>4971</v>
      </c>
      <c r="G572" s="13">
        <v>42287</v>
      </c>
      <c r="H572" s="2" t="str">
        <f t="shared" si="81"/>
        <v>ALUGUEL DO BOSQUE</v>
      </c>
      <c r="I572" t="b">
        <v>0</v>
      </c>
      <c r="J572" t="b">
        <f t="shared" si="82"/>
        <v>1</v>
      </c>
      <c r="K572" t="str">
        <f t="shared" si="83"/>
        <v>tromey@yahoo.ca</v>
      </c>
      <c r="L572">
        <f t="shared" si="84"/>
        <v>14</v>
      </c>
      <c r="M572" s="15" t="str">
        <f t="shared" si="85"/>
        <v>+(511) 323-6772</v>
      </c>
      <c r="N572" t="b">
        <f t="shared" si="86"/>
        <v>1</v>
      </c>
      <c r="O572" s="10" t="e">
        <f t="shared" si="87"/>
        <v>#VALUE!</v>
      </c>
      <c r="P572" t="b">
        <f t="shared" si="88"/>
        <v>0</v>
      </c>
      <c r="Q572" s="10" t="str">
        <f t="shared" si="89"/>
        <v/>
      </c>
      <c r="R572" t="str">
        <f>+IF(ISBLANK(C572),#REF!,C572)</f>
        <v>Ciro Chacón Leal</v>
      </c>
      <c r="S572" s="8">
        <f>IF(ISBLANK(G572),#REF!,G572)</f>
        <v>42287</v>
      </c>
      <c r="T572">
        <f t="shared" si="80"/>
        <v>1</v>
      </c>
    </row>
    <row r="573" spans="1:20" x14ac:dyDescent="0.25">
      <c r="A573" t="s">
        <v>4500</v>
      </c>
      <c r="B573" t="s">
        <v>2542</v>
      </c>
      <c r="C573" t="s">
        <v>298</v>
      </c>
      <c r="D573" s="4" t="s">
        <v>3529</v>
      </c>
      <c r="E573" t="s">
        <v>1684</v>
      </c>
      <c r="F573" s="12">
        <v>685</v>
      </c>
      <c r="G573" s="13">
        <v>43472</v>
      </c>
      <c r="H573" s="2" t="str">
        <f t="shared" si="81"/>
        <v>MUNDO DE MATSURI</v>
      </c>
      <c r="I573" t="b">
        <v>0</v>
      </c>
      <c r="J573" t="b">
        <f t="shared" si="82"/>
        <v>1</v>
      </c>
      <c r="K573" t="str">
        <f t="shared" si="83"/>
        <v>gboss@gmail.com</v>
      </c>
      <c r="L573">
        <f t="shared" si="84"/>
        <v>14</v>
      </c>
      <c r="M573" s="15" t="str">
        <f t="shared" si="85"/>
        <v>+(706) 219-9236</v>
      </c>
      <c r="N573" t="b">
        <f t="shared" si="86"/>
        <v>1</v>
      </c>
      <c r="O573" s="10">
        <f t="shared" si="87"/>
        <v>685</v>
      </c>
      <c r="P573" t="b">
        <f t="shared" si="88"/>
        <v>1</v>
      </c>
      <c r="Q573" s="10">
        <f t="shared" si="89"/>
        <v>685</v>
      </c>
      <c r="R573" t="str">
        <f>+IF(ISBLANK(C573),#REF!,C573)</f>
        <v>Jacinta Quesada Grande</v>
      </c>
      <c r="S573" s="8">
        <f>IF(ISBLANK(G573),#REF!,G573)</f>
        <v>43472</v>
      </c>
      <c r="T573">
        <f t="shared" si="80"/>
        <v>1</v>
      </c>
    </row>
    <row r="574" spans="1:20" x14ac:dyDescent="0.25">
      <c r="A574" t="s">
        <v>4501</v>
      </c>
      <c r="B574" t="s">
        <v>2543</v>
      </c>
      <c r="C574" t="s">
        <v>794</v>
      </c>
      <c r="D574" s="4" t="s">
        <v>3530</v>
      </c>
      <c r="E574" t="s">
        <v>1685</v>
      </c>
      <c r="F574" s="12">
        <v>5575</v>
      </c>
      <c r="G574" s="13">
        <v>44604</v>
      </c>
      <c r="H574" s="2" t="str">
        <f t="shared" si="81"/>
        <v>PARECE MÓVEIS</v>
      </c>
      <c r="I574" t="b">
        <v>0</v>
      </c>
      <c r="J574" t="b">
        <f t="shared" si="82"/>
        <v>1</v>
      </c>
      <c r="K574" t="str">
        <f t="shared" si="83"/>
        <v>chrisj@mac.com</v>
      </c>
      <c r="L574">
        <f t="shared" si="84"/>
        <v>14</v>
      </c>
      <c r="M574" s="15" t="str">
        <f t="shared" si="85"/>
        <v>+(670) 359-0211</v>
      </c>
      <c r="N574" t="b">
        <f t="shared" si="86"/>
        <v>1</v>
      </c>
      <c r="O574" s="10">
        <f t="shared" si="87"/>
        <v>5575</v>
      </c>
      <c r="P574" t="b">
        <f t="shared" si="88"/>
        <v>1</v>
      </c>
      <c r="Q574" s="10">
        <f t="shared" si="89"/>
        <v>5575</v>
      </c>
      <c r="R574" t="str">
        <f>+IF(ISBLANK(C574),#REF!,C574)</f>
        <v>Édgar Campoy Rico</v>
      </c>
      <c r="S574" s="8">
        <f>IF(ISBLANK(G574),#REF!,G574)</f>
        <v>44604</v>
      </c>
      <c r="T574">
        <f t="shared" si="80"/>
        <v>1</v>
      </c>
    </row>
    <row r="575" spans="1:20" x14ac:dyDescent="0.25">
      <c r="A575" t="s">
        <v>4502</v>
      </c>
      <c r="B575" t="s">
        <v>2544</v>
      </c>
      <c r="C575" t="s">
        <v>299</v>
      </c>
      <c r="D575" s="4" t="s">
        <v>3531</v>
      </c>
      <c r="E575" t="s">
        <v>1686</v>
      </c>
      <c r="F575" s="12">
        <v>532</v>
      </c>
      <c r="G575" s="13">
        <v>42416</v>
      </c>
      <c r="H575" s="2" t="str">
        <f t="shared" si="81"/>
        <v>VIDRO BRANTE</v>
      </c>
      <c r="I575" t="b">
        <v>0</v>
      </c>
      <c r="J575" t="b">
        <f t="shared" si="82"/>
        <v>1</v>
      </c>
      <c r="K575" t="str">
        <f t="shared" si="83"/>
        <v>keijser@yahoo.ca</v>
      </c>
      <c r="L575">
        <f t="shared" si="84"/>
        <v>14</v>
      </c>
      <c r="M575" s="15" t="str">
        <f t="shared" si="85"/>
        <v>+(674) 515-5954</v>
      </c>
      <c r="N575" t="b">
        <f t="shared" si="86"/>
        <v>1</v>
      </c>
      <c r="O575" s="10">
        <f t="shared" si="87"/>
        <v>532</v>
      </c>
      <c r="P575" t="b">
        <f t="shared" si="88"/>
        <v>1</v>
      </c>
      <c r="Q575" s="10">
        <f t="shared" si="89"/>
        <v>532</v>
      </c>
      <c r="R575" t="str">
        <f>+IF(ISBLANK(C575),#REF!,C575)</f>
        <v>Ruy Priego Oller</v>
      </c>
      <c r="S575" s="8">
        <f>IF(ISBLANK(G575),#REF!,G575)</f>
        <v>42416</v>
      </c>
      <c r="T575">
        <f t="shared" si="80"/>
        <v>1</v>
      </c>
    </row>
    <row r="576" spans="1:20" x14ac:dyDescent="0.25">
      <c r="A576" t="s">
        <v>4503</v>
      </c>
      <c r="B576" t="s">
        <v>2545</v>
      </c>
      <c r="C576" t="s">
        <v>795</v>
      </c>
      <c r="D576" s="4" t="s">
        <v>3532</v>
      </c>
      <c r="E576" t="s">
        <v>1687</v>
      </c>
      <c r="F576" s="12">
        <v>1167</v>
      </c>
      <c r="G576" s="13">
        <v>43425</v>
      </c>
      <c r="H576" s="2" t="str">
        <f t="shared" si="81"/>
        <v>UM ROLO</v>
      </c>
      <c r="I576" t="b">
        <v>0</v>
      </c>
      <c r="J576" t="b">
        <f t="shared" si="82"/>
        <v>1</v>
      </c>
      <c r="K576" t="str">
        <f t="shared" si="83"/>
        <v>uraeus@comcast.net</v>
      </c>
      <c r="L576">
        <f t="shared" si="84"/>
        <v>14</v>
      </c>
      <c r="M576" s="15" t="str">
        <f t="shared" si="85"/>
        <v>+(553) 332-6141</v>
      </c>
      <c r="N576" t="b">
        <f t="shared" si="86"/>
        <v>1</v>
      </c>
      <c r="O576" s="10">
        <f t="shared" si="87"/>
        <v>1167</v>
      </c>
      <c r="P576" t="b">
        <f t="shared" si="88"/>
        <v>1</v>
      </c>
      <c r="Q576" s="10">
        <f t="shared" si="89"/>
        <v>1167</v>
      </c>
      <c r="R576" t="str">
        <f>+IF(ISBLANK(C576),#REF!,C576)</f>
        <v>Encarnación Iniesta</v>
      </c>
      <c r="S576" s="8">
        <f>IF(ISBLANK(G576),#REF!,G576)</f>
        <v>43425</v>
      </c>
      <c r="T576">
        <f t="shared" si="80"/>
        <v>1</v>
      </c>
    </row>
    <row r="577" spans="1:20" x14ac:dyDescent="0.25">
      <c r="A577" t="s">
        <v>4504</v>
      </c>
      <c r="B577" t="s">
        <v>2546</v>
      </c>
      <c r="C577" t="s">
        <v>796</v>
      </c>
      <c r="D577" s="4" t="s">
        <v>3533</v>
      </c>
      <c r="E577" t="s">
        <v>1688</v>
      </c>
      <c r="F577" s="12">
        <v>7965</v>
      </c>
      <c r="G577" s="13">
        <v>43740</v>
      </c>
      <c r="H577" s="2" t="str">
        <f t="shared" si="81"/>
        <v>MÓVEIS DC</v>
      </c>
      <c r="I577" t="b">
        <v>0</v>
      </c>
      <c r="J577" t="b">
        <f t="shared" si="82"/>
        <v>1</v>
      </c>
      <c r="K577" t="str">
        <f t="shared" si="83"/>
        <v>kjetilk@aol.com</v>
      </c>
      <c r="L577">
        <f t="shared" si="84"/>
        <v>14</v>
      </c>
      <c r="M577" s="15" t="str">
        <f t="shared" si="85"/>
        <v>+(941) 425-9891</v>
      </c>
      <c r="N577" t="b">
        <f t="shared" si="86"/>
        <v>1</v>
      </c>
      <c r="O577" s="10">
        <f t="shared" si="87"/>
        <v>7965</v>
      </c>
      <c r="P577" t="b">
        <f t="shared" si="88"/>
        <v>1</v>
      </c>
      <c r="Q577" s="10">
        <f t="shared" si="89"/>
        <v>7965</v>
      </c>
      <c r="R577" t="str">
        <f>+IF(ISBLANK(C577),#REF!,C577)</f>
        <v>José Luis Blázquez Landa</v>
      </c>
      <c r="S577" s="8">
        <f>IF(ISBLANK(G577),#REF!,G577)</f>
        <v>43740</v>
      </c>
      <c r="T577">
        <f t="shared" si="80"/>
        <v>1</v>
      </c>
    </row>
    <row r="578" spans="1:20" x14ac:dyDescent="0.25">
      <c r="A578" t="s">
        <v>4505</v>
      </c>
      <c r="B578" t="s">
        <v>2547</v>
      </c>
      <c r="C578" t="s">
        <v>797</v>
      </c>
      <c r="D578" s="4" t="s">
        <v>3534</v>
      </c>
      <c r="E578" t="s">
        <v>1689</v>
      </c>
      <c r="F578" s="12">
        <v>7390</v>
      </c>
      <c r="G578" s="13">
        <v>42395</v>
      </c>
      <c r="H578" s="2" t="str">
        <f t="shared" si="81"/>
        <v>CAFÉ MÓVEIS</v>
      </c>
      <c r="I578" t="b">
        <v>0</v>
      </c>
      <c r="J578" t="b">
        <f t="shared" si="82"/>
        <v>1</v>
      </c>
      <c r="K578" t="str">
        <f t="shared" si="83"/>
        <v>zyghom@optonline.net</v>
      </c>
      <c r="L578">
        <f t="shared" si="84"/>
        <v>14</v>
      </c>
      <c r="M578" s="15" t="str">
        <f t="shared" si="85"/>
        <v>+(227) 453-2492</v>
      </c>
      <c r="N578" t="b">
        <f t="shared" si="86"/>
        <v>1</v>
      </c>
      <c r="O578" s="10">
        <f t="shared" si="87"/>
        <v>7390</v>
      </c>
      <c r="P578" t="b">
        <f t="shared" si="88"/>
        <v>1</v>
      </c>
      <c r="Q578" s="10">
        <f t="shared" si="89"/>
        <v>7390</v>
      </c>
      <c r="R578" t="str">
        <f>+IF(ISBLANK(C578),#REF!,C578)</f>
        <v>José Colom Redondo</v>
      </c>
      <c r="S578" s="8">
        <f>IF(ISBLANK(G578),#REF!,G578)</f>
        <v>42395</v>
      </c>
      <c r="T578">
        <f t="shared" ref="T578:T641" si="90">+COUNTIF(A:A,A578)</f>
        <v>1</v>
      </c>
    </row>
    <row r="579" spans="1:20" x14ac:dyDescent="0.25">
      <c r="A579" t="s">
        <v>4506</v>
      </c>
      <c r="B579" t="s">
        <v>2548</v>
      </c>
      <c r="C579" t="s">
        <v>798</v>
      </c>
      <c r="D579" s="4" t="s">
        <v>3535</v>
      </c>
      <c r="E579" t="s">
        <v>1690</v>
      </c>
      <c r="F579" s="12">
        <v>2096</v>
      </c>
      <c r="G579" s="13">
        <v>43556</v>
      </c>
      <c r="H579" s="2" t="str">
        <f t="shared" ref="H579:H642" si="91">+UPPER(B579)</f>
        <v>ALMOFADAS COM BABADOS</v>
      </c>
      <c r="I579" t="b">
        <v>0</v>
      </c>
      <c r="J579" t="b">
        <f t="shared" ref="J579:J642" si="92">AND(ISNUMBER(SEARCH("@",D579)), ISNUMBER(SEARCH(".",D579)), SEARCH("@",D579)&lt;SEARCH(".",D579))</f>
        <v>1</v>
      </c>
      <c r="K579" t="str">
        <f t="shared" ref="K579:K642" si="93">+IF(J579="#¡VALOR!","",D579)</f>
        <v>floxy@yahoo.com</v>
      </c>
      <c r="L579">
        <f t="shared" ref="L579:L642" si="94">+LEN(E579)</f>
        <v>14</v>
      </c>
      <c r="M579" s="15" t="str">
        <f t="shared" ref="M579:M642" si="95">+CONCATENATE("+",E579)</f>
        <v>+(667) 540-4015</v>
      </c>
      <c r="N579" t="b">
        <f t="shared" ref="N579:N642" si="96">+ISNUMBER(G579)</f>
        <v>1</v>
      </c>
      <c r="O579" s="10">
        <f t="shared" ref="O579:O642" si="97">+ABS(F579)</f>
        <v>2096</v>
      </c>
      <c r="P579" t="b">
        <f t="shared" ref="P579:P642" si="98">+ISNUMBER(F579)</f>
        <v>1</v>
      </c>
      <c r="Q579" s="10">
        <f t="shared" ref="Q579:Q642" si="99">+IF(ISNUMBER(F579),F579,"")</f>
        <v>2096</v>
      </c>
      <c r="R579" t="str">
        <f>+IF(ISBLANK(C579),#REF!,C579)</f>
        <v>Mamen Eufemia Ortuño Marí</v>
      </c>
      <c r="S579" s="8">
        <f>IF(ISBLANK(G579),#REF!,G579)</f>
        <v>43556</v>
      </c>
      <c r="T579">
        <f t="shared" si="90"/>
        <v>1</v>
      </c>
    </row>
    <row r="580" spans="1:20" x14ac:dyDescent="0.25">
      <c r="A580" t="s">
        <v>4507</v>
      </c>
      <c r="B580" t="s">
        <v>2549</v>
      </c>
      <c r="C580" t="s">
        <v>799</v>
      </c>
      <c r="D580" s="4" t="s">
        <v>3536</v>
      </c>
      <c r="E580" t="s">
        <v>1691</v>
      </c>
      <c r="F580" s="12">
        <v>3769</v>
      </c>
      <c r="G580" s="13">
        <v>42258</v>
      </c>
      <c r="H580" s="2" t="str">
        <f t="shared" si="91"/>
        <v>CADEIRA DE LABORATÓRIO</v>
      </c>
      <c r="I580" t="b">
        <v>0</v>
      </c>
      <c r="J580" t="b">
        <f t="shared" si="92"/>
        <v>1</v>
      </c>
      <c r="K580" t="str">
        <f t="shared" si="93"/>
        <v>pontipak@icloud.com</v>
      </c>
      <c r="L580">
        <f t="shared" si="94"/>
        <v>14</v>
      </c>
      <c r="M580" s="15" t="str">
        <f t="shared" si="95"/>
        <v>+(597) 641-1701</v>
      </c>
      <c r="N580" t="b">
        <f t="shared" si="96"/>
        <v>1</v>
      </c>
      <c r="O580" s="10">
        <f t="shared" si="97"/>
        <v>3769</v>
      </c>
      <c r="P580" t="b">
        <f t="shared" si="98"/>
        <v>1</v>
      </c>
      <c r="Q580" s="10">
        <f t="shared" si="99"/>
        <v>3769</v>
      </c>
      <c r="R580" t="str">
        <f>+IF(ISBLANK(C580),#REF!,C580)</f>
        <v>Amílcar Valls Sancho</v>
      </c>
      <c r="S580" s="8">
        <f>IF(ISBLANK(G580),#REF!,G580)</f>
        <v>42258</v>
      </c>
      <c r="T580">
        <f t="shared" si="90"/>
        <v>1</v>
      </c>
    </row>
    <row r="581" spans="1:20" x14ac:dyDescent="0.25">
      <c r="A581" t="s">
        <v>4508</v>
      </c>
      <c r="B581" t="s">
        <v>2550</v>
      </c>
      <c r="C581" t="s">
        <v>800</v>
      </c>
      <c r="D581" s="4" t="s">
        <v>3537</v>
      </c>
      <c r="E581" t="s">
        <v>1692</v>
      </c>
      <c r="F581" s="12">
        <v>3635</v>
      </c>
      <c r="G581" s="13">
        <v>41305</v>
      </c>
      <c r="H581" s="2" t="str">
        <f t="shared" si="91"/>
        <v>CONSTRUTORES DE GOYKAY</v>
      </c>
      <c r="I581" t="b">
        <v>0</v>
      </c>
      <c r="J581" t="b">
        <f t="shared" si="92"/>
        <v>1</v>
      </c>
      <c r="K581" t="str">
        <f t="shared" si="93"/>
        <v>treit@optonline.net</v>
      </c>
      <c r="L581">
        <f t="shared" si="94"/>
        <v>14</v>
      </c>
      <c r="M581" s="15" t="str">
        <f t="shared" si="95"/>
        <v>+(916) 472-9468</v>
      </c>
      <c r="N581" t="b">
        <f t="shared" si="96"/>
        <v>1</v>
      </c>
      <c r="O581" s="10">
        <f t="shared" si="97"/>
        <v>3635</v>
      </c>
      <c r="P581" t="b">
        <f t="shared" si="98"/>
        <v>1</v>
      </c>
      <c r="Q581" s="10">
        <f t="shared" si="99"/>
        <v>3635</v>
      </c>
      <c r="R581" t="str">
        <f>+IF(ISBLANK(C581),#REF!,C581)</f>
        <v>Salud Larrea Álvaro</v>
      </c>
      <c r="S581" s="8">
        <f>IF(ISBLANK(G581),#REF!,G581)</f>
        <v>41305</v>
      </c>
      <c r="T581">
        <f t="shared" si="90"/>
        <v>1</v>
      </c>
    </row>
    <row r="582" spans="1:20" x14ac:dyDescent="0.25">
      <c r="A582" t="s">
        <v>4509</v>
      </c>
      <c r="B582" t="s">
        <v>2551</v>
      </c>
      <c r="C582" t="s">
        <v>801</v>
      </c>
      <c r="D582" s="5" t="s">
        <v>4949</v>
      </c>
      <c r="E582" t="s">
        <v>1693</v>
      </c>
      <c r="F582" s="12">
        <v>5733</v>
      </c>
      <c r="G582" s="13">
        <v>42787</v>
      </c>
      <c r="H582" s="2" t="str">
        <f t="shared" si="91"/>
        <v>SISTEMAS ATENITICOS</v>
      </c>
      <c r="I582" t="b">
        <v>0</v>
      </c>
      <c r="J582" t="e">
        <f t="shared" si="92"/>
        <v>#VALUE!</v>
      </c>
      <c r="K582" t="e">
        <f t="shared" si="93"/>
        <v>#VALUE!</v>
      </c>
      <c r="L582">
        <f t="shared" si="94"/>
        <v>14</v>
      </c>
      <c r="M582" s="15" t="str">
        <f t="shared" si="95"/>
        <v>+(370) 424-7914</v>
      </c>
      <c r="N582" t="b">
        <f t="shared" si="96"/>
        <v>1</v>
      </c>
      <c r="O582" s="10">
        <f t="shared" si="97"/>
        <v>5733</v>
      </c>
      <c r="P582" t="b">
        <f t="shared" si="98"/>
        <v>1</v>
      </c>
      <c r="Q582" s="10">
        <f t="shared" si="99"/>
        <v>5733</v>
      </c>
      <c r="R582" t="str">
        <f>+IF(ISBLANK(C582),#REF!,C582)</f>
        <v>Febe Cornejo Mascaró</v>
      </c>
      <c r="S582" s="8">
        <f>IF(ISBLANK(G582),#REF!,G582)</f>
        <v>42787</v>
      </c>
      <c r="T582">
        <f t="shared" si="90"/>
        <v>1</v>
      </c>
    </row>
    <row r="583" spans="1:20" x14ac:dyDescent="0.25">
      <c r="A583" t="s">
        <v>4510</v>
      </c>
      <c r="B583" t="s">
        <v>2552</v>
      </c>
      <c r="C583" t="s">
        <v>802</v>
      </c>
      <c r="D583" s="4" t="s">
        <v>3538</v>
      </c>
      <c r="E583" t="s">
        <v>1694</v>
      </c>
      <c r="F583" s="12">
        <v>6028</v>
      </c>
      <c r="G583" s="13">
        <v>44004</v>
      </c>
      <c r="H583" s="2" t="str">
        <f t="shared" si="91"/>
        <v>O SERVIÇO DE CASA</v>
      </c>
      <c r="I583" t="b">
        <v>0</v>
      </c>
      <c r="J583" t="b">
        <f t="shared" si="92"/>
        <v>1</v>
      </c>
      <c r="K583" t="str">
        <f t="shared" si="93"/>
        <v>rddesign@sbcglobal.net</v>
      </c>
      <c r="L583">
        <f t="shared" si="94"/>
        <v>14</v>
      </c>
      <c r="M583" s="15" t="str">
        <f t="shared" si="95"/>
        <v>+(892) 440-9176</v>
      </c>
      <c r="N583" t="b">
        <f t="shared" si="96"/>
        <v>1</v>
      </c>
      <c r="O583" s="10">
        <f t="shared" si="97"/>
        <v>6028</v>
      </c>
      <c r="P583" t="b">
        <f t="shared" si="98"/>
        <v>1</v>
      </c>
      <c r="Q583" s="10">
        <f t="shared" si="99"/>
        <v>6028</v>
      </c>
      <c r="R583" t="str">
        <f>+IF(ISBLANK(C583),#REF!,C583)</f>
        <v>Azahar Amigó Mateos</v>
      </c>
      <c r="S583" s="8">
        <f>IF(ISBLANK(G583),#REF!,G583)</f>
        <v>44004</v>
      </c>
      <c r="T583">
        <f t="shared" si="90"/>
        <v>1</v>
      </c>
    </row>
    <row r="584" spans="1:20" x14ac:dyDescent="0.25">
      <c r="A584" t="s">
        <v>4511</v>
      </c>
      <c r="B584" t="s">
        <v>2553</v>
      </c>
      <c r="C584" t="s">
        <v>803</v>
      </c>
      <c r="D584" s="4" t="s">
        <v>3539</v>
      </c>
      <c r="E584" t="s">
        <v>1695</v>
      </c>
      <c r="F584" s="12">
        <v>267</v>
      </c>
      <c r="G584" s="13">
        <v>42624</v>
      </c>
      <c r="H584" s="2" t="str">
        <f t="shared" si="91"/>
        <v>CIÊNCIA SEM LIMITES</v>
      </c>
      <c r="I584" t="b">
        <v>0</v>
      </c>
      <c r="J584" t="b">
        <f t="shared" si="92"/>
        <v>1</v>
      </c>
      <c r="K584" t="str">
        <f t="shared" si="93"/>
        <v>yfreund@aol.com</v>
      </c>
      <c r="L584">
        <f t="shared" si="94"/>
        <v>14</v>
      </c>
      <c r="M584" s="15" t="str">
        <f t="shared" si="95"/>
        <v>+(842) 319-7045</v>
      </c>
      <c r="N584" t="b">
        <f t="shared" si="96"/>
        <v>1</v>
      </c>
      <c r="O584" s="10">
        <f t="shared" si="97"/>
        <v>267</v>
      </c>
      <c r="P584" t="b">
        <f t="shared" si="98"/>
        <v>1</v>
      </c>
      <c r="Q584" s="10">
        <f t="shared" si="99"/>
        <v>267</v>
      </c>
      <c r="R584" t="str">
        <f>+IF(ISBLANK(C584),#REF!,C584)</f>
        <v>Nadia Maite Roldán Sacristán</v>
      </c>
      <c r="S584" s="8">
        <f>IF(ISBLANK(G584),#REF!,G584)</f>
        <v>42624</v>
      </c>
      <c r="T584">
        <f t="shared" si="90"/>
        <v>1</v>
      </c>
    </row>
    <row r="585" spans="1:20" x14ac:dyDescent="0.25">
      <c r="A585" t="s">
        <v>4512</v>
      </c>
      <c r="B585" t="s">
        <v>2554</v>
      </c>
      <c r="C585" t="s">
        <v>804</v>
      </c>
      <c r="D585" s="4" t="s">
        <v>3540</v>
      </c>
      <c r="E585" t="s">
        <v>1696</v>
      </c>
      <c r="F585" s="12">
        <v>7096</v>
      </c>
      <c r="G585" s="13">
        <v>44553</v>
      </c>
      <c r="H585" s="2" t="str">
        <f t="shared" si="91"/>
        <v>DESENVOLVIMENTO AHIYO</v>
      </c>
      <c r="I585" t="b">
        <v>0</v>
      </c>
      <c r="J585" t="b">
        <f t="shared" si="92"/>
        <v>1</v>
      </c>
      <c r="K585" t="str">
        <f t="shared" si="93"/>
        <v>haddawy@att.net</v>
      </c>
      <c r="L585">
        <f t="shared" si="94"/>
        <v>14</v>
      </c>
      <c r="M585" s="15" t="str">
        <f t="shared" si="95"/>
        <v>+(547) 992-0607</v>
      </c>
      <c r="N585" t="b">
        <f t="shared" si="96"/>
        <v>1</v>
      </c>
      <c r="O585" s="10">
        <f t="shared" si="97"/>
        <v>7096</v>
      </c>
      <c r="P585" t="b">
        <f t="shared" si="98"/>
        <v>1</v>
      </c>
      <c r="Q585" s="10">
        <f t="shared" si="99"/>
        <v>7096</v>
      </c>
      <c r="R585" t="str">
        <f>+IF(ISBLANK(C585),#REF!,C585)</f>
        <v>Valentina Felisa Morillo Cañete</v>
      </c>
      <c r="S585" s="8">
        <f>IF(ISBLANK(G585),#REF!,G585)</f>
        <v>44553</v>
      </c>
      <c r="T585">
        <f t="shared" si="90"/>
        <v>1</v>
      </c>
    </row>
    <row r="586" spans="1:20" x14ac:dyDescent="0.25">
      <c r="A586" t="s">
        <v>4513</v>
      </c>
      <c r="B586" t="s">
        <v>2555</v>
      </c>
      <c r="C586" t="s">
        <v>805</v>
      </c>
      <c r="D586" s="4" t="s">
        <v>3541</v>
      </c>
      <c r="E586" t="s">
        <v>1697</v>
      </c>
      <c r="F586" s="12">
        <v>2082</v>
      </c>
      <c r="G586" s="13">
        <v>40954</v>
      </c>
      <c r="H586" s="2" t="str">
        <f t="shared" si="91"/>
        <v>CICLO DE TRABALHO</v>
      </c>
      <c r="I586" t="b">
        <v>0</v>
      </c>
      <c r="J586" t="b">
        <f t="shared" si="92"/>
        <v>1</v>
      </c>
      <c r="K586" t="str">
        <f t="shared" si="93"/>
        <v>wayward@sbcglobal.net</v>
      </c>
      <c r="L586">
        <f t="shared" si="94"/>
        <v>14</v>
      </c>
      <c r="M586" s="15" t="str">
        <f t="shared" si="95"/>
        <v>+(905) 213-8868</v>
      </c>
      <c r="N586" t="b">
        <f t="shared" si="96"/>
        <v>1</v>
      </c>
      <c r="O586" s="10">
        <f t="shared" si="97"/>
        <v>2082</v>
      </c>
      <c r="P586" t="b">
        <f t="shared" si="98"/>
        <v>1</v>
      </c>
      <c r="Q586" s="10">
        <f t="shared" si="99"/>
        <v>2082</v>
      </c>
      <c r="R586" t="str">
        <f>+IF(ISBLANK(C586),#REF!,C586)</f>
        <v>Camilo Nicolás Canet Farré</v>
      </c>
      <c r="S586" s="8">
        <f>IF(ISBLANK(G586),#REF!,G586)</f>
        <v>40954</v>
      </c>
      <c r="T586">
        <f t="shared" si="90"/>
        <v>1</v>
      </c>
    </row>
    <row r="587" spans="1:20" x14ac:dyDescent="0.25">
      <c r="A587" t="s">
        <v>4514</v>
      </c>
      <c r="B587" t="s">
        <v>2556</v>
      </c>
      <c r="C587" t="s">
        <v>300</v>
      </c>
      <c r="D587" s="4" t="s">
        <v>3542</v>
      </c>
      <c r="E587" t="s">
        <v>1698</v>
      </c>
      <c r="F587" s="12">
        <v>4404</v>
      </c>
      <c r="G587" s="13">
        <v>41753</v>
      </c>
      <c r="H587" s="2" t="str">
        <f t="shared" si="91"/>
        <v>ENXOFRE</v>
      </c>
      <c r="I587" t="b">
        <v>0</v>
      </c>
      <c r="J587" t="b">
        <f t="shared" si="92"/>
        <v>1</v>
      </c>
      <c r="K587" t="str">
        <f t="shared" si="93"/>
        <v>multiplx@att.net</v>
      </c>
      <c r="L587">
        <f t="shared" si="94"/>
        <v>14</v>
      </c>
      <c r="M587" s="15" t="str">
        <f t="shared" si="95"/>
        <v>+(403) 940-7594</v>
      </c>
      <c r="N587" t="b">
        <f t="shared" si="96"/>
        <v>1</v>
      </c>
      <c r="O587" s="10">
        <f t="shared" si="97"/>
        <v>4404</v>
      </c>
      <c r="P587" t="b">
        <f t="shared" si="98"/>
        <v>1</v>
      </c>
      <c r="Q587" s="10">
        <f t="shared" si="99"/>
        <v>4404</v>
      </c>
      <c r="R587" t="str">
        <f>+IF(ISBLANK(C587),#REF!,C587)</f>
        <v>Jimena Llanos Hierro</v>
      </c>
      <c r="S587" s="8">
        <f>IF(ISBLANK(G587),#REF!,G587)</f>
        <v>41753</v>
      </c>
      <c r="T587">
        <f t="shared" si="90"/>
        <v>1</v>
      </c>
    </row>
    <row r="588" spans="1:20" x14ac:dyDescent="0.25">
      <c r="A588" t="s">
        <v>4515</v>
      </c>
      <c r="B588" t="s">
        <v>2557</v>
      </c>
      <c r="C588" t="s">
        <v>806</v>
      </c>
      <c r="D588" s="4" t="s">
        <v>3543</v>
      </c>
      <c r="E588" t="s">
        <v>1699</v>
      </c>
      <c r="F588" s="12">
        <v>3355</v>
      </c>
      <c r="G588" s="13">
        <v>41623</v>
      </c>
      <c r="H588" s="2" t="str">
        <f t="shared" si="91"/>
        <v>CROMÁTICA</v>
      </c>
      <c r="I588" t="b">
        <v>0</v>
      </c>
      <c r="J588" t="b">
        <f t="shared" si="92"/>
        <v>1</v>
      </c>
      <c r="K588" t="str">
        <f t="shared" si="93"/>
        <v>kmiller@outlook.com</v>
      </c>
      <c r="L588">
        <f t="shared" si="94"/>
        <v>14</v>
      </c>
      <c r="M588" s="15" t="str">
        <f t="shared" si="95"/>
        <v>+(978) 818-9626</v>
      </c>
      <c r="N588" t="b">
        <f t="shared" si="96"/>
        <v>1</v>
      </c>
      <c r="O588" s="10">
        <f t="shared" si="97"/>
        <v>3355</v>
      </c>
      <c r="P588" t="b">
        <f t="shared" si="98"/>
        <v>1</v>
      </c>
      <c r="Q588" s="10">
        <f t="shared" si="99"/>
        <v>3355</v>
      </c>
      <c r="R588" t="str">
        <f>+IF(ISBLANK(C588),#REF!,C588)</f>
        <v>Saturnina Armengol Juárez</v>
      </c>
      <c r="S588" s="8">
        <f>IF(ISBLANK(G588),#REF!,G588)</f>
        <v>41623</v>
      </c>
      <c r="T588">
        <f t="shared" si="90"/>
        <v>1</v>
      </c>
    </row>
    <row r="589" spans="1:20" x14ac:dyDescent="0.25">
      <c r="A589" t="s">
        <v>4516</v>
      </c>
      <c r="B589" t="s">
        <v>2558</v>
      </c>
      <c r="C589" t="s">
        <v>807</v>
      </c>
      <c r="D589" s="4" t="s">
        <v>3544</v>
      </c>
      <c r="E589" t="s">
        <v>1700</v>
      </c>
      <c r="F589" s="12">
        <v>7373</v>
      </c>
      <c r="G589" s="13">
        <v>42502</v>
      </c>
      <c r="H589" s="2" t="str">
        <f t="shared" si="91"/>
        <v>CASA VANNINI</v>
      </c>
      <c r="I589" t="b">
        <v>0</v>
      </c>
      <c r="J589" t="b">
        <f t="shared" si="92"/>
        <v>1</v>
      </c>
      <c r="K589" t="str">
        <f t="shared" si="93"/>
        <v>uraeus@hotmail.com</v>
      </c>
      <c r="L589">
        <f t="shared" si="94"/>
        <v>14</v>
      </c>
      <c r="M589" s="15" t="str">
        <f t="shared" si="95"/>
        <v>+(371) 738-9753</v>
      </c>
      <c r="N589" t="b">
        <f t="shared" si="96"/>
        <v>1</v>
      </c>
      <c r="O589" s="10">
        <f t="shared" si="97"/>
        <v>7373</v>
      </c>
      <c r="P589" t="b">
        <f t="shared" si="98"/>
        <v>1</v>
      </c>
      <c r="Q589" s="10">
        <f t="shared" si="99"/>
        <v>7373</v>
      </c>
      <c r="R589" t="str">
        <f>+IF(ISBLANK(C589),#REF!,C589)</f>
        <v>Asunción Real Vilaplana</v>
      </c>
      <c r="S589" s="8">
        <f>IF(ISBLANK(G589),#REF!,G589)</f>
        <v>42502</v>
      </c>
      <c r="T589">
        <f t="shared" si="90"/>
        <v>1</v>
      </c>
    </row>
    <row r="590" spans="1:20" x14ac:dyDescent="0.25">
      <c r="A590" t="s">
        <v>4517</v>
      </c>
      <c r="B590" t="s">
        <v>2559</v>
      </c>
      <c r="C590" t="s">
        <v>301</v>
      </c>
      <c r="D590" s="4" t="s">
        <v>3545</v>
      </c>
      <c r="E590" t="s">
        <v>1701</v>
      </c>
      <c r="F590" s="12">
        <v>6916</v>
      </c>
      <c r="G590" s="13">
        <v>40969</v>
      </c>
      <c r="H590" s="2" t="str">
        <f t="shared" si="91"/>
        <v>FÁBRICA DE GELEIA INDUSTRIAL</v>
      </c>
      <c r="I590" t="b">
        <v>0</v>
      </c>
      <c r="J590" t="b">
        <f t="shared" si="92"/>
        <v>1</v>
      </c>
      <c r="K590" t="str">
        <f t="shared" si="93"/>
        <v>mbrown@sbcglobal.net</v>
      </c>
      <c r="L590">
        <f t="shared" si="94"/>
        <v>14</v>
      </c>
      <c r="M590" s="15" t="str">
        <f t="shared" si="95"/>
        <v>+(366) 561-0018</v>
      </c>
      <c r="N590" t="b">
        <f t="shared" si="96"/>
        <v>1</v>
      </c>
      <c r="O590" s="10">
        <f t="shared" si="97"/>
        <v>6916</v>
      </c>
      <c r="P590" t="b">
        <f t="shared" si="98"/>
        <v>1</v>
      </c>
      <c r="Q590" s="10">
        <f t="shared" si="99"/>
        <v>6916</v>
      </c>
      <c r="R590" t="str">
        <f>+IF(ISBLANK(C590),#REF!,C590)</f>
        <v>Toribio Maestre Cueto</v>
      </c>
      <c r="S590" s="8">
        <f>IF(ISBLANK(G590),#REF!,G590)</f>
        <v>40969</v>
      </c>
      <c r="T590">
        <f t="shared" si="90"/>
        <v>1</v>
      </c>
    </row>
    <row r="591" spans="1:20" x14ac:dyDescent="0.25">
      <c r="A591" t="s">
        <v>4518</v>
      </c>
      <c r="B591" t="s">
        <v>2560</v>
      </c>
      <c r="C591" t="s">
        <v>808</v>
      </c>
      <c r="D591" s="4" t="s">
        <v>3546</v>
      </c>
      <c r="E591" t="s">
        <v>1702</v>
      </c>
      <c r="F591" s="12">
        <v>636</v>
      </c>
      <c r="G591" s="13">
        <v>41834</v>
      </c>
      <c r="H591" s="2" t="str">
        <f t="shared" si="91"/>
        <v>PROJETO TAMBORÉ</v>
      </c>
      <c r="I591" t="b">
        <v>0</v>
      </c>
      <c r="J591" t="b">
        <f t="shared" si="92"/>
        <v>1</v>
      </c>
      <c r="K591" t="str">
        <f t="shared" si="93"/>
        <v>microfab@comcast.net</v>
      </c>
      <c r="L591">
        <f t="shared" si="94"/>
        <v>14</v>
      </c>
      <c r="M591" s="15" t="str">
        <f t="shared" si="95"/>
        <v>+(436) 202-2284</v>
      </c>
      <c r="N591" t="b">
        <f t="shared" si="96"/>
        <v>1</v>
      </c>
      <c r="O591" s="10">
        <f t="shared" si="97"/>
        <v>636</v>
      </c>
      <c r="P591" t="b">
        <f t="shared" si="98"/>
        <v>1</v>
      </c>
      <c r="Q591" s="10">
        <f t="shared" si="99"/>
        <v>636</v>
      </c>
      <c r="R591" t="str">
        <f>+IF(ISBLANK(C591),#REF!,C591)</f>
        <v>Nicolás Olegario Carpio Cordero</v>
      </c>
      <c r="S591" s="8">
        <f>IF(ISBLANK(G591),#REF!,G591)</f>
        <v>41834</v>
      </c>
      <c r="T591">
        <f t="shared" si="90"/>
        <v>1</v>
      </c>
    </row>
    <row r="592" spans="1:20" x14ac:dyDescent="0.25">
      <c r="A592" t="s">
        <v>4519</v>
      </c>
      <c r="B592" t="s">
        <v>2561</v>
      </c>
      <c r="C592" t="s">
        <v>302</v>
      </c>
      <c r="D592" s="4" t="s">
        <v>3547</v>
      </c>
      <c r="E592" t="s">
        <v>1703</v>
      </c>
      <c r="F592" s="12">
        <v>6435</v>
      </c>
      <c r="G592" s="13">
        <v>42221</v>
      </c>
      <c r="H592" s="2" t="str">
        <f t="shared" si="91"/>
        <v>EFICIENTE</v>
      </c>
      <c r="I592" t="b">
        <v>0</v>
      </c>
      <c r="J592" t="b">
        <f t="shared" si="92"/>
        <v>1</v>
      </c>
      <c r="K592" t="str">
        <f t="shared" si="93"/>
        <v>tellis@gmail.com</v>
      </c>
      <c r="L592">
        <f t="shared" si="94"/>
        <v>14</v>
      </c>
      <c r="M592" s="15" t="str">
        <f t="shared" si="95"/>
        <v>+(308) 898-6409</v>
      </c>
      <c r="N592" t="b">
        <f t="shared" si="96"/>
        <v>1</v>
      </c>
      <c r="O592" s="10">
        <f t="shared" si="97"/>
        <v>6435</v>
      </c>
      <c r="P592" t="b">
        <f t="shared" si="98"/>
        <v>1</v>
      </c>
      <c r="Q592" s="10">
        <f t="shared" si="99"/>
        <v>6435</v>
      </c>
      <c r="R592" t="str">
        <f>+IF(ISBLANK(C592),#REF!,C592)</f>
        <v>Ezequiel Zamora Alegre</v>
      </c>
      <c r="S592" s="8">
        <f>IF(ISBLANK(G592),#REF!,G592)</f>
        <v>42221</v>
      </c>
      <c r="T592">
        <f t="shared" si="90"/>
        <v>1</v>
      </c>
    </row>
    <row r="593" spans="1:20" x14ac:dyDescent="0.25">
      <c r="A593" t="s">
        <v>4520</v>
      </c>
      <c r="B593" t="s">
        <v>2562</v>
      </c>
      <c r="C593" t="s">
        <v>809</v>
      </c>
      <c r="D593" s="4" t="s">
        <v>3548</v>
      </c>
      <c r="E593" t="s">
        <v>1704</v>
      </c>
      <c r="F593" s="12">
        <v>3897</v>
      </c>
      <c r="G593" s="13">
        <v>41256</v>
      </c>
      <c r="H593" s="2" t="str">
        <f t="shared" si="91"/>
        <v>ALEGRIA</v>
      </c>
      <c r="I593" t="b">
        <v>0</v>
      </c>
      <c r="J593" t="b">
        <f t="shared" si="92"/>
        <v>1</v>
      </c>
      <c r="K593" t="str">
        <f t="shared" si="93"/>
        <v>facet@hotmail.com</v>
      </c>
      <c r="L593">
        <f t="shared" si="94"/>
        <v>14</v>
      </c>
      <c r="M593" s="15" t="str">
        <f t="shared" si="95"/>
        <v>+(245) 477-6795</v>
      </c>
      <c r="N593" t="b">
        <f t="shared" si="96"/>
        <v>1</v>
      </c>
      <c r="O593" s="10">
        <f t="shared" si="97"/>
        <v>3897</v>
      </c>
      <c r="P593" t="b">
        <f t="shared" si="98"/>
        <v>1</v>
      </c>
      <c r="Q593" s="10">
        <f t="shared" si="99"/>
        <v>3897</v>
      </c>
      <c r="R593" t="str">
        <f>+IF(ISBLANK(C593),#REF!,C593)</f>
        <v>Ovidio Piña Gomez</v>
      </c>
      <c r="S593" s="8">
        <f>IF(ISBLANK(G593),#REF!,G593)</f>
        <v>41256</v>
      </c>
      <c r="T593">
        <f t="shared" si="90"/>
        <v>1</v>
      </c>
    </row>
    <row r="594" spans="1:20" x14ac:dyDescent="0.25">
      <c r="A594" t="s">
        <v>4521</v>
      </c>
      <c r="B594" t="s">
        <v>2563</v>
      </c>
      <c r="C594" t="s">
        <v>810</v>
      </c>
      <c r="D594" s="4" t="s">
        <v>3549</v>
      </c>
      <c r="E594" t="s">
        <v>1705</v>
      </c>
      <c r="F594" s="12">
        <v>201</v>
      </c>
      <c r="G594" s="13">
        <v>42082</v>
      </c>
      <c r="H594" s="2" t="str">
        <f t="shared" si="91"/>
        <v>GRANDE ESPAÇO DE BACKUP</v>
      </c>
      <c r="I594" t="b">
        <v>0</v>
      </c>
      <c r="J594" t="b">
        <f t="shared" si="92"/>
        <v>1</v>
      </c>
      <c r="K594" t="str">
        <f t="shared" si="93"/>
        <v>danny@outlook.com</v>
      </c>
      <c r="L594">
        <f t="shared" si="94"/>
        <v>14</v>
      </c>
      <c r="M594" s="15" t="str">
        <f t="shared" si="95"/>
        <v>+(405) 569-8173</v>
      </c>
      <c r="N594" t="b">
        <f t="shared" si="96"/>
        <v>1</v>
      </c>
      <c r="O594" s="10">
        <f t="shared" si="97"/>
        <v>201</v>
      </c>
      <c r="P594" t="b">
        <f t="shared" si="98"/>
        <v>1</v>
      </c>
      <c r="Q594" s="10">
        <f t="shared" si="99"/>
        <v>201</v>
      </c>
      <c r="R594" t="str">
        <f>+IF(ISBLANK(C594),#REF!,C594)</f>
        <v>Toño Acevedo Robles</v>
      </c>
      <c r="S594" s="8">
        <f>IF(ISBLANK(G594),#REF!,G594)</f>
        <v>42082</v>
      </c>
      <c r="T594">
        <f t="shared" si="90"/>
        <v>1</v>
      </c>
    </row>
    <row r="595" spans="1:20" x14ac:dyDescent="0.25">
      <c r="A595" t="s">
        <v>4522</v>
      </c>
      <c r="B595" t="s">
        <v>2564</v>
      </c>
      <c r="C595" t="s">
        <v>303</v>
      </c>
      <c r="D595" s="4" t="s">
        <v>3550</v>
      </c>
      <c r="E595" t="s">
        <v>1706</v>
      </c>
      <c r="F595" s="12">
        <v>5728</v>
      </c>
      <c r="G595" s="13">
        <v>42876</v>
      </c>
      <c r="H595" s="2" t="str">
        <f t="shared" si="91"/>
        <v>DIGITAL DINÂMICO</v>
      </c>
      <c r="I595" t="b">
        <v>0</v>
      </c>
      <c r="J595" t="b">
        <f t="shared" si="92"/>
        <v>1</v>
      </c>
      <c r="K595" t="str">
        <f t="shared" si="93"/>
        <v>raides@verizon.net</v>
      </c>
      <c r="L595">
        <f t="shared" si="94"/>
        <v>14</v>
      </c>
      <c r="M595" s="15" t="str">
        <f t="shared" si="95"/>
        <v>+(803) 546-7674</v>
      </c>
      <c r="N595" t="b">
        <f t="shared" si="96"/>
        <v>1</v>
      </c>
      <c r="O595" s="10">
        <f t="shared" si="97"/>
        <v>5728</v>
      </c>
      <c r="P595" t="b">
        <f t="shared" si="98"/>
        <v>1</v>
      </c>
      <c r="Q595" s="10">
        <f t="shared" si="99"/>
        <v>5728</v>
      </c>
      <c r="R595" t="str">
        <f>+IF(ISBLANK(C595),#REF!,C595)</f>
        <v>Natalia Sola Solano</v>
      </c>
      <c r="S595" s="8">
        <f>IF(ISBLANK(G595),#REF!,G595)</f>
        <v>42876</v>
      </c>
      <c r="T595">
        <f t="shared" si="90"/>
        <v>1</v>
      </c>
    </row>
    <row r="596" spans="1:20" x14ac:dyDescent="0.25">
      <c r="A596" t="s">
        <v>4523</v>
      </c>
      <c r="B596" t="s">
        <v>2565</v>
      </c>
      <c r="C596" t="s">
        <v>811</v>
      </c>
      <c r="D596" s="4" t="s">
        <v>3551</v>
      </c>
      <c r="E596" t="s">
        <v>1707</v>
      </c>
      <c r="F596" s="12">
        <v>2102</v>
      </c>
      <c r="G596" s="13">
        <v>41236</v>
      </c>
      <c r="H596" s="2" t="str">
        <f t="shared" si="91"/>
        <v>DIGITAL EM FOCO</v>
      </c>
      <c r="I596" t="b">
        <v>0</v>
      </c>
      <c r="J596" t="b">
        <f t="shared" si="92"/>
        <v>1</v>
      </c>
      <c r="K596" t="str">
        <f t="shared" si="93"/>
        <v>richard@sbcglobal.net</v>
      </c>
      <c r="L596">
        <f t="shared" si="94"/>
        <v>14</v>
      </c>
      <c r="M596" s="15" t="str">
        <f t="shared" si="95"/>
        <v>+(699) 716-9878</v>
      </c>
      <c r="N596" t="b">
        <f t="shared" si="96"/>
        <v>1</v>
      </c>
      <c r="O596" s="10">
        <f t="shared" si="97"/>
        <v>2102</v>
      </c>
      <c r="P596" t="b">
        <f t="shared" si="98"/>
        <v>1</v>
      </c>
      <c r="Q596" s="10">
        <f t="shared" si="99"/>
        <v>2102</v>
      </c>
      <c r="R596" t="str">
        <f>+IF(ISBLANK(C596),#REF!,C596)</f>
        <v>Heliodoro Roura Ángel</v>
      </c>
      <c r="S596" s="8">
        <f>IF(ISBLANK(G596),#REF!,G596)</f>
        <v>41236</v>
      </c>
      <c r="T596">
        <f t="shared" si="90"/>
        <v>1</v>
      </c>
    </row>
    <row r="597" spans="1:20" x14ac:dyDescent="0.25">
      <c r="A597" t="s">
        <v>4524</v>
      </c>
      <c r="B597" t="s">
        <v>2566</v>
      </c>
      <c r="C597" t="s">
        <v>304</v>
      </c>
      <c r="D597" s="4" t="s">
        <v>3552</v>
      </c>
      <c r="E597" t="s">
        <v>1708</v>
      </c>
      <c r="F597" s="12">
        <v>7454</v>
      </c>
      <c r="G597" s="13">
        <v>42191</v>
      </c>
      <c r="H597" s="2" t="str">
        <f t="shared" si="91"/>
        <v>TÁTICAS DIGITAIS</v>
      </c>
      <c r="I597" t="b">
        <v>0</v>
      </c>
      <c r="J597" t="b">
        <f t="shared" si="92"/>
        <v>1</v>
      </c>
      <c r="K597" t="str">
        <f t="shared" si="93"/>
        <v>goldberg@yahoo.com</v>
      </c>
      <c r="L597">
        <f t="shared" si="94"/>
        <v>14</v>
      </c>
      <c r="M597" s="15" t="str">
        <f t="shared" si="95"/>
        <v>+(604) 700-8007</v>
      </c>
      <c r="N597" t="b">
        <f t="shared" si="96"/>
        <v>1</v>
      </c>
      <c r="O597" s="10">
        <f t="shared" si="97"/>
        <v>7454</v>
      </c>
      <c r="P597" t="b">
        <f t="shared" si="98"/>
        <v>1</v>
      </c>
      <c r="Q597" s="10">
        <f t="shared" si="99"/>
        <v>7454</v>
      </c>
      <c r="R597" t="str">
        <f>+IF(ISBLANK(C597),#REF!,C597)</f>
        <v>Jenny Valderrama Abril</v>
      </c>
      <c r="S597" s="8">
        <f>IF(ISBLANK(G597),#REF!,G597)</f>
        <v>42191</v>
      </c>
      <c r="T597">
        <f t="shared" si="90"/>
        <v>1</v>
      </c>
    </row>
    <row r="598" spans="1:20" x14ac:dyDescent="0.25">
      <c r="A598" t="s">
        <v>4525</v>
      </c>
      <c r="B598" t="s">
        <v>2567</v>
      </c>
      <c r="C598" t="s">
        <v>305</v>
      </c>
      <c r="D598" s="4" t="s">
        <v>3553</v>
      </c>
      <c r="E598" t="s">
        <v>1709</v>
      </c>
      <c r="F598" s="12">
        <v>5648</v>
      </c>
      <c r="G598" s="13">
        <v>42903</v>
      </c>
      <c r="H598" s="2" t="str">
        <f t="shared" si="91"/>
        <v>ZUMBIDO DIGITAL</v>
      </c>
      <c r="I598" t="b">
        <v>0</v>
      </c>
      <c r="J598" t="b">
        <f t="shared" si="92"/>
        <v>1</v>
      </c>
      <c r="K598" t="str">
        <f t="shared" si="93"/>
        <v>kwilliams@yahoo.com</v>
      </c>
      <c r="L598">
        <f t="shared" si="94"/>
        <v>14</v>
      </c>
      <c r="M598" s="15" t="str">
        <f t="shared" si="95"/>
        <v>+(235) 878-0052</v>
      </c>
      <c r="N598" t="b">
        <f t="shared" si="96"/>
        <v>1</v>
      </c>
      <c r="O598" s="10">
        <f t="shared" si="97"/>
        <v>5648</v>
      </c>
      <c r="P598" t="b">
        <f t="shared" si="98"/>
        <v>1</v>
      </c>
      <c r="Q598" s="10">
        <f t="shared" si="99"/>
        <v>5648</v>
      </c>
      <c r="R598" t="str">
        <f>+IF(ISBLANK(C598),#REF!,C598)</f>
        <v>Adriana Guerrero Gordillo</v>
      </c>
      <c r="S598" s="8">
        <f>IF(ISBLANK(G598),#REF!,G598)</f>
        <v>42903</v>
      </c>
      <c r="T598">
        <f t="shared" si="90"/>
        <v>1</v>
      </c>
    </row>
    <row r="599" spans="1:20" x14ac:dyDescent="0.25">
      <c r="A599" t="s">
        <v>4526</v>
      </c>
      <c r="B599" t="s">
        <v>2568</v>
      </c>
      <c r="C599" t="s">
        <v>306</v>
      </c>
      <c r="D599" s="4" t="s">
        <v>3554</v>
      </c>
      <c r="E599" t="s">
        <v>1710</v>
      </c>
      <c r="F599" s="12">
        <v>7104</v>
      </c>
      <c r="G599" s="13">
        <v>43468</v>
      </c>
      <c r="H599" s="2" t="str">
        <f t="shared" si="91"/>
        <v>QUADRO DE NOTÍCIAS DIGITAL</v>
      </c>
      <c r="I599" t="b">
        <v>0</v>
      </c>
      <c r="J599" t="b">
        <f t="shared" si="92"/>
        <v>1</v>
      </c>
      <c r="K599" t="str">
        <f t="shared" si="93"/>
        <v>yfreund@msn.com</v>
      </c>
      <c r="L599">
        <f t="shared" si="94"/>
        <v>14</v>
      </c>
      <c r="M599" s="15" t="str">
        <f t="shared" si="95"/>
        <v>+(918) 832-8086</v>
      </c>
      <c r="N599" t="b">
        <f t="shared" si="96"/>
        <v>1</v>
      </c>
      <c r="O599" s="10">
        <f t="shared" si="97"/>
        <v>7104</v>
      </c>
      <c r="P599" t="b">
        <f t="shared" si="98"/>
        <v>1</v>
      </c>
      <c r="Q599" s="10">
        <f t="shared" si="99"/>
        <v>7104</v>
      </c>
      <c r="R599" t="str">
        <f>+IF(ISBLANK(C599),#REF!,C599)</f>
        <v>Leopoldo Acero</v>
      </c>
      <c r="S599" s="8">
        <f>IF(ISBLANK(G599),#REF!,G599)</f>
        <v>43468</v>
      </c>
      <c r="T599">
        <f t="shared" si="90"/>
        <v>1</v>
      </c>
    </row>
    <row r="600" spans="1:20" x14ac:dyDescent="0.25">
      <c r="A600" t="s">
        <v>4527</v>
      </c>
      <c r="B600" t="s">
        <v>2569</v>
      </c>
      <c r="C600" t="s">
        <v>812</v>
      </c>
      <c r="D600" s="4" t="s">
        <v>3555</v>
      </c>
      <c r="E600" t="s">
        <v>1711</v>
      </c>
      <c r="F600" s="12">
        <v>6347</v>
      </c>
      <c r="G600" s="13">
        <v>42672</v>
      </c>
      <c r="H600" s="2" t="str">
        <f t="shared" si="91"/>
        <v>ÓTIMOS DESIGNS</v>
      </c>
      <c r="I600" t="b">
        <v>0</v>
      </c>
      <c r="J600" t="b">
        <f t="shared" si="92"/>
        <v>1</v>
      </c>
      <c r="K600" t="str">
        <f t="shared" si="93"/>
        <v>stevelim@sbcglobal.net</v>
      </c>
      <c r="L600">
        <f t="shared" si="94"/>
        <v>14</v>
      </c>
      <c r="M600" s="15" t="str">
        <f t="shared" si="95"/>
        <v>+(381) 488-1289</v>
      </c>
      <c r="N600" t="b">
        <f t="shared" si="96"/>
        <v>1</v>
      </c>
      <c r="O600" s="10">
        <f t="shared" si="97"/>
        <v>6347</v>
      </c>
      <c r="P600" t="b">
        <f t="shared" si="98"/>
        <v>1</v>
      </c>
      <c r="Q600" s="10">
        <f t="shared" si="99"/>
        <v>6347</v>
      </c>
      <c r="R600" t="str">
        <f>+IF(ISBLANK(C600),#REF!,C600)</f>
        <v>Eva María Garmendia Lloret</v>
      </c>
      <c r="S600" s="8">
        <f>IF(ISBLANK(G600),#REF!,G600)</f>
        <v>42672</v>
      </c>
      <c r="T600">
        <f t="shared" si="90"/>
        <v>1</v>
      </c>
    </row>
    <row r="601" spans="1:20" x14ac:dyDescent="0.25">
      <c r="A601" t="s">
        <v>4528</v>
      </c>
      <c r="B601" t="s">
        <v>2570</v>
      </c>
      <c r="C601" t="s">
        <v>813</v>
      </c>
      <c r="D601" s="4" t="s">
        <v>3556</v>
      </c>
      <c r="E601" t="s">
        <v>1712</v>
      </c>
      <c r="F601" s="12">
        <v>375</v>
      </c>
      <c r="G601" s="13">
        <v>43329</v>
      </c>
      <c r="H601" s="2" t="str">
        <f t="shared" si="91"/>
        <v>SOFTWARE SMARTWORLD</v>
      </c>
      <c r="I601" t="b">
        <v>0</v>
      </c>
      <c r="J601" t="b">
        <f t="shared" si="92"/>
        <v>1</v>
      </c>
      <c r="K601" t="str">
        <f t="shared" si="93"/>
        <v>lahvak@live.com</v>
      </c>
      <c r="L601">
        <f t="shared" si="94"/>
        <v>14</v>
      </c>
      <c r="M601" s="15" t="str">
        <f t="shared" si="95"/>
        <v>+(214) 474-1695</v>
      </c>
      <c r="N601" t="b">
        <f t="shared" si="96"/>
        <v>1</v>
      </c>
      <c r="O601" s="10">
        <f t="shared" si="97"/>
        <v>375</v>
      </c>
      <c r="P601" t="b">
        <f t="shared" si="98"/>
        <v>1</v>
      </c>
      <c r="Q601" s="10">
        <f t="shared" si="99"/>
        <v>375</v>
      </c>
      <c r="R601" t="str">
        <f>+IF(ISBLANK(C601),#REF!,C601)</f>
        <v>Zacarías Aragón</v>
      </c>
      <c r="S601" s="8">
        <f>IF(ISBLANK(G601),#REF!,G601)</f>
        <v>43329</v>
      </c>
      <c r="T601">
        <f t="shared" si="90"/>
        <v>1</v>
      </c>
    </row>
    <row r="602" spans="1:20" x14ac:dyDescent="0.25">
      <c r="A602" t="s">
        <v>4529</v>
      </c>
      <c r="B602" t="s">
        <v>2571</v>
      </c>
      <c r="C602" t="s">
        <v>307</v>
      </c>
      <c r="D602" s="4" t="s">
        <v>3557</v>
      </c>
      <c r="E602" t="s">
        <v>1713</v>
      </c>
      <c r="F602" s="12">
        <v>4997</v>
      </c>
      <c r="G602" s="13">
        <v>40976</v>
      </c>
      <c r="H602" s="2" t="str">
        <f t="shared" si="91"/>
        <v>FERREIRO CALIBRADOR</v>
      </c>
      <c r="I602" t="b">
        <v>0</v>
      </c>
      <c r="J602" t="b">
        <f t="shared" si="92"/>
        <v>1</v>
      </c>
      <c r="K602" t="str">
        <f t="shared" si="93"/>
        <v>mavilar@mac.com</v>
      </c>
      <c r="L602">
        <f t="shared" si="94"/>
        <v>14</v>
      </c>
      <c r="M602" s="15" t="str">
        <f t="shared" si="95"/>
        <v>+(804) 936-6456</v>
      </c>
      <c r="N602" t="b">
        <f t="shared" si="96"/>
        <v>1</v>
      </c>
      <c r="O602" s="10">
        <f t="shared" si="97"/>
        <v>4997</v>
      </c>
      <c r="P602" t="b">
        <f t="shared" si="98"/>
        <v>1</v>
      </c>
      <c r="Q602" s="10">
        <f t="shared" si="99"/>
        <v>4997</v>
      </c>
      <c r="R602" t="str">
        <f>+IF(ISBLANK(C602),#REF!,C602)</f>
        <v>Isabela Noguera</v>
      </c>
      <c r="S602" s="8">
        <f>IF(ISBLANK(G602),#REF!,G602)</f>
        <v>40976</v>
      </c>
      <c r="T602">
        <f t="shared" si="90"/>
        <v>1</v>
      </c>
    </row>
    <row r="603" spans="1:20" x14ac:dyDescent="0.25">
      <c r="A603" t="s">
        <v>4530</v>
      </c>
      <c r="B603" t="s">
        <v>2572</v>
      </c>
      <c r="C603" t="s">
        <v>308</v>
      </c>
      <c r="D603" s="4" t="s">
        <v>3362</v>
      </c>
      <c r="E603" t="s">
        <v>1714</v>
      </c>
      <c r="F603" s="12">
        <v>5440</v>
      </c>
      <c r="G603" s="13">
        <v>43656</v>
      </c>
      <c r="H603" s="2" t="str">
        <f t="shared" si="91"/>
        <v>PENSE 360</v>
      </c>
      <c r="I603" t="b">
        <v>0</v>
      </c>
      <c r="J603" t="b">
        <f t="shared" si="92"/>
        <v>1</v>
      </c>
      <c r="K603" t="str">
        <f t="shared" si="93"/>
        <v>budinger@att.net</v>
      </c>
      <c r="L603">
        <f t="shared" si="94"/>
        <v>14</v>
      </c>
      <c r="M603" s="15" t="str">
        <f t="shared" si="95"/>
        <v>+(579) 461-0597</v>
      </c>
      <c r="N603" t="b">
        <f t="shared" si="96"/>
        <v>1</v>
      </c>
      <c r="O603" s="10">
        <f t="shared" si="97"/>
        <v>5440</v>
      </c>
      <c r="P603" t="b">
        <f t="shared" si="98"/>
        <v>1</v>
      </c>
      <c r="Q603" s="10">
        <f t="shared" si="99"/>
        <v>5440</v>
      </c>
      <c r="R603" t="str">
        <f>+IF(ISBLANK(C603),#REF!,C603)</f>
        <v>Calixto Losada Gelabert</v>
      </c>
      <c r="S603" s="8">
        <f>IF(ISBLANK(G603),#REF!,G603)</f>
        <v>43656</v>
      </c>
      <c r="T603">
        <f t="shared" si="90"/>
        <v>1</v>
      </c>
    </row>
    <row r="604" spans="1:20" x14ac:dyDescent="0.25">
      <c r="A604" t="s">
        <v>4531</v>
      </c>
      <c r="B604" t="s">
        <v>2573</v>
      </c>
      <c r="C604" t="s">
        <v>814</v>
      </c>
      <c r="D604" s="4" t="s">
        <v>3558</v>
      </c>
      <c r="E604" t="s">
        <v>1715</v>
      </c>
      <c r="F604" s="12">
        <v>7245</v>
      </c>
      <c r="G604" s="13">
        <v>43073</v>
      </c>
      <c r="H604" s="2" t="str">
        <f t="shared" si="91"/>
        <v>DESIGNS DO ADVIEW</v>
      </c>
      <c r="I604" t="b">
        <v>0</v>
      </c>
      <c r="J604" t="b">
        <f t="shared" si="92"/>
        <v>1</v>
      </c>
      <c r="K604" t="str">
        <f t="shared" si="93"/>
        <v>earmstro@att.net</v>
      </c>
      <c r="L604">
        <f t="shared" si="94"/>
        <v>14</v>
      </c>
      <c r="M604" s="15" t="str">
        <f t="shared" si="95"/>
        <v>+(768) 861-6777</v>
      </c>
      <c r="N604" t="b">
        <f t="shared" si="96"/>
        <v>1</v>
      </c>
      <c r="O604" s="10">
        <f t="shared" si="97"/>
        <v>7245</v>
      </c>
      <c r="P604" t="b">
        <f t="shared" si="98"/>
        <v>1</v>
      </c>
      <c r="Q604" s="10">
        <f t="shared" si="99"/>
        <v>7245</v>
      </c>
      <c r="R604" t="str">
        <f>+IF(ISBLANK(C604),#REF!,C604)</f>
        <v>Anunciación Peñas</v>
      </c>
      <c r="S604" s="8">
        <f>IF(ISBLANK(G604),#REF!,G604)</f>
        <v>43073</v>
      </c>
      <c r="T604">
        <f t="shared" si="90"/>
        <v>1</v>
      </c>
    </row>
    <row r="605" spans="1:20" x14ac:dyDescent="0.25">
      <c r="A605" t="s">
        <v>4532</v>
      </c>
      <c r="B605" t="s">
        <v>2574</v>
      </c>
      <c r="C605" t="s">
        <v>815</v>
      </c>
      <c r="D605" s="4" t="s">
        <v>3559</v>
      </c>
      <c r="E605" t="s">
        <v>1716</v>
      </c>
      <c r="F605" s="12">
        <v>733</v>
      </c>
      <c r="G605" s="13">
        <v>43718</v>
      </c>
      <c r="H605" s="2" t="str">
        <f t="shared" si="91"/>
        <v>AVANÇADA</v>
      </c>
      <c r="I605" t="b">
        <v>0</v>
      </c>
      <c r="J605" t="b">
        <f t="shared" si="92"/>
        <v>1</v>
      </c>
      <c r="K605" t="str">
        <f t="shared" si="93"/>
        <v>nachbaur@verizon.net</v>
      </c>
      <c r="L605">
        <f t="shared" si="94"/>
        <v>14</v>
      </c>
      <c r="M605" s="15" t="str">
        <f t="shared" si="95"/>
        <v>+(830) 731-7426</v>
      </c>
      <c r="N605" t="b">
        <f t="shared" si="96"/>
        <v>1</v>
      </c>
      <c r="O605" s="10">
        <f t="shared" si="97"/>
        <v>733</v>
      </c>
      <c r="P605" t="b">
        <f t="shared" si="98"/>
        <v>1</v>
      </c>
      <c r="Q605" s="10">
        <f t="shared" si="99"/>
        <v>733</v>
      </c>
      <c r="R605" t="str">
        <f>+IF(ISBLANK(C605),#REF!,C605)</f>
        <v>Fabiola Carpio-Pagès</v>
      </c>
      <c r="S605" s="8">
        <f>IF(ISBLANK(G605),#REF!,G605)</f>
        <v>43718</v>
      </c>
      <c r="T605">
        <f t="shared" si="90"/>
        <v>1</v>
      </c>
    </row>
    <row r="606" spans="1:20" x14ac:dyDescent="0.25">
      <c r="A606" t="s">
        <v>4533</v>
      </c>
      <c r="B606" t="s">
        <v>2575</v>
      </c>
      <c r="C606" t="s">
        <v>816</v>
      </c>
      <c r="D606" s="4" t="s">
        <v>3560</v>
      </c>
      <c r="E606" t="s">
        <v>1717</v>
      </c>
      <c r="F606" s="12">
        <v>727</v>
      </c>
      <c r="G606" s="13">
        <v>42366</v>
      </c>
      <c r="H606" s="2" t="str">
        <f t="shared" si="91"/>
        <v>TECNOLÓGICO PERIAZZO</v>
      </c>
      <c r="I606" t="b">
        <v>0</v>
      </c>
      <c r="J606" t="b">
        <f t="shared" si="92"/>
        <v>1</v>
      </c>
      <c r="K606" t="str">
        <f t="shared" si="93"/>
        <v>webinc@outlook.com</v>
      </c>
      <c r="L606">
        <f t="shared" si="94"/>
        <v>14</v>
      </c>
      <c r="M606" s="15" t="str">
        <f t="shared" si="95"/>
        <v>+(470) 328-5568</v>
      </c>
      <c r="N606" t="b">
        <f t="shared" si="96"/>
        <v>1</v>
      </c>
      <c r="O606" s="10">
        <f t="shared" si="97"/>
        <v>727</v>
      </c>
      <c r="P606" t="b">
        <f t="shared" si="98"/>
        <v>1</v>
      </c>
      <c r="Q606" s="10">
        <f t="shared" si="99"/>
        <v>727</v>
      </c>
      <c r="R606" t="str">
        <f>+IF(ISBLANK(C606),#REF!,C606)</f>
        <v>Teo Quero Beltrán</v>
      </c>
      <c r="S606" s="8">
        <f>IF(ISBLANK(G606),#REF!,G606)</f>
        <v>42366</v>
      </c>
      <c r="T606">
        <f t="shared" si="90"/>
        <v>1</v>
      </c>
    </row>
    <row r="607" spans="1:20" x14ac:dyDescent="0.25">
      <c r="A607" t="s">
        <v>4534</v>
      </c>
      <c r="B607" t="s">
        <v>2576</v>
      </c>
      <c r="C607" t="s">
        <v>309</v>
      </c>
      <c r="D607" s="4" t="s">
        <v>3561</v>
      </c>
      <c r="E607" t="s">
        <v>1718</v>
      </c>
      <c r="F607" s="12">
        <v>3370</v>
      </c>
      <c r="G607" s="13">
        <v>41451</v>
      </c>
      <c r="H607" s="2" t="str">
        <f t="shared" si="91"/>
        <v>CQ IT NO CATAR</v>
      </c>
      <c r="I607" t="b">
        <v>0</v>
      </c>
      <c r="J607" t="b">
        <f t="shared" si="92"/>
        <v>1</v>
      </c>
      <c r="K607" t="str">
        <f t="shared" si="93"/>
        <v>killmenow@yahoo.ca</v>
      </c>
      <c r="L607">
        <f t="shared" si="94"/>
        <v>14</v>
      </c>
      <c r="M607" s="15" t="str">
        <f t="shared" si="95"/>
        <v>+(473) 245-4520</v>
      </c>
      <c r="N607" t="b">
        <f t="shared" si="96"/>
        <v>1</v>
      </c>
      <c r="O607" s="10">
        <f t="shared" si="97"/>
        <v>3370</v>
      </c>
      <c r="P607" t="b">
        <f t="shared" si="98"/>
        <v>1</v>
      </c>
      <c r="Q607" s="10">
        <f t="shared" si="99"/>
        <v>3370</v>
      </c>
      <c r="R607" t="str">
        <f>+IF(ISBLANK(C607),#REF!,C607)</f>
        <v>Obdulia Ainara Pinedo Bravo</v>
      </c>
      <c r="S607" s="8">
        <f>IF(ISBLANK(G607),#REF!,G607)</f>
        <v>41451</v>
      </c>
      <c r="T607">
        <f t="shared" si="90"/>
        <v>1</v>
      </c>
    </row>
    <row r="608" spans="1:20" x14ac:dyDescent="0.25">
      <c r="A608" t="s">
        <v>4535</v>
      </c>
      <c r="B608" t="s">
        <v>2577</v>
      </c>
      <c r="C608" t="s">
        <v>310</v>
      </c>
      <c r="D608" s="4" t="s">
        <v>3562</v>
      </c>
      <c r="E608" t="s">
        <v>1719</v>
      </c>
      <c r="F608" s="12">
        <v>3954</v>
      </c>
      <c r="G608" s="13">
        <v>40929</v>
      </c>
      <c r="H608" s="2" t="str">
        <f t="shared" si="91"/>
        <v>CONSULTORIA DE DESENVOLVIMENTO</v>
      </c>
      <c r="I608" t="b">
        <v>0</v>
      </c>
      <c r="J608" t="b">
        <f t="shared" si="92"/>
        <v>1</v>
      </c>
      <c r="K608" t="str">
        <f t="shared" si="93"/>
        <v>jguyer@live.com</v>
      </c>
      <c r="L608">
        <f t="shared" si="94"/>
        <v>14</v>
      </c>
      <c r="M608" s="15" t="str">
        <f t="shared" si="95"/>
        <v>+(940) 754-1784</v>
      </c>
      <c r="N608" t="b">
        <f t="shared" si="96"/>
        <v>1</v>
      </c>
      <c r="O608" s="10">
        <f t="shared" si="97"/>
        <v>3954</v>
      </c>
      <c r="P608" t="b">
        <f t="shared" si="98"/>
        <v>1</v>
      </c>
      <c r="Q608" s="10">
        <f t="shared" si="99"/>
        <v>3954</v>
      </c>
      <c r="R608" t="str">
        <f>+IF(ISBLANK(C608),#REF!,C608)</f>
        <v>Reyna Villalobos Oller</v>
      </c>
      <c r="S608" s="8">
        <f>IF(ISBLANK(G608),#REF!,G608)</f>
        <v>40929</v>
      </c>
      <c r="T608">
        <f t="shared" si="90"/>
        <v>1</v>
      </c>
    </row>
    <row r="609" spans="1:20" x14ac:dyDescent="0.25">
      <c r="A609" t="s">
        <v>4536</v>
      </c>
      <c r="B609" t="s">
        <v>2578</v>
      </c>
      <c r="C609" t="s">
        <v>311</v>
      </c>
      <c r="D609" s="4" t="s">
        <v>3563</v>
      </c>
      <c r="E609" t="s">
        <v>1720</v>
      </c>
      <c r="F609" s="12">
        <v>6095</v>
      </c>
      <c r="G609" s="13">
        <v>44074</v>
      </c>
      <c r="H609" s="2" t="str">
        <f t="shared" si="91"/>
        <v>FAÇA ISSO</v>
      </c>
      <c r="I609" t="b">
        <v>0</v>
      </c>
      <c r="J609" t="b">
        <f t="shared" si="92"/>
        <v>1</v>
      </c>
      <c r="K609" t="str">
        <f t="shared" si="93"/>
        <v>druschel@yahoo.com</v>
      </c>
      <c r="L609">
        <f t="shared" si="94"/>
        <v>14</v>
      </c>
      <c r="M609" s="15" t="str">
        <f t="shared" si="95"/>
        <v>+(280) 807-7001</v>
      </c>
      <c r="N609" t="b">
        <f t="shared" si="96"/>
        <v>1</v>
      </c>
      <c r="O609" s="10">
        <f t="shared" si="97"/>
        <v>6095</v>
      </c>
      <c r="P609" t="b">
        <f t="shared" si="98"/>
        <v>1</v>
      </c>
      <c r="Q609" s="10">
        <f t="shared" si="99"/>
        <v>6095</v>
      </c>
      <c r="R609" t="str">
        <f>+IF(ISBLANK(C609),#REF!,C609)</f>
        <v>Milagros Gallart Conesa</v>
      </c>
      <c r="S609" s="8">
        <f>IF(ISBLANK(G609),#REF!,G609)</f>
        <v>44074</v>
      </c>
      <c r="T609">
        <f t="shared" si="90"/>
        <v>1</v>
      </c>
    </row>
    <row r="610" spans="1:20" x14ac:dyDescent="0.25">
      <c r="A610" t="s">
        <v>4537</v>
      </c>
      <c r="B610" t="s">
        <v>2579</v>
      </c>
      <c r="C610" t="s">
        <v>312</v>
      </c>
      <c r="D610" s="4" t="s">
        <v>3564</v>
      </c>
      <c r="E610" t="s">
        <v>1721</v>
      </c>
      <c r="F610" s="12">
        <v>3864</v>
      </c>
      <c r="G610" s="13">
        <v>43627</v>
      </c>
      <c r="H610" s="2" t="str">
        <f t="shared" si="91"/>
        <v>DESENVOLVIMENTO DE TI TERCEIRIZADO</v>
      </c>
      <c r="I610" t="b">
        <v>0</v>
      </c>
      <c r="J610" t="b">
        <f t="shared" si="92"/>
        <v>1</v>
      </c>
      <c r="K610" t="str">
        <f t="shared" si="93"/>
        <v>joglo@me.com</v>
      </c>
      <c r="L610">
        <f t="shared" si="94"/>
        <v>14</v>
      </c>
      <c r="M610" s="15" t="str">
        <f t="shared" si="95"/>
        <v>+(514) 505-4450</v>
      </c>
      <c r="N610" t="b">
        <f t="shared" si="96"/>
        <v>1</v>
      </c>
      <c r="O610" s="10">
        <f t="shared" si="97"/>
        <v>3864</v>
      </c>
      <c r="P610" t="b">
        <f t="shared" si="98"/>
        <v>1</v>
      </c>
      <c r="Q610" s="10">
        <f t="shared" si="99"/>
        <v>3864</v>
      </c>
      <c r="R610" t="str">
        <f>+IF(ISBLANK(C610),#REF!,C610)</f>
        <v>Adelia Alcaraz Soria</v>
      </c>
      <c r="S610" s="8">
        <f>IF(ISBLANK(G610),#REF!,G610)</f>
        <v>43627</v>
      </c>
      <c r="T610">
        <f t="shared" si="90"/>
        <v>1</v>
      </c>
    </row>
    <row r="611" spans="1:20" x14ac:dyDescent="0.25">
      <c r="A611" t="s">
        <v>4538</v>
      </c>
      <c r="B611" t="s">
        <v>2580</v>
      </c>
      <c r="C611" t="s">
        <v>313</v>
      </c>
      <c r="D611" s="4" t="s">
        <v>3565</v>
      </c>
      <c r="E611" t="s">
        <v>1722</v>
      </c>
      <c r="F611" s="12">
        <v>3531</v>
      </c>
      <c r="G611" s="13">
        <v>41293</v>
      </c>
      <c r="H611" s="2" t="str">
        <f t="shared" si="91"/>
        <v>TAN FACTIU</v>
      </c>
      <c r="I611" t="b">
        <v>0</v>
      </c>
      <c r="J611" t="b">
        <f t="shared" si="92"/>
        <v>1</v>
      </c>
      <c r="K611" t="str">
        <f t="shared" si="93"/>
        <v>jwarren@hotmail.com</v>
      </c>
      <c r="L611">
        <f t="shared" si="94"/>
        <v>14</v>
      </c>
      <c r="M611" s="15" t="str">
        <f t="shared" si="95"/>
        <v>+(860) 664-7885</v>
      </c>
      <c r="N611" t="b">
        <f t="shared" si="96"/>
        <v>1</v>
      </c>
      <c r="O611" s="10">
        <f t="shared" si="97"/>
        <v>3531</v>
      </c>
      <c r="P611" t="b">
        <f t="shared" si="98"/>
        <v>1</v>
      </c>
      <c r="Q611" s="10">
        <f t="shared" si="99"/>
        <v>3531</v>
      </c>
      <c r="R611" t="str">
        <f>+IF(ISBLANK(C611),#REF!,C611)</f>
        <v>Maura de Alba</v>
      </c>
      <c r="S611" s="8">
        <f>IF(ISBLANK(G611),#REF!,G611)</f>
        <v>41293</v>
      </c>
      <c r="T611">
        <f t="shared" si="90"/>
        <v>1</v>
      </c>
    </row>
    <row r="612" spans="1:20" x14ac:dyDescent="0.25">
      <c r="A612" t="s">
        <v>4539</v>
      </c>
      <c r="B612" t="s">
        <v>2581</v>
      </c>
      <c r="C612" t="s">
        <v>817</v>
      </c>
      <c r="D612" s="4" t="s">
        <v>3566</v>
      </c>
      <c r="E612" t="s">
        <v>4961</v>
      </c>
      <c r="F612" s="12">
        <v>3072</v>
      </c>
      <c r="G612" s="13">
        <v>42993</v>
      </c>
      <c r="H612" s="2" t="str">
        <f t="shared" si="91"/>
        <v>CARRETERA CIUTAT D'ABUS</v>
      </c>
      <c r="I612" t="b">
        <v>0</v>
      </c>
      <c r="J612" t="b">
        <f t="shared" si="92"/>
        <v>1</v>
      </c>
      <c r="K612" t="str">
        <f t="shared" si="93"/>
        <v>hling@yahoo.com</v>
      </c>
      <c r="L612">
        <f t="shared" si="94"/>
        <v>13</v>
      </c>
      <c r="M612" s="15" t="str">
        <f t="shared" si="95"/>
        <v>+(411) 331-683</v>
      </c>
      <c r="N612" t="b">
        <f t="shared" si="96"/>
        <v>1</v>
      </c>
      <c r="O612" s="10">
        <f t="shared" si="97"/>
        <v>3072</v>
      </c>
      <c r="P612" t="b">
        <f t="shared" si="98"/>
        <v>1</v>
      </c>
      <c r="Q612" s="10">
        <f t="shared" si="99"/>
        <v>3072</v>
      </c>
      <c r="R612" t="str">
        <f>+IF(ISBLANK(C612),#REF!,C612)</f>
        <v>Etelvina del Márquez</v>
      </c>
      <c r="S612" s="8">
        <f>IF(ISBLANK(G612),#REF!,G612)</f>
        <v>42993</v>
      </c>
      <c r="T612">
        <f t="shared" si="90"/>
        <v>1</v>
      </c>
    </row>
    <row r="613" spans="1:20" x14ac:dyDescent="0.25">
      <c r="A613" t="s">
        <v>4540</v>
      </c>
      <c r="B613" t="s">
        <v>2582</v>
      </c>
      <c r="C613" t="s">
        <v>818</v>
      </c>
      <c r="D613" s="4" t="s">
        <v>3567</v>
      </c>
      <c r="E613" t="s">
        <v>4954</v>
      </c>
      <c r="F613" s="12">
        <v>4961</v>
      </c>
      <c r="G613" s="13">
        <v>44434</v>
      </c>
      <c r="H613" s="2" t="str">
        <f t="shared" si="91"/>
        <v>JUGADOR</v>
      </c>
      <c r="I613" t="b">
        <v>0</v>
      </c>
      <c r="J613" t="b">
        <f t="shared" si="92"/>
        <v>1</v>
      </c>
      <c r="K613" t="str">
        <f t="shared" si="93"/>
        <v>dunstan@att.net</v>
      </c>
      <c r="L613">
        <f t="shared" si="94"/>
        <v>13</v>
      </c>
      <c r="M613" s="15" t="str">
        <f t="shared" si="95"/>
        <v>+(548) 526-518</v>
      </c>
      <c r="N613" t="b">
        <f t="shared" si="96"/>
        <v>1</v>
      </c>
      <c r="O613" s="10">
        <f t="shared" si="97"/>
        <v>4961</v>
      </c>
      <c r="P613" t="b">
        <f t="shared" si="98"/>
        <v>1</v>
      </c>
      <c r="Q613" s="10">
        <f t="shared" si="99"/>
        <v>4961</v>
      </c>
      <c r="R613" t="str">
        <f>+IF(ISBLANK(C613),#REF!,C613)</f>
        <v>Cornelio Bauzà Alberola</v>
      </c>
      <c r="S613" s="8">
        <f>IF(ISBLANK(G613),#REF!,G613)</f>
        <v>44434</v>
      </c>
      <c r="T613">
        <f t="shared" si="90"/>
        <v>1</v>
      </c>
    </row>
    <row r="614" spans="1:20" x14ac:dyDescent="0.25">
      <c r="A614" t="s">
        <v>4541</v>
      </c>
      <c r="B614" t="s">
        <v>2583</v>
      </c>
      <c r="C614" t="s">
        <v>819</v>
      </c>
      <c r="D614" s="4" t="s">
        <v>3568</v>
      </c>
      <c r="E614" t="s">
        <v>1723</v>
      </c>
      <c r="F614" s="12">
        <v>4867</v>
      </c>
      <c r="G614" s="13">
        <v>43481</v>
      </c>
      <c r="H614" s="2" t="str">
        <f t="shared" si="91"/>
        <v>EQUIP ESPORTS</v>
      </c>
      <c r="I614" t="b">
        <v>0</v>
      </c>
      <c r="J614" t="b">
        <f t="shared" si="92"/>
        <v>1</v>
      </c>
      <c r="K614" t="str">
        <f t="shared" si="93"/>
        <v>jgoerzen@gmail.com</v>
      </c>
      <c r="L614">
        <f t="shared" si="94"/>
        <v>14</v>
      </c>
      <c r="M614" s="15" t="str">
        <f t="shared" si="95"/>
        <v>+(727) 702-1618</v>
      </c>
      <c r="N614" t="b">
        <f t="shared" si="96"/>
        <v>1</v>
      </c>
      <c r="O614" s="10">
        <f t="shared" si="97"/>
        <v>4867</v>
      </c>
      <c r="P614" t="b">
        <f t="shared" si="98"/>
        <v>1</v>
      </c>
      <c r="Q614" s="10">
        <f t="shared" si="99"/>
        <v>4867</v>
      </c>
      <c r="R614" t="str">
        <f>+IF(ISBLANK(C614),#REF!,C614)</f>
        <v>Heliodoro Aguiló Pardo</v>
      </c>
      <c r="S614" s="8">
        <f>IF(ISBLANK(G614),#REF!,G614)</f>
        <v>43481</v>
      </c>
      <c r="T614">
        <f t="shared" si="90"/>
        <v>1</v>
      </c>
    </row>
    <row r="615" spans="1:20" x14ac:dyDescent="0.25">
      <c r="A615" t="s">
        <v>4542</v>
      </c>
      <c r="B615" t="s">
        <v>2584</v>
      </c>
      <c r="C615" t="s">
        <v>820</v>
      </c>
      <c r="D615" s="4" t="s">
        <v>3569</v>
      </c>
      <c r="E615" t="s">
        <v>1724</v>
      </c>
      <c r="F615" s="12">
        <v>2017</v>
      </c>
      <c r="G615" s="13">
        <v>42632</v>
      </c>
      <c r="H615" s="2" t="str">
        <f t="shared" si="91"/>
        <v>IMPACTE DE L'EQUIP</v>
      </c>
      <c r="I615" t="b">
        <v>0</v>
      </c>
      <c r="J615" t="b">
        <f t="shared" si="92"/>
        <v>1</v>
      </c>
      <c r="K615" t="str">
        <f t="shared" si="93"/>
        <v>munge@msn.com</v>
      </c>
      <c r="L615">
        <f t="shared" si="94"/>
        <v>14</v>
      </c>
      <c r="M615" s="15" t="str">
        <f t="shared" si="95"/>
        <v>+(871) 370-2133</v>
      </c>
      <c r="N615" t="b">
        <f t="shared" si="96"/>
        <v>1</v>
      </c>
      <c r="O615" s="10">
        <f t="shared" si="97"/>
        <v>2017</v>
      </c>
      <c r="P615" t="b">
        <f t="shared" si="98"/>
        <v>1</v>
      </c>
      <c r="Q615" s="10">
        <f t="shared" si="99"/>
        <v>2017</v>
      </c>
      <c r="R615" t="str">
        <f>+IF(ISBLANK(C615),#REF!,C615)</f>
        <v>Nilda Amat Juliá</v>
      </c>
      <c r="S615" s="8">
        <f>IF(ISBLANK(G615),#REF!,G615)</f>
        <v>42632</v>
      </c>
      <c r="T615">
        <f t="shared" si="90"/>
        <v>1</v>
      </c>
    </row>
    <row r="616" spans="1:20" x14ac:dyDescent="0.25">
      <c r="A616" t="s">
        <v>4543</v>
      </c>
      <c r="B616" t="s">
        <v>2585</v>
      </c>
      <c r="C616" t="s">
        <v>821</v>
      </c>
      <c r="D616" s="4" t="s">
        <v>3224</v>
      </c>
      <c r="E616" t="s">
        <v>1725</v>
      </c>
      <c r="F616" s="12">
        <v>1018</v>
      </c>
      <c r="G616" s="13">
        <v>41456</v>
      </c>
      <c r="H616" s="2" t="str">
        <f t="shared" si="91"/>
        <v>PROGRAMARI D'EQUIP</v>
      </c>
      <c r="I616" t="b">
        <v>0</v>
      </c>
      <c r="J616" t="b">
        <f t="shared" si="92"/>
        <v>1</v>
      </c>
      <c r="K616" t="str">
        <f t="shared" si="93"/>
        <v>mhoffman@comcast.net</v>
      </c>
      <c r="L616">
        <f t="shared" si="94"/>
        <v>14</v>
      </c>
      <c r="M616" s="15" t="str">
        <f t="shared" si="95"/>
        <v>+(836) 215-3509</v>
      </c>
      <c r="N616" t="b">
        <f t="shared" si="96"/>
        <v>1</v>
      </c>
      <c r="O616" s="10">
        <f t="shared" si="97"/>
        <v>1018</v>
      </c>
      <c r="P616" t="b">
        <f t="shared" si="98"/>
        <v>1</v>
      </c>
      <c r="Q616" s="10">
        <f t="shared" si="99"/>
        <v>1018</v>
      </c>
      <c r="R616" t="str">
        <f>+IF(ISBLANK(C616),#REF!,C616)</f>
        <v>Américo Gilberto Soria Morcillo</v>
      </c>
      <c r="S616" s="8">
        <f>IF(ISBLANK(G616),#REF!,G616)</f>
        <v>41456</v>
      </c>
      <c r="T616">
        <f t="shared" si="90"/>
        <v>1</v>
      </c>
    </row>
    <row r="617" spans="1:20" x14ac:dyDescent="0.25">
      <c r="A617" t="s">
        <v>4544</v>
      </c>
      <c r="B617" t="s">
        <v>2586</v>
      </c>
      <c r="C617" t="s">
        <v>314</v>
      </c>
      <c r="D617" s="4" t="s">
        <v>3570</v>
      </c>
      <c r="E617" t="s">
        <v>1726</v>
      </c>
      <c r="F617" s="12">
        <v>4542</v>
      </c>
      <c r="G617" s="13">
        <v>41394</v>
      </c>
      <c r="H617" s="2" t="str">
        <f t="shared" si="91"/>
        <v>TEKNOSISTEMES</v>
      </c>
      <c r="I617" t="b">
        <v>0</v>
      </c>
      <c r="J617" t="b">
        <f t="shared" si="92"/>
        <v>1</v>
      </c>
      <c r="K617" t="str">
        <f t="shared" si="93"/>
        <v>phish@me.com</v>
      </c>
      <c r="L617">
        <f t="shared" si="94"/>
        <v>14</v>
      </c>
      <c r="M617" s="15" t="str">
        <f t="shared" si="95"/>
        <v>+(840) 962-1870</v>
      </c>
      <c r="N617" t="b">
        <f t="shared" si="96"/>
        <v>1</v>
      </c>
      <c r="O617" s="10">
        <f t="shared" si="97"/>
        <v>4542</v>
      </c>
      <c r="P617" t="b">
        <f t="shared" si="98"/>
        <v>1</v>
      </c>
      <c r="Q617" s="10">
        <f t="shared" si="99"/>
        <v>4542</v>
      </c>
      <c r="R617" t="str">
        <f>+IF(ISBLANK(C617),#REF!,C617)</f>
        <v>Catalina Vazquez Vergara</v>
      </c>
      <c r="S617" s="8">
        <f>IF(ISBLANK(G617),#REF!,G617)</f>
        <v>41394</v>
      </c>
      <c r="T617">
        <f t="shared" si="90"/>
        <v>1</v>
      </c>
    </row>
    <row r="618" spans="1:20" x14ac:dyDescent="0.25">
      <c r="A618" t="s">
        <v>4545</v>
      </c>
      <c r="B618" t="s">
        <v>2587</v>
      </c>
      <c r="C618" t="s">
        <v>822</v>
      </c>
      <c r="D618" s="4" t="s">
        <v>3571</v>
      </c>
      <c r="E618" t="s">
        <v>1727</v>
      </c>
      <c r="F618" s="12">
        <v>1780</v>
      </c>
      <c r="G618" s="13">
        <v>41663</v>
      </c>
      <c r="H618" s="2" t="str">
        <f t="shared" si="91"/>
        <v>RIU AMUNT</v>
      </c>
      <c r="I618" t="b">
        <v>0</v>
      </c>
      <c r="J618" t="b">
        <f t="shared" si="92"/>
        <v>1</v>
      </c>
      <c r="K618" t="str">
        <f t="shared" si="93"/>
        <v>tromey@optonline.net</v>
      </c>
      <c r="L618">
        <f t="shared" si="94"/>
        <v>14</v>
      </c>
      <c r="M618" s="15" t="str">
        <f t="shared" si="95"/>
        <v>+(383) 291-5866</v>
      </c>
      <c r="N618" t="b">
        <f t="shared" si="96"/>
        <v>1</v>
      </c>
      <c r="O618" s="10">
        <f t="shared" si="97"/>
        <v>1780</v>
      </c>
      <c r="P618" t="b">
        <f t="shared" si="98"/>
        <v>1</v>
      </c>
      <c r="Q618" s="10">
        <f t="shared" si="99"/>
        <v>1780</v>
      </c>
      <c r="R618" t="str">
        <f>+IF(ISBLANK(C618),#REF!,C618)</f>
        <v>Angelino Pozuelo Diéguez</v>
      </c>
      <c r="S618" s="8">
        <f>IF(ISBLANK(G618),#REF!,G618)</f>
        <v>41663</v>
      </c>
      <c r="T618">
        <f t="shared" si="90"/>
        <v>1</v>
      </c>
    </row>
    <row r="619" spans="1:20" x14ac:dyDescent="0.25">
      <c r="A619" t="s">
        <v>4546</v>
      </c>
      <c r="B619" t="s">
        <v>2588</v>
      </c>
      <c r="C619" t="s">
        <v>823</v>
      </c>
      <c r="D619" s="4" t="s">
        <v>3139</v>
      </c>
      <c r="E619" t="s">
        <v>1728</v>
      </c>
      <c r="F619" s="12">
        <v>2558</v>
      </c>
      <c r="G619" s="13">
        <v>42114</v>
      </c>
      <c r="H619" s="2" t="str">
        <f t="shared" si="91"/>
        <v>SOLUCIONS ZENITCOM</v>
      </c>
      <c r="I619" t="b">
        <v>0</v>
      </c>
      <c r="J619" t="b">
        <f t="shared" si="92"/>
        <v>1</v>
      </c>
      <c r="K619" t="str">
        <f t="shared" si="93"/>
        <v>enintend@att.net</v>
      </c>
      <c r="L619">
        <f t="shared" si="94"/>
        <v>14</v>
      </c>
      <c r="M619" s="15" t="str">
        <f t="shared" si="95"/>
        <v>+(648) 913-4187</v>
      </c>
      <c r="N619" t="b">
        <f t="shared" si="96"/>
        <v>1</v>
      </c>
      <c r="O619" s="10">
        <f t="shared" si="97"/>
        <v>2558</v>
      </c>
      <c r="P619" t="b">
        <f t="shared" si="98"/>
        <v>1</v>
      </c>
      <c r="Q619" s="10">
        <f t="shared" si="99"/>
        <v>2558</v>
      </c>
      <c r="R619" t="str">
        <f>+IF(ISBLANK(C619),#REF!,C619)</f>
        <v>Salomé Mateo Huguet</v>
      </c>
      <c r="S619" s="8">
        <f>IF(ISBLANK(G619),#REF!,G619)</f>
        <v>42114</v>
      </c>
      <c r="T619">
        <f t="shared" si="90"/>
        <v>1</v>
      </c>
    </row>
    <row r="620" spans="1:20" x14ac:dyDescent="0.25">
      <c r="A620" t="s">
        <v>4547</v>
      </c>
      <c r="B620" t="s">
        <v>2589</v>
      </c>
      <c r="C620" t="s">
        <v>315</v>
      </c>
      <c r="D620" s="4" t="s">
        <v>3572</v>
      </c>
      <c r="E620" t="s">
        <v>1729</v>
      </c>
      <c r="F620" s="12">
        <v>7726</v>
      </c>
      <c r="G620" s="13">
        <v>42395</v>
      </c>
      <c r="H620" s="2" t="str">
        <f t="shared" si="91"/>
        <v>FUJI DE 2 GRAMS</v>
      </c>
      <c r="I620" t="b">
        <v>0</v>
      </c>
      <c r="J620" t="b">
        <f t="shared" si="92"/>
        <v>1</v>
      </c>
      <c r="K620" t="str">
        <f t="shared" si="93"/>
        <v>mlewan@outlook.com</v>
      </c>
      <c r="L620">
        <f t="shared" si="94"/>
        <v>14</v>
      </c>
      <c r="M620" s="15" t="str">
        <f t="shared" si="95"/>
        <v>+(375) 244-3899</v>
      </c>
      <c r="N620" t="b">
        <f t="shared" si="96"/>
        <v>1</v>
      </c>
      <c r="O620" s="10">
        <f t="shared" si="97"/>
        <v>7726</v>
      </c>
      <c r="P620" t="b">
        <f t="shared" si="98"/>
        <v>1</v>
      </c>
      <c r="Q620" s="10">
        <f t="shared" si="99"/>
        <v>7726</v>
      </c>
      <c r="R620" t="str">
        <f>+IF(ISBLANK(C620),#REF!,C620)</f>
        <v>Paloma Alberto Morell</v>
      </c>
      <c r="S620" s="8">
        <f>IF(ISBLANK(G620),#REF!,G620)</f>
        <v>42395</v>
      </c>
      <c r="T620">
        <f t="shared" si="90"/>
        <v>1</v>
      </c>
    </row>
    <row r="621" spans="1:20" x14ac:dyDescent="0.25">
      <c r="A621" t="s">
        <v>4548</v>
      </c>
      <c r="B621" t="s">
        <v>2590</v>
      </c>
      <c r="C621" t="s">
        <v>824</v>
      </c>
      <c r="D621" s="4" t="s">
        <v>3573</v>
      </c>
      <c r="E621" t="s">
        <v>1730</v>
      </c>
      <c r="F621" s="12">
        <v>1074</v>
      </c>
      <c r="G621" s="13">
        <v>42434</v>
      </c>
      <c r="H621" s="2" t="str">
        <f t="shared" si="91"/>
        <v>MYVITCHCO</v>
      </c>
      <c r="I621" t="b">
        <v>0</v>
      </c>
      <c r="J621" t="b">
        <f t="shared" si="92"/>
        <v>1</v>
      </c>
      <c r="K621" t="str">
        <f t="shared" si="93"/>
        <v>mailarc@yahoo.ca</v>
      </c>
      <c r="L621">
        <f t="shared" si="94"/>
        <v>14</v>
      </c>
      <c r="M621" s="15" t="str">
        <f t="shared" si="95"/>
        <v>+(985) 481-7877</v>
      </c>
      <c r="N621" t="b">
        <f t="shared" si="96"/>
        <v>1</v>
      </c>
      <c r="O621" s="10">
        <f t="shared" si="97"/>
        <v>1074</v>
      </c>
      <c r="P621" t="b">
        <f t="shared" si="98"/>
        <v>1</v>
      </c>
      <c r="Q621" s="10">
        <f t="shared" si="99"/>
        <v>1074</v>
      </c>
      <c r="R621" t="str">
        <f>+IF(ISBLANK(C621),#REF!,C621)</f>
        <v>Rufina Tomé Salmerón</v>
      </c>
      <c r="S621" s="8">
        <f>IF(ISBLANK(G621),#REF!,G621)</f>
        <v>42434</v>
      </c>
      <c r="T621">
        <f t="shared" si="90"/>
        <v>1</v>
      </c>
    </row>
    <row r="622" spans="1:20" x14ac:dyDescent="0.25">
      <c r="A622" t="s">
        <v>4549</v>
      </c>
      <c r="B622" t="s">
        <v>2591</v>
      </c>
      <c r="C622" t="s">
        <v>825</v>
      </c>
      <c r="D622" s="4" t="s">
        <v>3574</v>
      </c>
      <c r="E622" t="s">
        <v>1731</v>
      </c>
      <c r="F622" s="12">
        <v>4383</v>
      </c>
      <c r="G622" s="13">
        <v>43922</v>
      </c>
      <c r="H622" s="2" t="str">
        <f t="shared" si="91"/>
        <v>TOT EL LOGOTIP DE GOOD GOOD AFTER</v>
      </c>
      <c r="I622" t="b">
        <v>0</v>
      </c>
      <c r="J622" t="b">
        <f t="shared" si="92"/>
        <v>1</v>
      </c>
      <c r="K622" t="str">
        <f t="shared" si="93"/>
        <v>tedrlord@live.com</v>
      </c>
      <c r="L622">
        <f t="shared" si="94"/>
        <v>14</v>
      </c>
      <c r="M622" s="15" t="str">
        <f t="shared" si="95"/>
        <v>+(980) 463-2254</v>
      </c>
      <c r="N622" t="b">
        <f t="shared" si="96"/>
        <v>1</v>
      </c>
      <c r="O622" s="10">
        <f t="shared" si="97"/>
        <v>4383</v>
      </c>
      <c r="P622" t="b">
        <f t="shared" si="98"/>
        <v>1</v>
      </c>
      <c r="Q622" s="10">
        <f t="shared" si="99"/>
        <v>4383</v>
      </c>
      <c r="R622" t="str">
        <f>+IF(ISBLANK(C622),#REF!,C622)</f>
        <v>Natalia Baró Cañete</v>
      </c>
      <c r="S622" s="8">
        <f>IF(ISBLANK(G622),#REF!,G622)</f>
        <v>43922</v>
      </c>
      <c r="T622">
        <f t="shared" si="90"/>
        <v>1</v>
      </c>
    </row>
    <row r="623" spans="1:20" x14ac:dyDescent="0.25">
      <c r="A623" t="s">
        <v>4550</v>
      </c>
      <c r="B623" t="s">
        <v>2592</v>
      </c>
      <c r="C623" t="s">
        <v>316</v>
      </c>
      <c r="D623" s="4" t="s">
        <v>3575</v>
      </c>
      <c r="E623" t="s">
        <v>1732</v>
      </c>
      <c r="F623" s="12">
        <v>1581</v>
      </c>
      <c r="G623" s="13">
        <v>42884</v>
      </c>
      <c r="H623" s="2" t="str">
        <f t="shared" si="91"/>
        <v>GRUP LABORA</v>
      </c>
      <c r="I623" t="b">
        <v>0</v>
      </c>
      <c r="J623" t="b">
        <f t="shared" si="92"/>
        <v>1</v>
      </c>
      <c r="K623" t="str">
        <f t="shared" si="93"/>
        <v>tbmaddux@sbcglobal.net</v>
      </c>
      <c r="L623">
        <f t="shared" si="94"/>
        <v>14</v>
      </c>
      <c r="M623" s="15" t="str">
        <f t="shared" si="95"/>
        <v>+(760) 644-7997</v>
      </c>
      <c r="N623" t="b">
        <f t="shared" si="96"/>
        <v>1</v>
      </c>
      <c r="O623" s="10">
        <f t="shared" si="97"/>
        <v>1581</v>
      </c>
      <c r="P623" t="b">
        <f t="shared" si="98"/>
        <v>1</v>
      </c>
      <c r="Q623" s="10">
        <f t="shared" si="99"/>
        <v>1581</v>
      </c>
      <c r="R623" t="str">
        <f>+IF(ISBLANK(C623),#REF!,C623)</f>
        <v>Lorena Robledo</v>
      </c>
      <c r="S623" s="8">
        <f>IF(ISBLANK(G623),#REF!,G623)</f>
        <v>42884</v>
      </c>
      <c r="T623">
        <f t="shared" si="90"/>
        <v>1</v>
      </c>
    </row>
    <row r="624" spans="1:20" x14ac:dyDescent="0.25">
      <c r="A624" t="s">
        <v>4551</v>
      </c>
      <c r="B624" t="s">
        <v>2593</v>
      </c>
      <c r="C624" t="s">
        <v>317</v>
      </c>
      <c r="D624" s="4" t="s">
        <v>3576</v>
      </c>
      <c r="E624" t="s">
        <v>1733</v>
      </c>
      <c r="F624" s="12">
        <v>7933</v>
      </c>
      <c r="G624" s="13">
        <v>42678</v>
      </c>
      <c r="H624" s="2" t="str">
        <f t="shared" si="91"/>
        <v>L'ALTRA BANDA</v>
      </c>
      <c r="I624" t="b">
        <v>0</v>
      </c>
      <c r="J624" t="b">
        <f t="shared" si="92"/>
        <v>1</v>
      </c>
      <c r="K624" t="str">
        <f t="shared" si="93"/>
        <v>avalon@outlook.com</v>
      </c>
      <c r="L624">
        <f t="shared" si="94"/>
        <v>14</v>
      </c>
      <c r="M624" s="15" t="str">
        <f t="shared" si="95"/>
        <v>+(531) 815-1151</v>
      </c>
      <c r="N624" t="b">
        <f t="shared" si="96"/>
        <v>1</v>
      </c>
      <c r="O624" s="10">
        <f t="shared" si="97"/>
        <v>7933</v>
      </c>
      <c r="P624" t="b">
        <f t="shared" si="98"/>
        <v>1</v>
      </c>
      <c r="Q624" s="10">
        <f t="shared" si="99"/>
        <v>7933</v>
      </c>
      <c r="R624" t="str">
        <f>+IF(ISBLANK(C624),#REF!,C624)</f>
        <v>Azucena Arnaiz Beltran</v>
      </c>
      <c r="S624" s="8">
        <f>IF(ISBLANK(G624),#REF!,G624)</f>
        <v>42678</v>
      </c>
      <c r="T624">
        <f t="shared" si="90"/>
        <v>1</v>
      </c>
    </row>
    <row r="625" spans="1:20" x14ac:dyDescent="0.25">
      <c r="A625" t="s">
        <v>4552</v>
      </c>
      <c r="B625" t="s">
        <v>2594</v>
      </c>
      <c r="C625" t="s">
        <v>318</v>
      </c>
      <c r="D625" s="4" t="s">
        <v>3577</v>
      </c>
      <c r="E625" t="s">
        <v>1734</v>
      </c>
      <c r="F625" s="12">
        <v>6433</v>
      </c>
      <c r="G625" s="13">
        <v>42203</v>
      </c>
      <c r="H625" s="2" t="str">
        <f t="shared" si="91"/>
        <v>MIRGIA</v>
      </c>
      <c r="I625" t="b">
        <v>0</v>
      </c>
      <c r="J625" t="b">
        <f t="shared" si="92"/>
        <v>1</v>
      </c>
      <c r="K625" t="str">
        <f t="shared" si="93"/>
        <v>pappp@live.com</v>
      </c>
      <c r="L625">
        <f t="shared" si="94"/>
        <v>14</v>
      </c>
      <c r="M625" s="15" t="str">
        <f t="shared" si="95"/>
        <v>+(914) 720-0136</v>
      </c>
      <c r="N625" t="b">
        <f t="shared" si="96"/>
        <v>1</v>
      </c>
      <c r="O625" s="10">
        <f t="shared" si="97"/>
        <v>6433</v>
      </c>
      <c r="P625" t="b">
        <f t="shared" si="98"/>
        <v>1</v>
      </c>
      <c r="Q625" s="10">
        <f t="shared" si="99"/>
        <v>6433</v>
      </c>
      <c r="R625" t="str">
        <f>+IF(ISBLANK(C625),#REF!,C625)</f>
        <v>Clara Sanjuan Guerrero</v>
      </c>
      <c r="S625" s="8">
        <f>IF(ISBLANK(G625),#REF!,G625)</f>
        <v>42203</v>
      </c>
      <c r="T625">
        <f t="shared" si="90"/>
        <v>1</v>
      </c>
    </row>
    <row r="626" spans="1:20" x14ac:dyDescent="0.25">
      <c r="A626" t="s">
        <v>4553</v>
      </c>
      <c r="B626" t="s">
        <v>2595</v>
      </c>
      <c r="C626" t="s">
        <v>826</v>
      </c>
      <c r="D626" s="4" t="s">
        <v>3578</v>
      </c>
      <c r="E626" t="s">
        <v>1735</v>
      </c>
      <c r="F626" s="12">
        <v>1703</v>
      </c>
      <c r="G626" s="13">
        <v>41087</v>
      </c>
      <c r="H626" s="2" t="str">
        <f t="shared" si="91"/>
        <v>CASA ROBOTANK</v>
      </c>
      <c r="I626" t="b">
        <v>0</v>
      </c>
      <c r="J626" t="b">
        <f t="shared" si="92"/>
        <v>1</v>
      </c>
      <c r="K626" t="str">
        <f t="shared" si="93"/>
        <v>starstuff@aol.com</v>
      </c>
      <c r="L626">
        <f t="shared" si="94"/>
        <v>14</v>
      </c>
      <c r="M626" s="15" t="str">
        <f t="shared" si="95"/>
        <v>+(864) 913-4164</v>
      </c>
      <c r="N626" t="b">
        <f t="shared" si="96"/>
        <v>1</v>
      </c>
      <c r="O626" s="10">
        <f t="shared" si="97"/>
        <v>1703</v>
      </c>
      <c r="P626" t="b">
        <f t="shared" si="98"/>
        <v>1</v>
      </c>
      <c r="Q626" s="10">
        <f t="shared" si="99"/>
        <v>1703</v>
      </c>
      <c r="R626" t="str">
        <f>+IF(ISBLANK(C626),#REF!,C626)</f>
        <v>Aránzazu Morillo Berenguer</v>
      </c>
      <c r="S626" s="8">
        <f>IF(ISBLANK(G626),#REF!,G626)</f>
        <v>41087</v>
      </c>
      <c r="T626">
        <f t="shared" si="90"/>
        <v>1</v>
      </c>
    </row>
    <row r="627" spans="1:20" x14ac:dyDescent="0.25">
      <c r="A627" t="s">
        <v>4554</v>
      </c>
      <c r="B627" t="s">
        <v>2596</v>
      </c>
      <c r="C627" t="s">
        <v>319</v>
      </c>
      <c r="D627" s="4" t="s">
        <v>3579</v>
      </c>
      <c r="E627" t="s">
        <v>1736</v>
      </c>
      <c r="F627" s="12">
        <v>1314</v>
      </c>
      <c r="G627" s="13">
        <v>41407</v>
      </c>
      <c r="H627" s="2" t="str">
        <f t="shared" si="91"/>
        <v>NÓMINA PHOENIX</v>
      </c>
      <c r="I627" t="b">
        <v>0</v>
      </c>
      <c r="J627" t="b">
        <f t="shared" si="92"/>
        <v>1</v>
      </c>
      <c r="K627" t="str">
        <f t="shared" si="93"/>
        <v>fmtbebuck@outlook.com</v>
      </c>
      <c r="L627">
        <f t="shared" si="94"/>
        <v>14</v>
      </c>
      <c r="M627" s="15" t="str">
        <f t="shared" si="95"/>
        <v>+(984) 626-1861</v>
      </c>
      <c r="N627" t="b">
        <f t="shared" si="96"/>
        <v>1</v>
      </c>
      <c r="O627" s="10">
        <f t="shared" si="97"/>
        <v>1314</v>
      </c>
      <c r="P627" t="b">
        <f t="shared" si="98"/>
        <v>1</v>
      </c>
      <c r="Q627" s="10">
        <f t="shared" si="99"/>
        <v>1314</v>
      </c>
      <c r="R627" t="str">
        <f>+IF(ISBLANK(C627),#REF!,C627)</f>
        <v>Rosalinda Palmer Palau</v>
      </c>
      <c r="S627" s="8">
        <f>IF(ISBLANK(G627),#REF!,G627)</f>
        <v>41407</v>
      </c>
      <c r="T627">
        <f t="shared" si="90"/>
        <v>1</v>
      </c>
    </row>
    <row r="628" spans="1:20" x14ac:dyDescent="0.25">
      <c r="A628" t="s">
        <v>4555</v>
      </c>
      <c r="B628" t="s">
        <v>2597</v>
      </c>
      <c r="C628" t="s">
        <v>320</v>
      </c>
      <c r="D628" s="4" t="s">
        <v>3580</v>
      </c>
      <c r="E628" t="s">
        <v>1737</v>
      </c>
      <c r="F628" s="12">
        <v>2036</v>
      </c>
      <c r="G628" s="13">
        <v>43413</v>
      </c>
      <c r="H628" s="2" t="str">
        <f t="shared" si="91"/>
        <v>LÒGICA D'OPTIMITZACIÓ</v>
      </c>
      <c r="I628" t="b">
        <v>0</v>
      </c>
      <c r="J628" t="b">
        <f t="shared" si="92"/>
        <v>1</v>
      </c>
      <c r="K628" t="str">
        <f t="shared" si="93"/>
        <v>rattenbt@att.net</v>
      </c>
      <c r="L628">
        <f t="shared" si="94"/>
        <v>14</v>
      </c>
      <c r="M628" s="15" t="str">
        <f t="shared" si="95"/>
        <v>+(233) 441-6017</v>
      </c>
      <c r="N628" t="b">
        <f t="shared" si="96"/>
        <v>1</v>
      </c>
      <c r="O628" s="10">
        <f t="shared" si="97"/>
        <v>2036</v>
      </c>
      <c r="P628" t="b">
        <f t="shared" si="98"/>
        <v>1</v>
      </c>
      <c r="Q628" s="10">
        <f t="shared" si="99"/>
        <v>2036</v>
      </c>
      <c r="R628" t="str">
        <f>+IF(ISBLANK(C628),#REF!,C628)</f>
        <v>Valeria Caballero Mur</v>
      </c>
      <c r="S628" s="8">
        <f>IF(ISBLANK(G628),#REF!,G628)</f>
        <v>43413</v>
      </c>
      <c r="T628">
        <f t="shared" si="90"/>
        <v>1</v>
      </c>
    </row>
    <row r="629" spans="1:20" x14ac:dyDescent="0.25">
      <c r="A629" t="s">
        <v>4556</v>
      </c>
      <c r="B629" t="s">
        <v>2598</v>
      </c>
      <c r="C629" t="s">
        <v>321</v>
      </c>
      <c r="D629" s="4" t="s">
        <v>3581</v>
      </c>
      <c r="E629" t="s">
        <v>1738</v>
      </c>
      <c r="F629" s="12">
        <v>6618</v>
      </c>
      <c r="G629" s="13">
        <v>44562</v>
      </c>
      <c r="H629" s="2" t="str">
        <f t="shared" si="91"/>
        <v>GESTIÓ CARON</v>
      </c>
      <c r="I629" t="b">
        <v>0</v>
      </c>
      <c r="J629" t="b">
        <f t="shared" si="92"/>
        <v>1</v>
      </c>
      <c r="K629" t="str">
        <f t="shared" si="93"/>
        <v>stewwy@mac.com</v>
      </c>
      <c r="L629">
        <f t="shared" si="94"/>
        <v>14</v>
      </c>
      <c r="M629" s="15" t="str">
        <f t="shared" si="95"/>
        <v>+(393) 668-4150</v>
      </c>
      <c r="N629" t="b">
        <f t="shared" si="96"/>
        <v>1</v>
      </c>
      <c r="O629" s="10">
        <f t="shared" si="97"/>
        <v>6618</v>
      </c>
      <c r="P629" t="b">
        <f t="shared" si="98"/>
        <v>1</v>
      </c>
      <c r="Q629" s="10">
        <f t="shared" si="99"/>
        <v>6618</v>
      </c>
      <c r="R629" t="str">
        <f>+IF(ISBLANK(C629),#REF!,C629)</f>
        <v>Xiomara Serna</v>
      </c>
      <c r="S629" s="8">
        <f>IF(ISBLANK(G629),#REF!,G629)</f>
        <v>44562</v>
      </c>
      <c r="T629">
        <f t="shared" si="90"/>
        <v>1</v>
      </c>
    </row>
    <row r="630" spans="1:20" x14ac:dyDescent="0.25">
      <c r="A630" t="s">
        <v>4557</v>
      </c>
      <c r="B630" t="s">
        <v>2599</v>
      </c>
      <c r="C630" t="s">
        <v>827</v>
      </c>
      <c r="D630" s="4" t="s">
        <v>3582</v>
      </c>
      <c r="E630" t="s">
        <v>1739</v>
      </c>
      <c r="F630" s="12">
        <v>2165</v>
      </c>
      <c r="G630" s="13">
        <v>41522</v>
      </c>
      <c r="H630" s="2" t="str">
        <f t="shared" si="91"/>
        <v>FÀBRICA DE 2CV</v>
      </c>
      <c r="I630" t="b">
        <v>0</v>
      </c>
      <c r="J630" t="b">
        <f t="shared" si="92"/>
        <v>1</v>
      </c>
      <c r="K630" t="str">
        <f t="shared" si="93"/>
        <v>gemmell@msn.com</v>
      </c>
      <c r="L630">
        <f t="shared" si="94"/>
        <v>14</v>
      </c>
      <c r="M630" s="15" t="str">
        <f t="shared" si="95"/>
        <v>+(679) 282-7817</v>
      </c>
      <c r="N630" t="b">
        <f t="shared" si="96"/>
        <v>1</v>
      </c>
      <c r="O630" s="10">
        <f t="shared" si="97"/>
        <v>2165</v>
      </c>
      <c r="P630" t="b">
        <f t="shared" si="98"/>
        <v>1</v>
      </c>
      <c r="Q630" s="10">
        <f t="shared" si="99"/>
        <v>2165</v>
      </c>
      <c r="R630" t="str">
        <f>+IF(ISBLANK(C630),#REF!,C630)</f>
        <v>Melchor Barberá Rey</v>
      </c>
      <c r="S630" s="8">
        <f>IF(ISBLANK(G630),#REF!,G630)</f>
        <v>41522</v>
      </c>
      <c r="T630">
        <f t="shared" si="90"/>
        <v>1</v>
      </c>
    </row>
    <row r="631" spans="1:20" x14ac:dyDescent="0.25">
      <c r="A631" t="s">
        <v>4558</v>
      </c>
      <c r="B631" t="s">
        <v>2600</v>
      </c>
      <c r="C631" t="s">
        <v>322</v>
      </c>
      <c r="D631" s="4" t="s">
        <v>3583</v>
      </c>
      <c r="E631" t="s">
        <v>1740</v>
      </c>
      <c r="F631" s="12">
        <v>4325</v>
      </c>
      <c r="G631" s="13">
        <v>43338</v>
      </c>
      <c r="H631" s="2" t="str">
        <f t="shared" si="91"/>
        <v>BOSC VENTÓS</v>
      </c>
      <c r="I631" t="b">
        <v>0</v>
      </c>
      <c r="J631" t="b">
        <f t="shared" si="92"/>
        <v>1</v>
      </c>
      <c r="K631" t="str">
        <f t="shared" si="93"/>
        <v>rcwil@sbcglobal.net</v>
      </c>
      <c r="L631">
        <f t="shared" si="94"/>
        <v>14</v>
      </c>
      <c r="M631" s="15" t="str">
        <f t="shared" si="95"/>
        <v>+(943) 737-3322</v>
      </c>
      <c r="N631" t="b">
        <f t="shared" si="96"/>
        <v>1</v>
      </c>
      <c r="O631" s="10">
        <f t="shared" si="97"/>
        <v>4325</v>
      </c>
      <c r="P631" t="b">
        <f t="shared" si="98"/>
        <v>1</v>
      </c>
      <c r="Q631" s="10">
        <f t="shared" si="99"/>
        <v>4325</v>
      </c>
      <c r="R631" t="str">
        <f>+IF(ISBLANK(C631),#REF!,C631)</f>
        <v>Mariana Alvarez-Roca</v>
      </c>
      <c r="S631" s="8">
        <f>IF(ISBLANK(G631),#REF!,G631)</f>
        <v>43338</v>
      </c>
      <c r="T631">
        <f t="shared" si="90"/>
        <v>1</v>
      </c>
    </row>
    <row r="632" spans="1:20" x14ac:dyDescent="0.25">
      <c r="A632" t="s">
        <v>4559</v>
      </c>
      <c r="B632" t="s">
        <v>2601</v>
      </c>
      <c r="C632" t="s">
        <v>828</v>
      </c>
      <c r="D632" s="4" t="s">
        <v>3584</v>
      </c>
      <c r="E632" t="s">
        <v>1741</v>
      </c>
      <c r="F632" s="12">
        <v>3159</v>
      </c>
      <c r="G632" s="13">
        <v>43190</v>
      </c>
      <c r="H632" s="2" t="str">
        <f t="shared" si="91"/>
        <v>EL ROTARY CLUB</v>
      </c>
      <c r="I632" t="b">
        <v>0</v>
      </c>
      <c r="J632" t="b">
        <f t="shared" si="92"/>
        <v>1</v>
      </c>
      <c r="K632" t="str">
        <f t="shared" si="93"/>
        <v>noahb@icloud.com</v>
      </c>
      <c r="L632">
        <f t="shared" si="94"/>
        <v>14</v>
      </c>
      <c r="M632" s="15" t="str">
        <f t="shared" si="95"/>
        <v>+(340) 833-4316</v>
      </c>
      <c r="N632" t="b">
        <f t="shared" si="96"/>
        <v>1</v>
      </c>
      <c r="O632" s="10">
        <f t="shared" si="97"/>
        <v>3159</v>
      </c>
      <c r="P632" t="b">
        <f t="shared" si="98"/>
        <v>1</v>
      </c>
      <c r="Q632" s="10">
        <f t="shared" si="99"/>
        <v>3159</v>
      </c>
      <c r="R632" t="str">
        <f>+IF(ISBLANK(C632),#REF!,C632)</f>
        <v>Candela de Álvarez</v>
      </c>
      <c r="S632" s="8">
        <f>IF(ISBLANK(G632),#REF!,G632)</f>
        <v>43190</v>
      </c>
      <c r="T632">
        <f t="shared" si="90"/>
        <v>1</v>
      </c>
    </row>
    <row r="633" spans="1:20" x14ac:dyDescent="0.25">
      <c r="A633" t="s">
        <v>4560</v>
      </c>
      <c r="B633" t="s">
        <v>2602</v>
      </c>
      <c r="C633" t="s">
        <v>323</v>
      </c>
      <c r="D633" s="5" t="s">
        <v>4950</v>
      </c>
      <c r="E633" t="s">
        <v>1742</v>
      </c>
      <c r="F633" s="12">
        <v>5131</v>
      </c>
      <c r="G633" s="13">
        <v>42754</v>
      </c>
      <c r="H633" s="2" t="str">
        <f t="shared" si="91"/>
        <v>TRANSPORT EN LÍNIA</v>
      </c>
      <c r="I633" t="b">
        <v>0</v>
      </c>
      <c r="J633" t="e">
        <f t="shared" si="92"/>
        <v>#VALUE!</v>
      </c>
      <c r="K633" t="e">
        <f t="shared" si="93"/>
        <v>#VALUE!</v>
      </c>
      <c r="L633">
        <f t="shared" si="94"/>
        <v>14</v>
      </c>
      <c r="M633" s="15" t="str">
        <f t="shared" si="95"/>
        <v>+(754) 917-2841</v>
      </c>
      <c r="N633" t="b">
        <f t="shared" si="96"/>
        <v>1</v>
      </c>
      <c r="O633" s="10">
        <f t="shared" si="97"/>
        <v>5131</v>
      </c>
      <c r="P633" t="b">
        <f t="shared" si="98"/>
        <v>1</v>
      </c>
      <c r="Q633" s="10">
        <f t="shared" si="99"/>
        <v>5131</v>
      </c>
      <c r="R633" t="str">
        <f>+IF(ISBLANK(C633),#REF!,C633)</f>
        <v>Goyo Gomez Garmendia</v>
      </c>
      <c r="S633" s="8">
        <f>IF(ISBLANK(G633),#REF!,G633)</f>
        <v>42754</v>
      </c>
      <c r="T633">
        <f t="shared" si="90"/>
        <v>1</v>
      </c>
    </row>
    <row r="634" spans="1:20" x14ac:dyDescent="0.25">
      <c r="A634" t="s">
        <v>4561</v>
      </c>
      <c r="B634" t="s">
        <v>2603</v>
      </c>
      <c r="C634" t="s">
        <v>324</v>
      </c>
      <c r="D634" s="4" t="s">
        <v>3585</v>
      </c>
      <c r="E634" t="s">
        <v>1743</v>
      </c>
      <c r="F634" s="12">
        <v>7168</v>
      </c>
      <c r="G634" s="13">
        <v>43304</v>
      </c>
      <c r="H634" s="2" t="str">
        <f t="shared" si="91"/>
        <v>BONA MOBILITAT A LA CIUTAT</v>
      </c>
      <c r="I634" t="b">
        <v>0</v>
      </c>
      <c r="J634" t="b">
        <f t="shared" si="92"/>
        <v>1</v>
      </c>
      <c r="K634" t="str">
        <f t="shared" si="93"/>
        <v>odlyzko@gmail.com</v>
      </c>
      <c r="L634">
        <f t="shared" si="94"/>
        <v>14</v>
      </c>
      <c r="M634" s="15" t="str">
        <f t="shared" si="95"/>
        <v>+(871) 634-5979</v>
      </c>
      <c r="N634" t="b">
        <f t="shared" si="96"/>
        <v>1</v>
      </c>
      <c r="O634" s="10">
        <f t="shared" si="97"/>
        <v>7168</v>
      </c>
      <c r="P634" t="b">
        <f t="shared" si="98"/>
        <v>1</v>
      </c>
      <c r="Q634" s="10">
        <f t="shared" si="99"/>
        <v>7168</v>
      </c>
      <c r="R634" t="str">
        <f>+IF(ISBLANK(C634),#REF!,C634)</f>
        <v>Jesusa Molins</v>
      </c>
      <c r="S634" s="8">
        <f>IF(ISBLANK(G634),#REF!,G634)</f>
        <v>43304</v>
      </c>
      <c r="T634">
        <f t="shared" si="90"/>
        <v>1</v>
      </c>
    </row>
    <row r="635" spans="1:20" x14ac:dyDescent="0.25">
      <c r="A635" t="s">
        <v>4562</v>
      </c>
      <c r="B635" t="s">
        <v>2604</v>
      </c>
      <c r="C635" t="s">
        <v>829</v>
      </c>
      <c r="D635" s="4" t="s">
        <v>3586</v>
      </c>
      <c r="E635" t="s">
        <v>1744</v>
      </c>
      <c r="F635" s="12">
        <v>4685</v>
      </c>
      <c r="G635" s="13">
        <v>44159</v>
      </c>
      <c r="H635" s="2" t="str">
        <f t="shared" si="91"/>
        <v>TRÀNSIT FERROVIARI</v>
      </c>
      <c r="I635" t="b">
        <v>0</v>
      </c>
      <c r="J635" t="b">
        <f t="shared" si="92"/>
        <v>1</v>
      </c>
      <c r="K635" t="str">
        <f t="shared" si="93"/>
        <v>caidaperl@verizon.net</v>
      </c>
      <c r="L635">
        <f t="shared" si="94"/>
        <v>14</v>
      </c>
      <c r="M635" s="15" t="str">
        <f t="shared" si="95"/>
        <v>+(255) 735-0363</v>
      </c>
      <c r="N635" t="b">
        <f t="shared" si="96"/>
        <v>1</v>
      </c>
      <c r="O635" s="10">
        <f t="shared" si="97"/>
        <v>4685</v>
      </c>
      <c r="P635" t="b">
        <f t="shared" si="98"/>
        <v>1</v>
      </c>
      <c r="Q635" s="10">
        <f t="shared" si="99"/>
        <v>4685</v>
      </c>
      <c r="R635" t="str">
        <f>+IF(ISBLANK(C635),#REF!,C635)</f>
        <v>Sosimo Téllez</v>
      </c>
      <c r="S635" s="8">
        <f>IF(ISBLANK(G635),#REF!,G635)</f>
        <v>44159</v>
      </c>
      <c r="T635">
        <f t="shared" si="90"/>
        <v>1</v>
      </c>
    </row>
    <row r="636" spans="1:20" x14ac:dyDescent="0.25">
      <c r="A636" t="s">
        <v>4563</v>
      </c>
      <c r="B636" t="s">
        <v>2605</v>
      </c>
      <c r="C636" t="s">
        <v>325</v>
      </c>
      <c r="D636" s="4" t="s">
        <v>3587</v>
      </c>
      <c r="E636" t="s">
        <v>1745</v>
      </c>
      <c r="F636" s="12">
        <v>4648</v>
      </c>
      <c r="G636" s="13">
        <v>43206</v>
      </c>
      <c r="H636" s="2" t="str">
        <f t="shared" si="91"/>
        <v>LABORATORIS SAATCHI</v>
      </c>
      <c r="I636" t="b">
        <v>0</v>
      </c>
      <c r="J636" t="b">
        <f t="shared" si="92"/>
        <v>1</v>
      </c>
      <c r="K636" t="str">
        <f t="shared" si="93"/>
        <v>adillon@gmail.com</v>
      </c>
      <c r="L636">
        <f t="shared" si="94"/>
        <v>14</v>
      </c>
      <c r="M636" s="15" t="str">
        <f t="shared" si="95"/>
        <v>+(743) 547-1331</v>
      </c>
      <c r="N636" t="b">
        <f t="shared" si="96"/>
        <v>1</v>
      </c>
      <c r="O636" s="10">
        <f t="shared" si="97"/>
        <v>4648</v>
      </c>
      <c r="P636" t="b">
        <f t="shared" si="98"/>
        <v>1</v>
      </c>
      <c r="Q636" s="10">
        <f t="shared" si="99"/>
        <v>4648</v>
      </c>
      <c r="R636" t="str">
        <f>+IF(ISBLANK(C636),#REF!,C636)</f>
        <v>Claudia Amaya Medina</v>
      </c>
      <c r="S636" s="8">
        <f>IF(ISBLANK(G636),#REF!,G636)</f>
        <v>43206</v>
      </c>
      <c r="T636">
        <f t="shared" si="90"/>
        <v>1</v>
      </c>
    </row>
    <row r="637" spans="1:20" x14ac:dyDescent="0.25">
      <c r="A637" t="s">
        <v>4564</v>
      </c>
      <c r="B637" t="s">
        <v>2606</v>
      </c>
      <c r="C637" t="s">
        <v>326</v>
      </c>
      <c r="D637" s="4" t="s">
        <v>3588</v>
      </c>
      <c r="E637" t="s">
        <v>1746</v>
      </c>
      <c r="F637" s="12">
        <v>3770</v>
      </c>
      <c r="G637" s="13">
        <v>42638</v>
      </c>
      <c r="H637" s="2" t="str">
        <f t="shared" si="91"/>
        <v>INTERCIUTATS</v>
      </c>
      <c r="I637" t="b">
        <v>0</v>
      </c>
      <c r="J637" t="b">
        <f t="shared" si="92"/>
        <v>1</v>
      </c>
      <c r="K637" t="str">
        <f t="shared" si="93"/>
        <v>evilopie@gmail.com</v>
      </c>
      <c r="L637">
        <f t="shared" si="94"/>
        <v>14</v>
      </c>
      <c r="M637" s="15" t="str">
        <f t="shared" si="95"/>
        <v>+(624) 874-7647</v>
      </c>
      <c r="N637" t="b">
        <f t="shared" si="96"/>
        <v>1</v>
      </c>
      <c r="O637" s="10">
        <f t="shared" si="97"/>
        <v>3770</v>
      </c>
      <c r="P637" t="b">
        <f t="shared" si="98"/>
        <v>1</v>
      </c>
      <c r="Q637" s="10">
        <f t="shared" si="99"/>
        <v>3770</v>
      </c>
      <c r="R637" t="str">
        <f>+IF(ISBLANK(C637),#REF!,C637)</f>
        <v>Elba Ferrera Colomer</v>
      </c>
      <c r="S637" s="8">
        <f>IF(ISBLANK(G637),#REF!,G637)</f>
        <v>42638</v>
      </c>
      <c r="T637">
        <f t="shared" si="90"/>
        <v>1</v>
      </c>
    </row>
    <row r="638" spans="1:20" x14ac:dyDescent="0.25">
      <c r="A638" t="s">
        <v>4565</v>
      </c>
      <c r="B638" t="s">
        <v>2607</v>
      </c>
      <c r="C638" t="s">
        <v>327</v>
      </c>
      <c r="D638" s="4" t="s">
        <v>3589</v>
      </c>
      <c r="E638" t="s">
        <v>1747</v>
      </c>
      <c r="F638" s="12">
        <v>6278</v>
      </c>
      <c r="G638" s="13">
        <v>43103</v>
      </c>
      <c r="H638" s="2" t="str">
        <f t="shared" si="91"/>
        <v>CARRERA PER ESPAI</v>
      </c>
      <c r="I638" t="b">
        <v>0</v>
      </c>
      <c r="J638" t="b">
        <f t="shared" si="92"/>
        <v>1</v>
      </c>
      <c r="K638" t="str">
        <f t="shared" si="93"/>
        <v>odlyzko@live.com</v>
      </c>
      <c r="L638">
        <f t="shared" si="94"/>
        <v>14</v>
      </c>
      <c r="M638" s="15" t="str">
        <f t="shared" si="95"/>
        <v>+(534) 558-4441</v>
      </c>
      <c r="N638" t="b">
        <f t="shared" si="96"/>
        <v>1</v>
      </c>
      <c r="O638" s="10">
        <f t="shared" si="97"/>
        <v>6278</v>
      </c>
      <c r="P638" t="b">
        <f t="shared" si="98"/>
        <v>1</v>
      </c>
      <c r="Q638" s="10">
        <f t="shared" si="99"/>
        <v>6278</v>
      </c>
      <c r="R638" t="str">
        <f>+IF(ISBLANK(C638),#REF!,C638)</f>
        <v>Agustina de Infante</v>
      </c>
      <c r="S638" s="8">
        <f>IF(ISBLANK(G638),#REF!,G638)</f>
        <v>43103</v>
      </c>
      <c r="T638">
        <f t="shared" si="90"/>
        <v>1</v>
      </c>
    </row>
    <row r="639" spans="1:20" x14ac:dyDescent="0.25">
      <c r="A639" t="s">
        <v>4566</v>
      </c>
      <c r="B639" t="s">
        <v>2608</v>
      </c>
      <c r="C639" t="s">
        <v>830</v>
      </c>
      <c r="D639" s="4" t="s">
        <v>3590</v>
      </c>
      <c r="E639" t="s">
        <v>1748</v>
      </c>
      <c r="F639" s="12">
        <v>8243</v>
      </c>
      <c r="G639" s="13">
        <v>41608</v>
      </c>
      <c r="H639" s="2" t="str">
        <f t="shared" si="91"/>
        <v>DINÀMICA WALNA</v>
      </c>
      <c r="I639" t="b">
        <v>0</v>
      </c>
      <c r="J639" t="b">
        <f t="shared" si="92"/>
        <v>1</v>
      </c>
      <c r="K639" t="str">
        <f t="shared" si="93"/>
        <v>jfinke@verizon.net</v>
      </c>
      <c r="L639">
        <f t="shared" si="94"/>
        <v>14</v>
      </c>
      <c r="M639" s="15" t="str">
        <f t="shared" si="95"/>
        <v>+(913) 528-2635</v>
      </c>
      <c r="N639" t="b">
        <f t="shared" si="96"/>
        <v>1</v>
      </c>
      <c r="O639" s="10">
        <f t="shared" si="97"/>
        <v>8243</v>
      </c>
      <c r="P639" t="b">
        <f t="shared" si="98"/>
        <v>1</v>
      </c>
      <c r="Q639" s="10">
        <f t="shared" si="99"/>
        <v>8243</v>
      </c>
      <c r="R639" t="str">
        <f>+IF(ISBLANK(C639),#REF!,C639)</f>
        <v>Julián Ruiz-Badía</v>
      </c>
      <c r="S639" s="8">
        <f>IF(ISBLANK(G639),#REF!,G639)</f>
        <v>41608</v>
      </c>
      <c r="T639">
        <f t="shared" si="90"/>
        <v>1</v>
      </c>
    </row>
    <row r="640" spans="1:20" x14ac:dyDescent="0.25">
      <c r="A640" t="s">
        <v>4567</v>
      </c>
      <c r="B640" t="s">
        <v>2609</v>
      </c>
      <c r="C640" t="s">
        <v>328</v>
      </c>
      <c r="D640" s="4" t="s">
        <v>3591</v>
      </c>
      <c r="E640" t="s">
        <v>1749</v>
      </c>
      <c r="F640" s="12">
        <v>6189</v>
      </c>
      <c r="G640" s="13">
        <v>44459</v>
      </c>
      <c r="H640" s="2" t="str">
        <f t="shared" si="91"/>
        <v>TRAMMYS AUSTRÀLIA</v>
      </c>
      <c r="I640" t="b">
        <v>0</v>
      </c>
      <c r="J640" t="b">
        <f t="shared" si="92"/>
        <v>1</v>
      </c>
      <c r="K640" t="str">
        <f t="shared" si="93"/>
        <v>scato@comcast.net</v>
      </c>
      <c r="L640">
        <f t="shared" si="94"/>
        <v>14</v>
      </c>
      <c r="M640" s="15" t="str">
        <f t="shared" si="95"/>
        <v>+(670) 433-7505</v>
      </c>
      <c r="N640" t="b">
        <f t="shared" si="96"/>
        <v>1</v>
      </c>
      <c r="O640" s="10">
        <f t="shared" si="97"/>
        <v>6189</v>
      </c>
      <c r="P640" t="b">
        <f t="shared" si="98"/>
        <v>1</v>
      </c>
      <c r="Q640" s="10">
        <f t="shared" si="99"/>
        <v>6189</v>
      </c>
      <c r="R640" t="str">
        <f>+IF(ISBLANK(C640),#REF!,C640)</f>
        <v>Maxi Celia Salazar Iniesta</v>
      </c>
      <c r="S640" s="8">
        <f>IF(ISBLANK(G640),#REF!,G640)</f>
        <v>44459</v>
      </c>
      <c r="T640">
        <f t="shared" si="90"/>
        <v>1</v>
      </c>
    </row>
    <row r="641" spans="1:20" x14ac:dyDescent="0.25">
      <c r="A641" t="s">
        <v>4568</v>
      </c>
      <c r="B641" t="s">
        <v>2610</v>
      </c>
      <c r="C641" t="s">
        <v>329</v>
      </c>
      <c r="D641" s="4" t="s">
        <v>3592</v>
      </c>
      <c r="E641" t="s">
        <v>1750</v>
      </c>
      <c r="F641" s="12">
        <v>1105</v>
      </c>
      <c r="G641" s="13">
        <v>43216</v>
      </c>
      <c r="H641" s="2" t="str">
        <f t="shared" si="91"/>
        <v>CARRERS EZ</v>
      </c>
      <c r="I641" t="b">
        <v>0</v>
      </c>
      <c r="J641" t="b">
        <f t="shared" si="92"/>
        <v>1</v>
      </c>
      <c r="K641" t="str">
        <f t="shared" si="93"/>
        <v>rkobes@me.com</v>
      </c>
      <c r="L641">
        <f t="shared" si="94"/>
        <v>14</v>
      </c>
      <c r="M641" s="15" t="str">
        <f t="shared" si="95"/>
        <v>+(405) 270-3777</v>
      </c>
      <c r="N641" t="b">
        <f t="shared" si="96"/>
        <v>1</v>
      </c>
      <c r="O641" s="10">
        <f t="shared" si="97"/>
        <v>1105</v>
      </c>
      <c r="P641" t="b">
        <f t="shared" si="98"/>
        <v>1</v>
      </c>
      <c r="Q641" s="10">
        <f t="shared" si="99"/>
        <v>1105</v>
      </c>
      <c r="R641" t="str">
        <f>+IF(ISBLANK(C641),#REF!,C641)</f>
        <v>Kike Camino Armengol</v>
      </c>
      <c r="S641" s="8">
        <f>IF(ISBLANK(G641),#REF!,G641)</f>
        <v>43216</v>
      </c>
      <c r="T641">
        <f t="shared" si="90"/>
        <v>1</v>
      </c>
    </row>
    <row r="642" spans="1:20" x14ac:dyDescent="0.25">
      <c r="A642" t="s">
        <v>4569</v>
      </c>
      <c r="B642" t="s">
        <v>2611</v>
      </c>
      <c r="C642" t="s">
        <v>330</v>
      </c>
      <c r="D642" s="4" t="s">
        <v>3593</v>
      </c>
      <c r="E642" t="s">
        <v>1751</v>
      </c>
      <c r="F642" s="12">
        <v>1282</v>
      </c>
      <c r="G642" s="13">
        <v>43729</v>
      </c>
      <c r="H642" s="2" t="str">
        <f t="shared" si="91"/>
        <v>PASSEIG INTEL·LIGENT</v>
      </c>
      <c r="I642" t="b">
        <v>0</v>
      </c>
      <c r="J642" t="b">
        <f t="shared" si="92"/>
        <v>1</v>
      </c>
      <c r="K642" t="str">
        <f t="shared" si="93"/>
        <v>makarow@verizon.net</v>
      </c>
      <c r="L642">
        <f t="shared" si="94"/>
        <v>14</v>
      </c>
      <c r="M642" s="15" t="str">
        <f t="shared" si="95"/>
        <v>+(204) 571-0033</v>
      </c>
      <c r="N642" t="b">
        <f t="shared" si="96"/>
        <v>1</v>
      </c>
      <c r="O642" s="10">
        <f t="shared" si="97"/>
        <v>1282</v>
      </c>
      <c r="P642" t="b">
        <f t="shared" si="98"/>
        <v>1</v>
      </c>
      <c r="Q642" s="10">
        <f t="shared" si="99"/>
        <v>1282</v>
      </c>
      <c r="R642" t="str">
        <f>+IF(ISBLANK(C642),#REF!,C642)</f>
        <v>Coral Tudela</v>
      </c>
      <c r="S642" s="8">
        <f>IF(ISBLANK(G642),#REF!,G642)</f>
        <v>43729</v>
      </c>
      <c r="T642">
        <f t="shared" ref="T642:T705" si="100">+COUNTIF(A:A,A642)</f>
        <v>1</v>
      </c>
    </row>
    <row r="643" spans="1:20" x14ac:dyDescent="0.25">
      <c r="A643" t="s">
        <v>4570</v>
      </c>
      <c r="B643" t="s">
        <v>2612</v>
      </c>
      <c r="C643" t="s">
        <v>831</v>
      </c>
      <c r="D643" s="4" t="s">
        <v>3594</v>
      </c>
      <c r="E643" t="s">
        <v>1752</v>
      </c>
      <c r="F643" s="12">
        <v>649</v>
      </c>
      <c r="G643" s="13">
        <v>44657</v>
      </c>
      <c r="H643" s="2" t="str">
        <f t="shared" ref="H643:H706" si="101">+UPPER(B643)</f>
        <v>LBR ENGINYERS</v>
      </c>
      <c r="I643" t="b">
        <v>0</v>
      </c>
      <c r="J643" t="b">
        <f t="shared" ref="J643:J706" si="102">AND(ISNUMBER(SEARCH("@",D643)), ISNUMBER(SEARCH(".",D643)), SEARCH("@",D643)&lt;SEARCH(".",D643))</f>
        <v>1</v>
      </c>
      <c r="K643" t="str">
        <f t="shared" ref="K643:K706" si="103">+IF(J643="#¡VALOR!","",D643)</f>
        <v>dhwon@icloud.com</v>
      </c>
      <c r="L643">
        <f t="shared" ref="L643:L706" si="104">+LEN(E643)</f>
        <v>14</v>
      </c>
      <c r="M643" s="15" t="str">
        <f t="shared" ref="M643:M706" si="105">+CONCATENATE("+",E643)</f>
        <v>+(432) 713-0707</v>
      </c>
      <c r="N643" t="b">
        <f t="shared" ref="N643:N706" si="106">+ISNUMBER(G643)</f>
        <v>1</v>
      </c>
      <c r="O643" s="10">
        <f t="shared" ref="O643:O706" si="107">+ABS(F643)</f>
        <v>649</v>
      </c>
      <c r="P643" t="b">
        <f t="shared" ref="P643:P706" si="108">+ISNUMBER(F643)</f>
        <v>1</v>
      </c>
      <c r="Q643" s="10">
        <f t="shared" ref="Q643:Q706" si="109">+IF(ISNUMBER(F643),F643,"")</f>
        <v>649</v>
      </c>
      <c r="R643" t="str">
        <f>+IF(ISBLANK(C643),#REF!,C643)</f>
        <v>Rosalía Rubio Donaire</v>
      </c>
      <c r="S643" s="8">
        <f>IF(ISBLANK(G643),#REF!,G643)</f>
        <v>44657</v>
      </c>
      <c r="T643">
        <f t="shared" si="100"/>
        <v>1</v>
      </c>
    </row>
    <row r="644" spans="1:20" x14ac:dyDescent="0.25">
      <c r="A644" t="s">
        <v>4571</v>
      </c>
      <c r="B644" t="s">
        <v>2613</v>
      </c>
      <c r="C644" t="s">
        <v>331</v>
      </c>
      <c r="D644" s="4" t="s">
        <v>3595</v>
      </c>
      <c r="E644" t="s">
        <v>1753</v>
      </c>
      <c r="F644" s="12">
        <v>2454</v>
      </c>
      <c r="G644" s="13">
        <v>42703</v>
      </c>
      <c r="H644" s="2" t="str">
        <f t="shared" si="101"/>
        <v>REPARACIÓ D'AUTOMÒBILS SABRE</v>
      </c>
      <c r="I644" t="b">
        <v>0</v>
      </c>
      <c r="J644" t="b">
        <f t="shared" si="102"/>
        <v>1</v>
      </c>
      <c r="K644" t="str">
        <f t="shared" si="103"/>
        <v>tfinniga@me.com</v>
      </c>
      <c r="L644">
        <f t="shared" si="104"/>
        <v>14</v>
      </c>
      <c r="M644" s="15" t="str">
        <f t="shared" si="105"/>
        <v>+(514) 599-9281</v>
      </c>
      <c r="N644" t="b">
        <f t="shared" si="106"/>
        <v>1</v>
      </c>
      <c r="O644" s="10">
        <f t="shared" si="107"/>
        <v>2454</v>
      </c>
      <c r="P644" t="b">
        <f t="shared" si="108"/>
        <v>1</v>
      </c>
      <c r="Q644" s="10">
        <f t="shared" si="109"/>
        <v>2454</v>
      </c>
      <c r="R644" t="str">
        <f>+IF(ISBLANK(C644),#REF!,C644)</f>
        <v>Martina Salamanca Arce</v>
      </c>
      <c r="S644" s="8">
        <f>IF(ISBLANK(G644),#REF!,G644)</f>
        <v>42703</v>
      </c>
      <c r="T644">
        <f t="shared" si="100"/>
        <v>1</v>
      </c>
    </row>
    <row r="645" spans="1:20" x14ac:dyDescent="0.25">
      <c r="A645" t="s">
        <v>4572</v>
      </c>
      <c r="B645" t="s">
        <v>2614</v>
      </c>
      <c r="C645" t="s">
        <v>332</v>
      </c>
      <c r="D645" s="4" t="s">
        <v>3596</v>
      </c>
      <c r="E645" t="s">
        <v>1754</v>
      </c>
      <c r="F645" s="12">
        <v>336</v>
      </c>
      <c r="G645" s="13">
        <v>43509</v>
      </c>
      <c r="H645" s="2" t="str">
        <f t="shared" si="101"/>
        <v>ILLA IMPACEX</v>
      </c>
      <c r="I645" t="b">
        <v>0</v>
      </c>
      <c r="J645" t="b">
        <f t="shared" si="102"/>
        <v>1</v>
      </c>
      <c r="K645" t="str">
        <f t="shared" si="103"/>
        <v>intlprog@yahoo.com</v>
      </c>
      <c r="L645">
        <f t="shared" si="104"/>
        <v>14</v>
      </c>
      <c r="M645" s="15" t="str">
        <f t="shared" si="105"/>
        <v>+(986) 394-6481</v>
      </c>
      <c r="N645" t="b">
        <f t="shared" si="106"/>
        <v>1</v>
      </c>
      <c r="O645" s="10">
        <f t="shared" si="107"/>
        <v>336</v>
      </c>
      <c r="P645" t="b">
        <f t="shared" si="108"/>
        <v>1</v>
      </c>
      <c r="Q645" s="10">
        <f t="shared" si="109"/>
        <v>336</v>
      </c>
      <c r="R645" t="str">
        <f>+IF(ISBLANK(C645),#REF!,C645)</f>
        <v>Juan Francisco de Morante</v>
      </c>
      <c r="S645" s="8">
        <f>IF(ISBLANK(G645),#REF!,G645)</f>
        <v>43509</v>
      </c>
      <c r="T645">
        <f t="shared" si="100"/>
        <v>1</v>
      </c>
    </row>
    <row r="646" spans="1:20" x14ac:dyDescent="0.25">
      <c r="A646" t="s">
        <v>4573</v>
      </c>
      <c r="B646" t="s">
        <v>2615</v>
      </c>
      <c r="C646" t="s">
        <v>832</v>
      </c>
      <c r="D646" s="4" t="s">
        <v>3597</v>
      </c>
      <c r="E646" t="s">
        <v>1755</v>
      </c>
      <c r="F646" s="12">
        <v>2387</v>
      </c>
      <c r="G646" s="13">
        <v>44183</v>
      </c>
      <c r="H646" s="2" t="str">
        <f t="shared" si="101"/>
        <v>SOM TEUS</v>
      </c>
      <c r="I646" t="b">
        <v>0</v>
      </c>
      <c r="J646" t="b">
        <f t="shared" si="102"/>
        <v>1</v>
      </c>
      <c r="K646" t="str">
        <f t="shared" si="103"/>
        <v>rnelson@live.com</v>
      </c>
      <c r="L646">
        <f t="shared" si="104"/>
        <v>14</v>
      </c>
      <c r="M646" s="15" t="str">
        <f t="shared" si="105"/>
        <v>+(386) 612-2027</v>
      </c>
      <c r="N646" t="b">
        <f t="shared" si="106"/>
        <v>1</v>
      </c>
      <c r="O646" s="10">
        <f t="shared" si="107"/>
        <v>2387</v>
      </c>
      <c r="P646" t="b">
        <f t="shared" si="108"/>
        <v>1</v>
      </c>
      <c r="Q646" s="10">
        <f t="shared" si="109"/>
        <v>2387</v>
      </c>
      <c r="R646" t="str">
        <f>+IF(ISBLANK(C646),#REF!,C646)</f>
        <v>Tristán Zamorano Alegria</v>
      </c>
      <c r="S646" s="8">
        <f>IF(ISBLANK(G646),#REF!,G646)</f>
        <v>44183</v>
      </c>
      <c r="T646">
        <f t="shared" si="100"/>
        <v>1</v>
      </c>
    </row>
    <row r="647" spans="1:20" x14ac:dyDescent="0.25">
      <c r="A647" t="s">
        <v>4574</v>
      </c>
      <c r="B647" t="s">
        <v>2616</v>
      </c>
      <c r="C647" t="s">
        <v>833</v>
      </c>
      <c r="D647" s="4" t="s">
        <v>3598</v>
      </c>
      <c r="E647" t="s">
        <v>1756</v>
      </c>
      <c r="F647" s="12">
        <v>5824</v>
      </c>
      <c r="G647" s="13">
        <v>43074</v>
      </c>
      <c r="H647" s="2" t="str">
        <f t="shared" si="101"/>
        <v>ANTISISTEMES</v>
      </c>
      <c r="I647" t="b">
        <v>0</v>
      </c>
      <c r="J647" t="b">
        <f t="shared" si="102"/>
        <v>1</v>
      </c>
      <c r="K647" t="str">
        <f t="shared" si="103"/>
        <v>danneng@yahoo.ca</v>
      </c>
      <c r="L647">
        <f t="shared" si="104"/>
        <v>14</v>
      </c>
      <c r="M647" s="15" t="str">
        <f t="shared" si="105"/>
        <v>+(835) 678-6977</v>
      </c>
      <c r="N647" t="b">
        <f t="shared" si="106"/>
        <v>1</v>
      </c>
      <c r="O647" s="10">
        <f t="shared" si="107"/>
        <v>5824</v>
      </c>
      <c r="P647" t="b">
        <f t="shared" si="108"/>
        <v>1</v>
      </c>
      <c r="Q647" s="10">
        <f t="shared" si="109"/>
        <v>5824</v>
      </c>
      <c r="R647" t="str">
        <f>+IF(ISBLANK(C647),#REF!,C647)</f>
        <v>Aurora Sola Pavón</v>
      </c>
      <c r="S647" s="8">
        <f>IF(ISBLANK(G647),#REF!,G647)</f>
        <v>43074</v>
      </c>
      <c r="T647">
        <f t="shared" si="100"/>
        <v>1</v>
      </c>
    </row>
    <row r="648" spans="1:20" x14ac:dyDescent="0.25">
      <c r="A648" t="s">
        <v>4575</v>
      </c>
      <c r="B648" t="s">
        <v>2617</v>
      </c>
      <c r="C648" t="s">
        <v>834</v>
      </c>
      <c r="D648" s="4" t="s">
        <v>3599</v>
      </c>
      <c r="E648" t="s">
        <v>1757</v>
      </c>
      <c r="F648" s="12">
        <v>2307</v>
      </c>
      <c r="G648" s="13"/>
      <c r="H648" s="2" t="str">
        <f t="shared" si="101"/>
        <v>PECES D'AUTOMÒBILS MAVERICK</v>
      </c>
      <c r="I648" t="b">
        <v>0</v>
      </c>
      <c r="J648" t="b">
        <f t="shared" si="102"/>
        <v>1</v>
      </c>
      <c r="K648" t="str">
        <f t="shared" si="103"/>
        <v>stefano@sbcglobal.net</v>
      </c>
      <c r="L648">
        <f t="shared" si="104"/>
        <v>14</v>
      </c>
      <c r="M648" s="15" t="str">
        <f t="shared" si="105"/>
        <v>+(292) 292-4616</v>
      </c>
      <c r="N648" t="b">
        <f t="shared" si="106"/>
        <v>0</v>
      </c>
      <c r="O648" s="10">
        <f t="shared" si="107"/>
        <v>2307</v>
      </c>
      <c r="P648" t="b">
        <f t="shared" si="108"/>
        <v>1</v>
      </c>
      <c r="Q648" s="10">
        <f t="shared" si="109"/>
        <v>2307</v>
      </c>
      <c r="R648" t="str">
        <f>+IF(ISBLANK(C648),#REF!,C648)</f>
        <v>Jesús Gomis Nevado</v>
      </c>
      <c r="S648" s="8" t="e">
        <f>IF(ISBLANK(G648),#REF!,G648)</f>
        <v>#REF!</v>
      </c>
      <c r="T648">
        <f t="shared" si="100"/>
        <v>1</v>
      </c>
    </row>
    <row r="649" spans="1:20" x14ac:dyDescent="0.25">
      <c r="A649" t="s">
        <v>4576</v>
      </c>
      <c r="B649" t="s">
        <v>2618</v>
      </c>
      <c r="C649" t="s">
        <v>835</v>
      </c>
      <c r="D649" s="4" t="s">
        <v>3600</v>
      </c>
      <c r="E649" t="s">
        <v>1758</v>
      </c>
      <c r="F649" s="12">
        <v>8472</v>
      </c>
      <c r="G649" s="13">
        <v>42623</v>
      </c>
      <c r="H649" s="2" t="str">
        <f t="shared" si="101"/>
        <v>CIUTAT DE REVELSTOKE</v>
      </c>
      <c r="I649" t="b">
        <v>0</v>
      </c>
      <c r="J649" t="b">
        <f t="shared" si="102"/>
        <v>1</v>
      </c>
      <c r="K649" t="str">
        <f t="shared" si="103"/>
        <v>fukuchi@yahoo.com</v>
      </c>
      <c r="L649">
        <f t="shared" si="104"/>
        <v>14</v>
      </c>
      <c r="M649" s="15" t="str">
        <f t="shared" si="105"/>
        <v>+(775) 733-8457</v>
      </c>
      <c r="N649" t="b">
        <f t="shared" si="106"/>
        <v>1</v>
      </c>
      <c r="O649" s="10">
        <f t="shared" si="107"/>
        <v>8472</v>
      </c>
      <c r="P649" t="b">
        <f t="shared" si="108"/>
        <v>1</v>
      </c>
      <c r="Q649" s="10">
        <f t="shared" si="109"/>
        <v>8472</v>
      </c>
      <c r="R649" t="str">
        <f>+IF(ISBLANK(C649),#REF!,C649)</f>
        <v>Adalberto Ortiz Meléndez</v>
      </c>
      <c r="S649" s="8">
        <f>IF(ISBLANK(G649),#REF!,G649)</f>
        <v>42623</v>
      </c>
      <c r="T649">
        <f t="shared" si="100"/>
        <v>1</v>
      </c>
    </row>
    <row r="650" spans="1:20" x14ac:dyDescent="0.25">
      <c r="A650" t="s">
        <v>4577</v>
      </c>
      <c r="B650" t="s">
        <v>2619</v>
      </c>
      <c r="C650" t="s">
        <v>836</v>
      </c>
      <c r="D650" s="4" t="s">
        <v>3601</v>
      </c>
      <c r="E650" t="s">
        <v>1759</v>
      </c>
      <c r="F650" s="12">
        <v>4633</v>
      </c>
      <c r="G650" s="13">
        <v>43949</v>
      </c>
      <c r="H650" s="2" t="str">
        <f t="shared" si="101"/>
        <v>SERVEIS DE GARATGE</v>
      </c>
      <c r="I650" t="b">
        <v>0</v>
      </c>
      <c r="J650" t="b">
        <f t="shared" si="102"/>
        <v>1</v>
      </c>
      <c r="K650" t="str">
        <f t="shared" si="103"/>
        <v>konst@yahoo.com</v>
      </c>
      <c r="L650">
        <f t="shared" si="104"/>
        <v>14</v>
      </c>
      <c r="M650" s="15" t="str">
        <f t="shared" si="105"/>
        <v>+(372) 347-8353</v>
      </c>
      <c r="N650" t="b">
        <f t="shared" si="106"/>
        <v>1</v>
      </c>
      <c r="O650" s="10">
        <f t="shared" si="107"/>
        <v>4633</v>
      </c>
      <c r="P650" t="b">
        <f t="shared" si="108"/>
        <v>1</v>
      </c>
      <c r="Q650" s="10">
        <f t="shared" si="109"/>
        <v>4633</v>
      </c>
      <c r="R650" t="str">
        <f>+IF(ISBLANK(C650),#REF!,C650)</f>
        <v>Leocadio Pagès Mendizábal</v>
      </c>
      <c r="S650" s="8">
        <f>IF(ISBLANK(G650),#REF!,G650)</f>
        <v>43949</v>
      </c>
      <c r="T650">
        <f t="shared" si="100"/>
        <v>1</v>
      </c>
    </row>
    <row r="651" spans="1:20" x14ac:dyDescent="0.25">
      <c r="A651" t="s">
        <v>4578</v>
      </c>
      <c r="B651" t="s">
        <v>2620</v>
      </c>
      <c r="C651" t="s">
        <v>333</v>
      </c>
      <c r="D651" s="4" t="s">
        <v>3602</v>
      </c>
      <c r="E651" t="s">
        <v>1760</v>
      </c>
      <c r="F651" s="12">
        <v>7766</v>
      </c>
      <c r="G651" s="13">
        <v>43902</v>
      </c>
      <c r="H651" s="2" t="str">
        <f t="shared" si="101"/>
        <v>DIRECCIÓ MRZIO</v>
      </c>
      <c r="I651" t="b">
        <v>0</v>
      </c>
      <c r="J651" t="b">
        <f t="shared" si="102"/>
        <v>1</v>
      </c>
      <c r="K651" t="str">
        <f t="shared" si="103"/>
        <v>jshirley@verizon.net</v>
      </c>
      <c r="L651">
        <f t="shared" si="104"/>
        <v>14</v>
      </c>
      <c r="M651" s="15" t="str">
        <f t="shared" si="105"/>
        <v>+(615) 778-2959</v>
      </c>
      <c r="N651" t="b">
        <f t="shared" si="106"/>
        <v>1</v>
      </c>
      <c r="O651" s="10">
        <f t="shared" si="107"/>
        <v>7766</v>
      </c>
      <c r="P651" t="b">
        <f t="shared" si="108"/>
        <v>1</v>
      </c>
      <c r="Q651" s="10">
        <f t="shared" si="109"/>
        <v>7766</v>
      </c>
      <c r="R651" t="str">
        <f>+IF(ISBLANK(C651),#REF!,C651)</f>
        <v>Luisina Higueras-Clavero</v>
      </c>
      <c r="S651" s="8">
        <f>IF(ISBLANK(G651),#REF!,G651)</f>
        <v>43902</v>
      </c>
      <c r="T651">
        <f t="shared" si="100"/>
        <v>1</v>
      </c>
    </row>
    <row r="652" spans="1:20" x14ac:dyDescent="0.25">
      <c r="A652" t="s">
        <v>4579</v>
      </c>
      <c r="B652" t="s">
        <v>2621</v>
      </c>
      <c r="C652" t="s">
        <v>837</v>
      </c>
      <c r="D652" s="4" t="s">
        <v>3603</v>
      </c>
      <c r="E652" t="s">
        <v>1761</v>
      </c>
      <c r="F652" s="12">
        <v>5011</v>
      </c>
      <c r="G652" s="13">
        <v>44677</v>
      </c>
      <c r="H652" s="2" t="str">
        <f t="shared" si="101"/>
        <v>ADMINISTRADORS</v>
      </c>
      <c r="I652" t="b">
        <v>0</v>
      </c>
      <c r="J652" t="b">
        <f t="shared" si="102"/>
        <v>1</v>
      </c>
      <c r="K652" t="str">
        <f t="shared" si="103"/>
        <v>nanop@hotmail.com</v>
      </c>
      <c r="L652">
        <f t="shared" si="104"/>
        <v>14</v>
      </c>
      <c r="M652" s="15" t="str">
        <f t="shared" si="105"/>
        <v>+(416) 245-3179</v>
      </c>
      <c r="N652" t="b">
        <f t="shared" si="106"/>
        <v>1</v>
      </c>
      <c r="O652" s="10">
        <f t="shared" si="107"/>
        <v>5011</v>
      </c>
      <c r="P652" t="b">
        <f t="shared" si="108"/>
        <v>1</v>
      </c>
      <c r="Q652" s="10">
        <f t="shared" si="109"/>
        <v>5011</v>
      </c>
      <c r="R652" t="str">
        <f>+IF(ISBLANK(C652),#REF!,C652)</f>
        <v>Victoriano Fabra-Viñas</v>
      </c>
      <c r="S652" s="8">
        <f>IF(ISBLANK(G652),#REF!,G652)</f>
        <v>44677</v>
      </c>
      <c r="T652">
        <f t="shared" si="100"/>
        <v>1</v>
      </c>
    </row>
    <row r="653" spans="1:20" x14ac:dyDescent="0.25">
      <c r="A653" t="s">
        <v>4580</v>
      </c>
      <c r="B653" t="s">
        <v>2622</v>
      </c>
      <c r="C653" t="s">
        <v>334</v>
      </c>
      <c r="D653" s="4" t="s">
        <v>3604</v>
      </c>
      <c r="E653" t="s">
        <v>1762</v>
      </c>
      <c r="F653" s="12">
        <v>4816</v>
      </c>
      <c r="G653" s="13">
        <v>43890</v>
      </c>
      <c r="H653" s="2" t="str">
        <f t="shared" si="101"/>
        <v>AGÈNCIA BEE AUTO</v>
      </c>
      <c r="I653" t="b">
        <v>0</v>
      </c>
      <c r="J653" t="b">
        <f t="shared" si="102"/>
        <v>1</v>
      </c>
      <c r="K653" t="str">
        <f t="shared" si="103"/>
        <v>raides@me.com</v>
      </c>
      <c r="L653">
        <f t="shared" si="104"/>
        <v>14</v>
      </c>
      <c r="M653" s="15" t="str">
        <f t="shared" si="105"/>
        <v>+(739) 948-0623</v>
      </c>
      <c r="N653" t="b">
        <f t="shared" si="106"/>
        <v>1</v>
      </c>
      <c r="O653" s="10">
        <f t="shared" si="107"/>
        <v>4816</v>
      </c>
      <c r="P653" t="b">
        <f t="shared" si="108"/>
        <v>1</v>
      </c>
      <c r="Q653" s="10">
        <f t="shared" si="109"/>
        <v>4816</v>
      </c>
      <c r="R653" t="str">
        <f>+IF(ISBLANK(C653),#REF!,C653)</f>
        <v>Saturnina Parejo Portillo</v>
      </c>
      <c r="S653" s="8">
        <f>IF(ISBLANK(G653),#REF!,G653)</f>
        <v>43890</v>
      </c>
      <c r="T653">
        <f t="shared" si="100"/>
        <v>1</v>
      </c>
    </row>
    <row r="654" spans="1:20" x14ac:dyDescent="0.25">
      <c r="A654" t="s">
        <v>4581</v>
      </c>
      <c r="B654" t="s">
        <v>2623</v>
      </c>
      <c r="C654" t="s">
        <v>335</v>
      </c>
      <c r="D654" s="4" t="s">
        <v>3605</v>
      </c>
      <c r="E654" t="s">
        <v>1763</v>
      </c>
      <c r="F654" s="12">
        <v>6503</v>
      </c>
      <c r="G654" s="13">
        <v>42712</v>
      </c>
      <c r="H654" s="2" t="str">
        <f t="shared" si="101"/>
        <v>VISIÓ ESPORTIVA</v>
      </c>
      <c r="I654" t="b">
        <v>0</v>
      </c>
      <c r="J654" t="b">
        <f t="shared" si="102"/>
        <v>1</v>
      </c>
      <c r="K654" t="str">
        <f t="shared" si="103"/>
        <v>jtorkbob@optonline.net</v>
      </c>
      <c r="L654">
        <f t="shared" si="104"/>
        <v>14</v>
      </c>
      <c r="M654" s="15" t="str">
        <f t="shared" si="105"/>
        <v>+(414) 340-8023</v>
      </c>
      <c r="N654" t="b">
        <f t="shared" si="106"/>
        <v>1</v>
      </c>
      <c r="O654" s="10">
        <f t="shared" si="107"/>
        <v>6503</v>
      </c>
      <c r="P654" t="b">
        <f t="shared" si="108"/>
        <v>1</v>
      </c>
      <c r="Q654" s="10">
        <f t="shared" si="109"/>
        <v>6503</v>
      </c>
      <c r="R654" t="str">
        <f>+IF(ISBLANK(C654),#REF!,C654)</f>
        <v>Nayara Gonzalo Manzanares</v>
      </c>
      <c r="S654" s="8">
        <f>IF(ISBLANK(G654),#REF!,G654)</f>
        <v>42712</v>
      </c>
      <c r="T654">
        <f t="shared" si="100"/>
        <v>1</v>
      </c>
    </row>
    <row r="655" spans="1:20" x14ac:dyDescent="0.25">
      <c r="A655" t="s">
        <v>4582</v>
      </c>
      <c r="B655" t="s">
        <v>2624</v>
      </c>
      <c r="C655" t="s">
        <v>838</v>
      </c>
      <c r="D655" s="4" t="s">
        <v>3606</v>
      </c>
      <c r="E655" t="s">
        <v>1764</v>
      </c>
      <c r="F655" s="12">
        <v>2196</v>
      </c>
      <c r="G655" s="13">
        <v>41366</v>
      </c>
      <c r="H655" s="2" t="str">
        <f t="shared" si="101"/>
        <v>NOU VR</v>
      </c>
      <c r="I655" t="b">
        <v>0</v>
      </c>
      <c r="J655" t="b">
        <f t="shared" si="102"/>
        <v>1</v>
      </c>
      <c r="K655" t="str">
        <f t="shared" si="103"/>
        <v>skoch@verizon.net</v>
      </c>
      <c r="L655">
        <f t="shared" si="104"/>
        <v>14</v>
      </c>
      <c r="M655" s="15" t="str">
        <f t="shared" si="105"/>
        <v>+(791) 355-4360</v>
      </c>
      <c r="N655" t="b">
        <f t="shared" si="106"/>
        <v>1</v>
      </c>
      <c r="O655" s="10">
        <f t="shared" si="107"/>
        <v>2196</v>
      </c>
      <c r="P655" t="b">
        <f t="shared" si="108"/>
        <v>1</v>
      </c>
      <c r="Q655" s="10">
        <f t="shared" si="109"/>
        <v>2196</v>
      </c>
      <c r="R655" t="str">
        <f>+IF(ISBLANK(C655),#REF!,C655)</f>
        <v>Norberto del Peña</v>
      </c>
      <c r="S655" s="8">
        <f>IF(ISBLANK(G655),#REF!,G655)</f>
        <v>41366</v>
      </c>
      <c r="T655">
        <f t="shared" si="100"/>
        <v>1</v>
      </c>
    </row>
    <row r="656" spans="1:20" x14ac:dyDescent="0.25">
      <c r="A656" t="s">
        <v>4583</v>
      </c>
      <c r="B656" t="s">
        <v>2625</v>
      </c>
      <c r="C656" t="s">
        <v>336</v>
      </c>
      <c r="D656" s="4" t="s">
        <v>3607</v>
      </c>
      <c r="E656" t="s">
        <v>4952</v>
      </c>
      <c r="F656" s="12">
        <v>5993</v>
      </c>
      <c r="G656" s="13">
        <v>41188</v>
      </c>
      <c r="H656" s="2" t="str">
        <f t="shared" si="101"/>
        <v>ESPORTS AMB BICICLETA DE CARRETERA</v>
      </c>
      <c r="I656" t="b">
        <v>0</v>
      </c>
      <c r="J656" t="b">
        <f t="shared" si="102"/>
        <v>1</v>
      </c>
      <c r="K656" t="str">
        <f t="shared" si="103"/>
        <v>skaufman@optonline.net</v>
      </c>
      <c r="L656">
        <f t="shared" si="104"/>
        <v>12</v>
      </c>
      <c r="M656" s="15" t="str">
        <f t="shared" si="105"/>
        <v>+(714) 385-99</v>
      </c>
      <c r="N656" t="b">
        <f t="shared" si="106"/>
        <v>1</v>
      </c>
      <c r="O656" s="10">
        <f t="shared" si="107"/>
        <v>5993</v>
      </c>
      <c r="P656" t="b">
        <f t="shared" si="108"/>
        <v>1</v>
      </c>
      <c r="Q656" s="10">
        <f t="shared" si="109"/>
        <v>5993</v>
      </c>
      <c r="R656" t="str">
        <f>+IF(ISBLANK(C656),#REF!,C656)</f>
        <v>Pablo Rojas</v>
      </c>
      <c r="S656" s="8">
        <f>IF(ISBLANK(G656),#REF!,G656)</f>
        <v>41188</v>
      </c>
      <c r="T656">
        <f t="shared" si="100"/>
        <v>1</v>
      </c>
    </row>
    <row r="657" spans="1:20" x14ac:dyDescent="0.25">
      <c r="A657" t="s">
        <v>4584</v>
      </c>
      <c r="B657" t="s">
        <v>2626</v>
      </c>
      <c r="C657" t="s">
        <v>839</v>
      </c>
      <c r="D657" s="4" t="s">
        <v>3608</v>
      </c>
      <c r="E657" t="s">
        <v>4953</v>
      </c>
      <c r="F657" s="12">
        <v>8365</v>
      </c>
      <c r="G657" s="13">
        <v>42853</v>
      </c>
      <c r="H657" s="2" t="str">
        <f t="shared" si="101"/>
        <v>ITI TÈCNIC</v>
      </c>
      <c r="I657" t="b">
        <v>0</v>
      </c>
      <c r="J657" t="b">
        <f t="shared" si="102"/>
        <v>1</v>
      </c>
      <c r="K657" t="str">
        <f t="shared" si="103"/>
        <v>jamuir@hotmail.com</v>
      </c>
      <c r="L657">
        <f t="shared" si="104"/>
        <v>13</v>
      </c>
      <c r="M657" s="15" t="str">
        <f t="shared" si="105"/>
        <v>+(990) 448-264</v>
      </c>
      <c r="N657" t="b">
        <f t="shared" si="106"/>
        <v>1</v>
      </c>
      <c r="O657" s="10">
        <f t="shared" si="107"/>
        <v>8365</v>
      </c>
      <c r="P657" t="b">
        <f t="shared" si="108"/>
        <v>1</v>
      </c>
      <c r="Q657" s="10">
        <f t="shared" si="109"/>
        <v>8365</v>
      </c>
      <c r="R657" t="str">
        <f>+IF(ISBLANK(C657),#REF!,C657)</f>
        <v>Calixta Pallarès</v>
      </c>
      <c r="S657" s="8">
        <f>IF(ISBLANK(G657),#REF!,G657)</f>
        <v>42853</v>
      </c>
      <c r="T657">
        <f t="shared" si="100"/>
        <v>1</v>
      </c>
    </row>
    <row r="658" spans="1:20" x14ac:dyDescent="0.25">
      <c r="A658" t="s">
        <v>4585</v>
      </c>
      <c r="B658" t="s">
        <v>2627</v>
      </c>
      <c r="C658" t="s">
        <v>337</v>
      </c>
      <c r="D658" s="4" t="s">
        <v>3609</v>
      </c>
      <c r="E658" t="s">
        <v>1765</v>
      </c>
      <c r="F658" s="12">
        <v>4944</v>
      </c>
      <c r="G658" s="13">
        <v>42740</v>
      </c>
      <c r="H658" s="2" t="str">
        <f t="shared" si="101"/>
        <v>CANVI DE PENSAMENT</v>
      </c>
      <c r="I658" t="b">
        <v>0</v>
      </c>
      <c r="J658" t="b">
        <f t="shared" si="102"/>
        <v>1</v>
      </c>
      <c r="K658" t="str">
        <f t="shared" si="103"/>
        <v>ramollin@msn.com</v>
      </c>
      <c r="L658">
        <f t="shared" si="104"/>
        <v>14</v>
      </c>
      <c r="M658" s="15" t="str">
        <f t="shared" si="105"/>
        <v>+(970) 709-5227</v>
      </c>
      <c r="N658" t="b">
        <f t="shared" si="106"/>
        <v>1</v>
      </c>
      <c r="O658" s="10">
        <f t="shared" si="107"/>
        <v>4944</v>
      </c>
      <c r="P658" t="b">
        <f t="shared" si="108"/>
        <v>1</v>
      </c>
      <c r="Q658" s="10">
        <f t="shared" si="109"/>
        <v>4944</v>
      </c>
      <c r="R658" t="str">
        <f>+IF(ISBLANK(C658),#REF!,C658)</f>
        <v>Trinidad Valencia Pablo</v>
      </c>
      <c r="S658" s="8">
        <f>IF(ISBLANK(G658),#REF!,G658)</f>
        <v>42740</v>
      </c>
      <c r="T658">
        <f t="shared" si="100"/>
        <v>1</v>
      </c>
    </row>
    <row r="659" spans="1:20" x14ac:dyDescent="0.25">
      <c r="A659" t="s">
        <v>4586</v>
      </c>
      <c r="B659" t="s">
        <v>2628</v>
      </c>
      <c r="C659" t="s">
        <v>338</v>
      </c>
      <c r="D659" s="4" t="s">
        <v>3610</v>
      </c>
      <c r="E659" t="s">
        <v>1766</v>
      </c>
      <c r="F659" s="12">
        <v>2241</v>
      </c>
      <c r="G659" s="13">
        <v>44274</v>
      </c>
      <c r="H659" s="2" t="str">
        <f t="shared" si="101"/>
        <v>NUCLI</v>
      </c>
      <c r="I659" t="b">
        <v>0</v>
      </c>
      <c r="J659" t="b">
        <f t="shared" si="102"/>
        <v>1</v>
      </c>
      <c r="K659" t="str">
        <f t="shared" si="103"/>
        <v>mirod@att.net</v>
      </c>
      <c r="L659">
        <f t="shared" si="104"/>
        <v>14</v>
      </c>
      <c r="M659" s="15" t="str">
        <f t="shared" si="105"/>
        <v>+(350) 767-0078</v>
      </c>
      <c r="N659" t="b">
        <f t="shared" si="106"/>
        <v>1</v>
      </c>
      <c r="O659" s="10">
        <f t="shared" si="107"/>
        <v>2241</v>
      </c>
      <c r="P659" t="b">
        <f t="shared" si="108"/>
        <v>1</v>
      </c>
      <c r="Q659" s="10">
        <f t="shared" si="109"/>
        <v>2241</v>
      </c>
      <c r="R659" t="str">
        <f>+IF(ISBLANK(C659),#REF!,C659)</f>
        <v>Cleto Gargallo Rodrigo</v>
      </c>
      <c r="S659" s="8">
        <f>IF(ISBLANK(G659),#REF!,G659)</f>
        <v>44274</v>
      </c>
      <c r="T659">
        <f t="shared" si="100"/>
        <v>1</v>
      </c>
    </row>
    <row r="660" spans="1:20" x14ac:dyDescent="0.25">
      <c r="A660" t="s">
        <v>4587</v>
      </c>
      <c r="B660" t="s">
        <v>2629</v>
      </c>
      <c r="C660" t="s">
        <v>339</v>
      </c>
      <c r="D660" s="4" t="s">
        <v>3611</v>
      </c>
      <c r="E660" t="s">
        <v>1767</v>
      </c>
      <c r="F660" s="12">
        <v>5623</v>
      </c>
      <c r="G660" s="13">
        <v>43151</v>
      </c>
      <c r="H660" s="2" t="str">
        <f t="shared" si="101"/>
        <v>ENTRENAMENT CREUAT</v>
      </c>
      <c r="I660" t="b">
        <v>0</v>
      </c>
      <c r="J660" t="b">
        <f t="shared" si="102"/>
        <v>1</v>
      </c>
      <c r="K660" t="str">
        <f t="shared" si="103"/>
        <v>catalog@hotmail.com</v>
      </c>
      <c r="L660">
        <f t="shared" si="104"/>
        <v>14</v>
      </c>
      <c r="M660" s="15" t="str">
        <f t="shared" si="105"/>
        <v>+(570) 624-3623</v>
      </c>
      <c r="N660" t="b">
        <f t="shared" si="106"/>
        <v>1</v>
      </c>
      <c r="O660" s="10">
        <f t="shared" si="107"/>
        <v>5623</v>
      </c>
      <c r="P660" t="b">
        <f t="shared" si="108"/>
        <v>1</v>
      </c>
      <c r="Q660" s="10">
        <f t="shared" si="109"/>
        <v>5623</v>
      </c>
      <c r="R660" t="str">
        <f>+IF(ISBLANK(C660),#REF!,C660)</f>
        <v>Edelmiro Alcolea Castells</v>
      </c>
      <c r="S660" s="8">
        <f>IF(ISBLANK(G660),#REF!,G660)</f>
        <v>43151</v>
      </c>
      <c r="T660">
        <f t="shared" si="100"/>
        <v>1</v>
      </c>
    </row>
    <row r="661" spans="1:20" x14ac:dyDescent="0.25">
      <c r="A661" t="s">
        <v>4588</v>
      </c>
      <c r="B661" t="s">
        <v>2630</v>
      </c>
      <c r="C661" t="s">
        <v>840</v>
      </c>
      <c r="D661" s="4" t="s">
        <v>3612</v>
      </c>
      <c r="E661" t="s">
        <v>1768</v>
      </c>
      <c r="F661" s="12">
        <v>1345</v>
      </c>
      <c r="G661" s="13">
        <v>43947</v>
      </c>
      <c r="H661" s="2" t="str">
        <f t="shared" si="101"/>
        <v>SISTEMES AI</v>
      </c>
      <c r="I661" t="b">
        <v>0</v>
      </c>
      <c r="J661" t="b">
        <f t="shared" si="102"/>
        <v>1</v>
      </c>
      <c r="K661" t="str">
        <f t="shared" si="103"/>
        <v>geekgrl@hotmail.com</v>
      </c>
      <c r="L661">
        <f t="shared" si="104"/>
        <v>14</v>
      </c>
      <c r="M661" s="15" t="str">
        <f t="shared" si="105"/>
        <v>+(785) 593-7104</v>
      </c>
      <c r="N661" t="b">
        <f t="shared" si="106"/>
        <v>1</v>
      </c>
      <c r="O661" s="10">
        <f t="shared" si="107"/>
        <v>1345</v>
      </c>
      <c r="P661" t="b">
        <f t="shared" si="108"/>
        <v>1</v>
      </c>
      <c r="Q661" s="10">
        <f t="shared" si="109"/>
        <v>1345</v>
      </c>
      <c r="R661" t="str">
        <f>+IF(ISBLANK(C661),#REF!,C661)</f>
        <v>Adoración de Carmona</v>
      </c>
      <c r="S661" s="8">
        <f>IF(ISBLANK(G661),#REF!,G661)</f>
        <v>43947</v>
      </c>
      <c r="T661">
        <f t="shared" si="100"/>
        <v>1</v>
      </c>
    </row>
    <row r="662" spans="1:20" x14ac:dyDescent="0.25">
      <c r="A662" t="s">
        <v>4589</v>
      </c>
      <c r="B662" t="s">
        <v>2631</v>
      </c>
      <c r="C662" t="s">
        <v>340</v>
      </c>
      <c r="D662" s="4" t="s">
        <v>3613</v>
      </c>
      <c r="E662" t="s">
        <v>1769</v>
      </c>
      <c r="F662" s="12">
        <v>4154</v>
      </c>
      <c r="G662" s="13">
        <v>41527</v>
      </c>
      <c r="H662" s="2" t="str">
        <f t="shared" si="101"/>
        <v>CAMALEÓ</v>
      </c>
      <c r="I662" t="b">
        <v>0</v>
      </c>
      <c r="J662" t="b">
        <f t="shared" si="102"/>
        <v>1</v>
      </c>
      <c r="K662" t="str">
        <f t="shared" si="103"/>
        <v>kingjoshi@verizon.net</v>
      </c>
      <c r="L662">
        <f t="shared" si="104"/>
        <v>14</v>
      </c>
      <c r="M662" s="15" t="str">
        <f t="shared" si="105"/>
        <v>+(701) 725-6313</v>
      </c>
      <c r="N662" t="b">
        <f t="shared" si="106"/>
        <v>1</v>
      </c>
      <c r="O662" s="10">
        <f t="shared" si="107"/>
        <v>4154</v>
      </c>
      <c r="P662" t="b">
        <f t="shared" si="108"/>
        <v>1</v>
      </c>
      <c r="Q662" s="10">
        <f t="shared" si="109"/>
        <v>4154</v>
      </c>
      <c r="R662" t="str">
        <f>+IF(ISBLANK(C662),#REF!,C662)</f>
        <v>Amor Espinosa Rivas</v>
      </c>
      <c r="S662" s="8">
        <f>IF(ISBLANK(G662),#REF!,G662)</f>
        <v>41527</v>
      </c>
      <c r="T662">
        <f t="shared" si="100"/>
        <v>1</v>
      </c>
    </row>
    <row r="663" spans="1:20" x14ac:dyDescent="0.25">
      <c r="A663" t="s">
        <v>4590</v>
      </c>
      <c r="B663" t="s">
        <v>2632</v>
      </c>
      <c r="C663" t="s">
        <v>341</v>
      </c>
      <c r="D663" s="4" t="s">
        <v>3614</v>
      </c>
      <c r="E663" t="s">
        <v>1770</v>
      </c>
      <c r="F663" s="12">
        <v>7600</v>
      </c>
      <c r="G663" s="13">
        <v>44119</v>
      </c>
      <c r="H663" s="2" t="str">
        <f t="shared" si="101"/>
        <v>TECNOLOGIES OUMA</v>
      </c>
      <c r="I663" t="b">
        <v>0</v>
      </c>
      <c r="J663" t="b">
        <f t="shared" si="102"/>
        <v>1</v>
      </c>
      <c r="K663" t="str">
        <f t="shared" si="103"/>
        <v>yfreund@sbcglobal.net</v>
      </c>
      <c r="L663">
        <f t="shared" si="104"/>
        <v>14</v>
      </c>
      <c r="M663" s="15" t="str">
        <f t="shared" si="105"/>
        <v>+(386) 336-0579</v>
      </c>
      <c r="N663" t="b">
        <f t="shared" si="106"/>
        <v>1</v>
      </c>
      <c r="O663" s="10">
        <f t="shared" si="107"/>
        <v>7600</v>
      </c>
      <c r="P663" t="b">
        <f t="shared" si="108"/>
        <v>1</v>
      </c>
      <c r="Q663" s="10">
        <f t="shared" si="109"/>
        <v>7600</v>
      </c>
      <c r="R663" t="str">
        <f>+IF(ISBLANK(C663),#REF!,C663)</f>
        <v>Vilma de Cabeza</v>
      </c>
      <c r="S663" s="8">
        <f>IF(ISBLANK(G663),#REF!,G663)</f>
        <v>44119</v>
      </c>
      <c r="T663">
        <f t="shared" si="100"/>
        <v>1</v>
      </c>
    </row>
    <row r="664" spans="1:20" x14ac:dyDescent="0.25">
      <c r="A664" t="s">
        <v>4591</v>
      </c>
      <c r="B664" t="s">
        <v>2633</v>
      </c>
      <c r="C664" t="s">
        <v>342</v>
      </c>
      <c r="D664" s="4" t="s">
        <v>3615</v>
      </c>
      <c r="E664" t="s">
        <v>1771</v>
      </c>
      <c r="F664" s="12">
        <v>2476</v>
      </c>
      <c r="G664" s="13">
        <v>43348</v>
      </c>
      <c r="H664" s="2" t="str">
        <f t="shared" si="101"/>
        <v>SISTEMES BLUEFIN</v>
      </c>
      <c r="I664" t="b">
        <v>0</v>
      </c>
      <c r="J664" t="b">
        <f t="shared" si="102"/>
        <v>1</v>
      </c>
      <c r="K664" t="str">
        <f t="shared" si="103"/>
        <v>jfreedma@comcast.net</v>
      </c>
      <c r="L664">
        <f t="shared" si="104"/>
        <v>14</v>
      </c>
      <c r="M664" s="15" t="str">
        <f t="shared" si="105"/>
        <v>+(866) 748-0444</v>
      </c>
      <c r="N664" t="b">
        <f t="shared" si="106"/>
        <v>1</v>
      </c>
      <c r="O664" s="10">
        <f t="shared" si="107"/>
        <v>2476</v>
      </c>
      <c r="P664" t="b">
        <f t="shared" si="108"/>
        <v>1</v>
      </c>
      <c r="Q664" s="10">
        <f t="shared" si="109"/>
        <v>2476</v>
      </c>
      <c r="R664" t="str">
        <f>+IF(ISBLANK(C664),#REF!,C664)</f>
        <v>Florina Arrieta Infante</v>
      </c>
      <c r="S664" s="8">
        <f>IF(ISBLANK(G664),#REF!,G664)</f>
        <v>43348</v>
      </c>
      <c r="T664">
        <f t="shared" si="100"/>
        <v>1</v>
      </c>
    </row>
    <row r="665" spans="1:20" x14ac:dyDescent="0.25">
      <c r="A665" t="s">
        <v>4592</v>
      </c>
      <c r="B665" t="s">
        <v>2634</v>
      </c>
      <c r="C665" t="s">
        <v>841</v>
      </c>
      <c r="D665" s="4" t="s">
        <v>3616</v>
      </c>
      <c r="E665" t="s">
        <v>1772</v>
      </c>
      <c r="F665" s="12">
        <v>1801</v>
      </c>
      <c r="G665" s="13">
        <v>42454</v>
      </c>
      <c r="H665" s="2" t="str">
        <f t="shared" si="101"/>
        <v>ENGINYERIA PSI</v>
      </c>
      <c r="I665" t="b">
        <v>0</v>
      </c>
      <c r="J665" t="b">
        <f t="shared" si="102"/>
        <v>1</v>
      </c>
      <c r="K665" t="str">
        <f t="shared" si="103"/>
        <v>leocharre@mac.com</v>
      </c>
      <c r="L665">
        <f t="shared" si="104"/>
        <v>14</v>
      </c>
      <c r="M665" s="15" t="str">
        <f t="shared" si="105"/>
        <v>+(544) 213-4553</v>
      </c>
      <c r="N665" t="b">
        <f t="shared" si="106"/>
        <v>1</v>
      </c>
      <c r="O665" s="10">
        <f t="shared" si="107"/>
        <v>1801</v>
      </c>
      <c r="P665" t="b">
        <f t="shared" si="108"/>
        <v>1</v>
      </c>
      <c r="Q665" s="10">
        <f t="shared" si="109"/>
        <v>1801</v>
      </c>
      <c r="R665" t="str">
        <f>+IF(ISBLANK(C665),#REF!,C665)</f>
        <v>María Amaro Moreno Reyes</v>
      </c>
      <c r="S665" s="8">
        <f>IF(ISBLANK(G665),#REF!,G665)</f>
        <v>42454</v>
      </c>
      <c r="T665">
        <f t="shared" si="100"/>
        <v>1</v>
      </c>
    </row>
    <row r="666" spans="1:20" x14ac:dyDescent="0.25">
      <c r="A666" t="s">
        <v>4593</v>
      </c>
      <c r="B666" t="s">
        <v>2635</v>
      </c>
      <c r="C666" t="s">
        <v>842</v>
      </c>
      <c r="D666" s="5" t="s">
        <v>4951</v>
      </c>
      <c r="E666" t="s">
        <v>1773</v>
      </c>
      <c r="F666" s="12">
        <v>-1951</v>
      </c>
      <c r="G666" s="13">
        <v>44199</v>
      </c>
      <c r="H666" s="2" t="str">
        <f t="shared" si="101"/>
        <v>LÒGICA</v>
      </c>
      <c r="I666" t="b">
        <v>0</v>
      </c>
      <c r="J666" t="e">
        <f t="shared" si="102"/>
        <v>#VALUE!</v>
      </c>
      <c r="K666" t="e">
        <f t="shared" si="103"/>
        <v>#VALUE!</v>
      </c>
      <c r="L666">
        <f t="shared" si="104"/>
        <v>14</v>
      </c>
      <c r="M666" s="15" t="str">
        <f t="shared" si="105"/>
        <v>+(956) 587-5283</v>
      </c>
      <c r="N666" t="b">
        <f t="shared" si="106"/>
        <v>1</v>
      </c>
      <c r="O666" s="10">
        <f t="shared" si="107"/>
        <v>1951</v>
      </c>
      <c r="P666" t="b">
        <f t="shared" si="108"/>
        <v>1</v>
      </c>
      <c r="Q666" s="10">
        <f t="shared" si="109"/>
        <v>-1951</v>
      </c>
      <c r="R666" t="str">
        <f>+IF(ISBLANK(C666),#REF!,C666)</f>
        <v>María Manuela Sola Jover</v>
      </c>
      <c r="S666" s="8">
        <f>IF(ISBLANK(G666),#REF!,G666)</f>
        <v>44199</v>
      </c>
      <c r="T666">
        <f t="shared" si="100"/>
        <v>1</v>
      </c>
    </row>
    <row r="667" spans="1:20" x14ac:dyDescent="0.25">
      <c r="A667" t="s">
        <v>4594</v>
      </c>
      <c r="B667" t="s">
        <v>2636</v>
      </c>
      <c r="C667" t="s">
        <v>843</v>
      </c>
      <c r="D667" s="4" t="s">
        <v>3617</v>
      </c>
      <c r="E667" t="s">
        <v>1774</v>
      </c>
      <c r="F667" s="12">
        <v>6545</v>
      </c>
      <c r="G667" s="13">
        <v>43595</v>
      </c>
      <c r="H667" s="2" t="str">
        <f t="shared" si="101"/>
        <v>DOMÒTICA</v>
      </c>
      <c r="I667" t="b">
        <v>0</v>
      </c>
      <c r="J667" t="b">
        <f t="shared" si="102"/>
        <v>1</v>
      </c>
      <c r="K667" t="str">
        <f t="shared" si="103"/>
        <v>formis@live.com</v>
      </c>
      <c r="L667">
        <f t="shared" si="104"/>
        <v>14</v>
      </c>
      <c r="M667" s="15" t="str">
        <f t="shared" si="105"/>
        <v>+(476) 955-4567</v>
      </c>
      <c r="N667" t="b">
        <f t="shared" si="106"/>
        <v>1</v>
      </c>
      <c r="O667" s="10">
        <f t="shared" si="107"/>
        <v>6545</v>
      </c>
      <c r="P667" t="b">
        <f t="shared" si="108"/>
        <v>1</v>
      </c>
      <c r="Q667" s="10">
        <f t="shared" si="109"/>
        <v>6545</v>
      </c>
      <c r="R667" t="str">
        <f>+IF(ISBLANK(C667),#REF!,C667)</f>
        <v>Regina Rosa Macías</v>
      </c>
      <c r="S667" s="8">
        <f>IF(ISBLANK(G667),#REF!,G667)</f>
        <v>43595</v>
      </c>
      <c r="T667">
        <f t="shared" si="100"/>
        <v>1</v>
      </c>
    </row>
    <row r="668" spans="1:20" x14ac:dyDescent="0.25">
      <c r="A668" t="s">
        <v>4595</v>
      </c>
      <c r="B668" t="s">
        <v>2637</v>
      </c>
      <c r="C668" t="s">
        <v>343</v>
      </c>
      <c r="D668" s="4" t="s">
        <v>3618</v>
      </c>
      <c r="E668" t="s">
        <v>1775</v>
      </c>
      <c r="F668" s="12">
        <v>4393</v>
      </c>
      <c r="G668" s="13">
        <v>43735</v>
      </c>
      <c r="H668" s="2" t="str">
        <f t="shared" si="101"/>
        <v>EMPRESES EILIS</v>
      </c>
      <c r="I668" t="b">
        <v>0</v>
      </c>
      <c r="J668" t="b">
        <f t="shared" si="102"/>
        <v>1</v>
      </c>
      <c r="K668" t="str">
        <f t="shared" si="103"/>
        <v>ntegrity@hotmail.com</v>
      </c>
      <c r="L668">
        <f t="shared" si="104"/>
        <v>14</v>
      </c>
      <c r="M668" s="15" t="str">
        <f t="shared" si="105"/>
        <v>+(620) 774-4600</v>
      </c>
      <c r="N668" t="b">
        <f t="shared" si="106"/>
        <v>1</v>
      </c>
      <c r="O668" s="10">
        <f t="shared" si="107"/>
        <v>4393</v>
      </c>
      <c r="P668" t="b">
        <f t="shared" si="108"/>
        <v>1</v>
      </c>
      <c r="Q668" s="10">
        <f t="shared" si="109"/>
        <v>4393</v>
      </c>
      <c r="R668" t="str">
        <f>+IF(ISBLANK(C668),#REF!,C668)</f>
        <v>Maximino Figueras</v>
      </c>
      <c r="S668" s="8">
        <f>IF(ISBLANK(G668),#REF!,G668)</f>
        <v>43735</v>
      </c>
      <c r="T668">
        <f t="shared" si="100"/>
        <v>1</v>
      </c>
    </row>
    <row r="669" spans="1:20" x14ac:dyDescent="0.25">
      <c r="A669" t="s">
        <v>4596</v>
      </c>
      <c r="B669" t="s">
        <v>2638</v>
      </c>
      <c r="C669" t="s">
        <v>344</v>
      </c>
      <c r="D669" s="4" t="s">
        <v>3619</v>
      </c>
      <c r="E669" t="s">
        <v>1776</v>
      </c>
      <c r="F669" s="12">
        <v>235</v>
      </c>
      <c r="G669" s="13">
        <v>43019</v>
      </c>
      <c r="H669" s="2" t="str">
        <f t="shared" si="101"/>
        <v>AI SEQÜENCIAL</v>
      </c>
      <c r="I669" t="b">
        <v>0</v>
      </c>
      <c r="J669" t="b">
        <f t="shared" si="102"/>
        <v>1</v>
      </c>
      <c r="K669" t="str">
        <f t="shared" si="103"/>
        <v>bbirth@verizon.net</v>
      </c>
      <c r="L669">
        <f t="shared" si="104"/>
        <v>14</v>
      </c>
      <c r="M669" s="15" t="str">
        <f t="shared" si="105"/>
        <v>+(526) 671-7655</v>
      </c>
      <c r="N669" t="b">
        <f t="shared" si="106"/>
        <v>1</v>
      </c>
      <c r="O669" s="10">
        <f t="shared" si="107"/>
        <v>235</v>
      </c>
      <c r="P669" t="b">
        <f t="shared" si="108"/>
        <v>1</v>
      </c>
      <c r="Q669" s="10">
        <f t="shared" si="109"/>
        <v>235</v>
      </c>
      <c r="R669" t="str">
        <f>+IF(ISBLANK(C669),#REF!,C669)</f>
        <v>Jose Carlos del Serrano</v>
      </c>
      <c r="S669" s="8">
        <f>IF(ISBLANK(G669),#REF!,G669)</f>
        <v>43019</v>
      </c>
      <c r="T669">
        <f t="shared" si="100"/>
        <v>1</v>
      </c>
    </row>
    <row r="670" spans="1:20" x14ac:dyDescent="0.25">
      <c r="A670" t="s">
        <v>4597</v>
      </c>
      <c r="B670" t="s">
        <v>2639</v>
      </c>
      <c r="C670" t="s">
        <v>844</v>
      </c>
      <c r="D670" s="4" t="s">
        <v>3620</v>
      </c>
      <c r="E670" t="s">
        <v>1777</v>
      </c>
      <c r="F670" s="12">
        <v>8219</v>
      </c>
      <c r="G670" s="13">
        <v>43533</v>
      </c>
      <c r="H670" s="2" t="str">
        <f t="shared" si="101"/>
        <v>SOLUCIÓ BÀSICA</v>
      </c>
      <c r="I670" t="b">
        <v>0</v>
      </c>
      <c r="J670" t="b">
        <f t="shared" si="102"/>
        <v>1</v>
      </c>
      <c r="K670" t="str">
        <f t="shared" si="103"/>
        <v>rsteiner@outlook.com</v>
      </c>
      <c r="L670">
        <f t="shared" si="104"/>
        <v>14</v>
      </c>
      <c r="M670" s="15" t="str">
        <f t="shared" si="105"/>
        <v>+(203) 926-5564</v>
      </c>
      <c r="N670" t="b">
        <f t="shared" si="106"/>
        <v>1</v>
      </c>
      <c r="O670" s="10">
        <f t="shared" si="107"/>
        <v>8219</v>
      </c>
      <c r="P670" t="b">
        <f t="shared" si="108"/>
        <v>1</v>
      </c>
      <c r="Q670" s="10">
        <f t="shared" si="109"/>
        <v>8219</v>
      </c>
      <c r="R670" t="str">
        <f>+IF(ISBLANK(C670),#REF!,C670)</f>
        <v>Atilio Sala Echevarría</v>
      </c>
      <c r="S670" s="8">
        <f>IF(ISBLANK(G670),#REF!,G670)</f>
        <v>43533</v>
      </c>
      <c r="T670">
        <f t="shared" si="100"/>
        <v>1</v>
      </c>
    </row>
    <row r="671" spans="1:20" x14ac:dyDescent="0.25">
      <c r="A671" t="s">
        <v>4598</v>
      </c>
      <c r="B671" t="s">
        <v>2640</v>
      </c>
      <c r="C671" t="s">
        <v>345</v>
      </c>
      <c r="D671" s="4" t="s">
        <v>3621</v>
      </c>
      <c r="E671" t="s">
        <v>1778</v>
      </c>
      <c r="F671" s="12">
        <v>1011</v>
      </c>
      <c r="G671" s="13">
        <v>43948</v>
      </c>
      <c r="H671" s="2" t="str">
        <f t="shared" si="101"/>
        <v>SISTEMES WESTWISE</v>
      </c>
      <c r="I671" t="b">
        <v>0</v>
      </c>
      <c r="J671" t="b">
        <f t="shared" si="102"/>
        <v>1</v>
      </c>
      <c r="K671" t="str">
        <f t="shared" si="103"/>
        <v>bebing@yahoo.ca</v>
      </c>
      <c r="L671">
        <f t="shared" si="104"/>
        <v>14</v>
      </c>
      <c r="M671" s="15" t="str">
        <f t="shared" si="105"/>
        <v>+(771) 764-7112</v>
      </c>
      <c r="N671" t="b">
        <f t="shared" si="106"/>
        <v>1</v>
      </c>
      <c r="O671" s="10">
        <f t="shared" si="107"/>
        <v>1011</v>
      </c>
      <c r="P671" t="b">
        <f t="shared" si="108"/>
        <v>1</v>
      </c>
      <c r="Q671" s="10">
        <f t="shared" si="109"/>
        <v>1011</v>
      </c>
      <c r="R671" t="str">
        <f>+IF(ISBLANK(C671),#REF!,C671)</f>
        <v>Ciro Andres-Bravo</v>
      </c>
      <c r="S671" s="8">
        <f>IF(ISBLANK(G671),#REF!,G671)</f>
        <v>43948</v>
      </c>
      <c r="T671">
        <f t="shared" si="100"/>
        <v>1</v>
      </c>
    </row>
    <row r="672" spans="1:20" x14ac:dyDescent="0.25">
      <c r="A672" t="s">
        <v>4599</v>
      </c>
      <c r="B672" t="s">
        <v>2641</v>
      </c>
      <c r="C672" t="s">
        <v>346</v>
      </c>
      <c r="D672" s="4" t="s">
        <v>3622</v>
      </c>
      <c r="E672" t="s">
        <v>1779</v>
      </c>
      <c r="F672" s="12">
        <v>2535</v>
      </c>
      <c r="G672" s="13">
        <v>41001</v>
      </c>
      <c r="H672" s="2" t="str">
        <f t="shared" si="101"/>
        <v>MOBLES D'ART ORMAN</v>
      </c>
      <c r="I672" t="b">
        <v>0</v>
      </c>
      <c r="J672" t="b">
        <f t="shared" si="102"/>
        <v>1</v>
      </c>
      <c r="K672" t="str">
        <f t="shared" si="103"/>
        <v>onestab@msn.com</v>
      </c>
      <c r="L672">
        <f t="shared" si="104"/>
        <v>14</v>
      </c>
      <c r="M672" s="15" t="str">
        <f t="shared" si="105"/>
        <v>+(366) 582-6034</v>
      </c>
      <c r="N672" t="b">
        <f t="shared" si="106"/>
        <v>1</v>
      </c>
      <c r="O672" s="10">
        <f t="shared" si="107"/>
        <v>2535</v>
      </c>
      <c r="P672" t="b">
        <f t="shared" si="108"/>
        <v>1</v>
      </c>
      <c r="Q672" s="10">
        <f t="shared" si="109"/>
        <v>2535</v>
      </c>
      <c r="R672" t="str">
        <f>+IF(ISBLANK(C672),#REF!,C672)</f>
        <v>Heraclio Viana Porcel</v>
      </c>
      <c r="S672" s="8">
        <f>IF(ISBLANK(G672),#REF!,G672)</f>
        <v>41001</v>
      </c>
      <c r="T672">
        <f t="shared" si="100"/>
        <v>1</v>
      </c>
    </row>
    <row r="673" spans="1:20" x14ac:dyDescent="0.25">
      <c r="A673" t="s">
        <v>4600</v>
      </c>
      <c r="B673" t="s">
        <v>2642</v>
      </c>
      <c r="C673" t="s">
        <v>347</v>
      </c>
      <c r="D673" s="4" t="s">
        <v>3623</v>
      </c>
      <c r="E673" t="s">
        <v>1780</v>
      </c>
      <c r="F673" s="12">
        <v>6486</v>
      </c>
      <c r="G673" s="13">
        <v>43214</v>
      </c>
      <c r="H673" s="2" t="str">
        <f t="shared" si="101"/>
        <v>CIUTAT DE LIÓ</v>
      </c>
      <c r="I673" t="b">
        <v>0</v>
      </c>
      <c r="J673" t="b">
        <f t="shared" si="102"/>
        <v>1</v>
      </c>
      <c r="K673" t="str">
        <f t="shared" si="103"/>
        <v>eimear@msn.com</v>
      </c>
      <c r="L673">
        <f t="shared" si="104"/>
        <v>14</v>
      </c>
      <c r="M673" s="15" t="str">
        <f t="shared" si="105"/>
        <v>+(314) 749-4774</v>
      </c>
      <c r="N673" t="b">
        <f t="shared" si="106"/>
        <v>1</v>
      </c>
      <c r="O673" s="10">
        <f t="shared" si="107"/>
        <v>6486</v>
      </c>
      <c r="P673" t="b">
        <f t="shared" si="108"/>
        <v>1</v>
      </c>
      <c r="Q673" s="10">
        <f t="shared" si="109"/>
        <v>6486</v>
      </c>
      <c r="R673" t="str">
        <f>+IF(ISBLANK(C673),#REF!,C673)</f>
        <v>Anacleto Collado Figueroa</v>
      </c>
      <c r="S673" s="8">
        <f>IF(ISBLANK(G673),#REF!,G673)</f>
        <v>43214</v>
      </c>
      <c r="T673">
        <f t="shared" si="100"/>
        <v>1</v>
      </c>
    </row>
    <row r="674" spans="1:20" x14ac:dyDescent="0.25">
      <c r="A674" t="s">
        <v>4601</v>
      </c>
      <c r="B674" t="s">
        <v>2643</v>
      </c>
      <c r="C674" t="s">
        <v>348</v>
      </c>
      <c r="D674" s="4" t="s">
        <v>3624</v>
      </c>
      <c r="E674" t="s">
        <v>1781</v>
      </c>
      <c r="F674" s="12">
        <v>6098</v>
      </c>
      <c r="G674" s="13">
        <v>42607</v>
      </c>
      <c r="H674" s="2" t="str">
        <f t="shared" si="101"/>
        <v>CLAU MESTRA</v>
      </c>
      <c r="I674" t="b">
        <v>0</v>
      </c>
      <c r="J674" t="b">
        <f t="shared" si="102"/>
        <v>1</v>
      </c>
      <c r="K674" t="str">
        <f t="shared" si="103"/>
        <v>purvis@yahoo.ca</v>
      </c>
      <c r="L674">
        <f t="shared" si="104"/>
        <v>14</v>
      </c>
      <c r="M674" s="15" t="str">
        <f t="shared" si="105"/>
        <v>+(428) 578-4074</v>
      </c>
      <c r="N674" t="b">
        <f t="shared" si="106"/>
        <v>1</v>
      </c>
      <c r="O674" s="10">
        <f t="shared" si="107"/>
        <v>6098</v>
      </c>
      <c r="P674" t="b">
        <f t="shared" si="108"/>
        <v>1</v>
      </c>
      <c r="Q674" s="10">
        <f t="shared" si="109"/>
        <v>6098</v>
      </c>
      <c r="R674" t="str">
        <f>+IF(ISBLANK(C674),#REF!,C674)</f>
        <v>Lilia Barriga-Palacio</v>
      </c>
      <c r="S674" s="8">
        <f>IF(ISBLANK(G674),#REF!,G674)</f>
        <v>42607</v>
      </c>
      <c r="T674">
        <f t="shared" si="100"/>
        <v>1</v>
      </c>
    </row>
    <row r="675" spans="1:20" x14ac:dyDescent="0.25">
      <c r="A675" t="s">
        <v>4602</v>
      </c>
      <c r="B675" t="s">
        <v>2644</v>
      </c>
      <c r="C675" t="s">
        <v>845</v>
      </c>
      <c r="D675" s="4" t="s">
        <v>3625</v>
      </c>
      <c r="E675" t="s">
        <v>1782</v>
      </c>
      <c r="F675" s="12">
        <v>2381</v>
      </c>
      <c r="G675" s="13">
        <v>41599</v>
      </c>
      <c r="H675" s="2" t="str">
        <f t="shared" si="101"/>
        <v>ASSOCIATS DEL SEGLE</v>
      </c>
      <c r="I675" t="b">
        <v>0</v>
      </c>
      <c r="J675" t="b">
        <f t="shared" si="102"/>
        <v>1</v>
      </c>
      <c r="K675" t="str">
        <f t="shared" si="103"/>
        <v>stecoop@att.net</v>
      </c>
      <c r="L675">
        <f t="shared" si="104"/>
        <v>14</v>
      </c>
      <c r="M675" s="15" t="str">
        <f t="shared" si="105"/>
        <v>+(656) 216-4346</v>
      </c>
      <c r="N675" t="b">
        <f t="shared" si="106"/>
        <v>1</v>
      </c>
      <c r="O675" s="10">
        <f t="shared" si="107"/>
        <v>2381</v>
      </c>
      <c r="P675" t="b">
        <f t="shared" si="108"/>
        <v>1</v>
      </c>
      <c r="Q675" s="10">
        <f t="shared" si="109"/>
        <v>2381</v>
      </c>
      <c r="R675" t="str">
        <f>+IF(ISBLANK(C675),#REF!,C675)</f>
        <v>Alonso Patiño Roselló</v>
      </c>
      <c r="S675" s="8">
        <f>IF(ISBLANK(G675),#REF!,G675)</f>
        <v>41599</v>
      </c>
      <c r="T675">
        <f t="shared" si="100"/>
        <v>1</v>
      </c>
    </row>
    <row r="676" spans="1:20" x14ac:dyDescent="0.25">
      <c r="A676" t="s">
        <v>4603</v>
      </c>
      <c r="B676" t="s">
        <v>2645</v>
      </c>
      <c r="C676" t="s">
        <v>846</v>
      </c>
      <c r="D676" s="4" t="s">
        <v>3626</v>
      </c>
      <c r="E676" t="s">
        <v>1783</v>
      </c>
      <c r="F676" s="12">
        <v>4207</v>
      </c>
      <c r="G676" s="13">
        <v>42821</v>
      </c>
      <c r="H676" s="2" t="str">
        <f t="shared" si="101"/>
        <v>TECNOLOGIA CLAU</v>
      </c>
      <c r="I676" t="b">
        <v>0</v>
      </c>
      <c r="J676" t="b">
        <f t="shared" si="102"/>
        <v>1</v>
      </c>
      <c r="K676" t="str">
        <f t="shared" si="103"/>
        <v>drhyde@comcast.net</v>
      </c>
      <c r="L676">
        <f t="shared" si="104"/>
        <v>14</v>
      </c>
      <c r="M676" s="15" t="str">
        <f t="shared" si="105"/>
        <v>+(881) 452-6436</v>
      </c>
      <c r="N676" t="b">
        <f t="shared" si="106"/>
        <v>1</v>
      </c>
      <c r="O676" s="10">
        <f t="shared" si="107"/>
        <v>4207</v>
      </c>
      <c r="P676" t="b">
        <f t="shared" si="108"/>
        <v>1</v>
      </c>
      <c r="Q676" s="10">
        <f t="shared" si="109"/>
        <v>4207</v>
      </c>
      <c r="R676" t="str">
        <f>+IF(ISBLANK(C676),#REF!,C676)</f>
        <v>Miguel Ángel de Contreras</v>
      </c>
      <c r="S676" s="8">
        <f>IF(ISBLANK(G676),#REF!,G676)</f>
        <v>42821</v>
      </c>
      <c r="T676">
        <f t="shared" si="100"/>
        <v>1</v>
      </c>
    </row>
    <row r="677" spans="1:20" x14ac:dyDescent="0.25">
      <c r="A677" t="s">
        <v>4604</v>
      </c>
      <c r="B677" t="s">
        <v>2646</v>
      </c>
      <c r="C677" t="s">
        <v>847</v>
      </c>
      <c r="D677" s="4" t="s">
        <v>3423</v>
      </c>
      <c r="E677" t="s">
        <v>1784</v>
      </c>
      <c r="F677" s="12">
        <v>7025</v>
      </c>
      <c r="G677" s="13">
        <v>44414</v>
      </c>
      <c r="H677" s="2" t="str">
        <f t="shared" si="101"/>
        <v>SEGURETAT DE CLAUS</v>
      </c>
      <c r="I677" t="b">
        <v>0</v>
      </c>
      <c r="J677" t="b">
        <f t="shared" si="102"/>
        <v>1</v>
      </c>
      <c r="K677" t="str">
        <f t="shared" si="103"/>
        <v>dpitts@live.com</v>
      </c>
      <c r="L677">
        <f t="shared" si="104"/>
        <v>14</v>
      </c>
      <c r="M677" s="15" t="str">
        <f t="shared" si="105"/>
        <v>+(880) 330-4367</v>
      </c>
      <c r="N677" t="b">
        <f t="shared" si="106"/>
        <v>1</v>
      </c>
      <c r="O677" s="10">
        <f t="shared" si="107"/>
        <v>7025</v>
      </c>
      <c r="P677" t="b">
        <f t="shared" si="108"/>
        <v>1</v>
      </c>
      <c r="Q677" s="10">
        <f t="shared" si="109"/>
        <v>7025</v>
      </c>
      <c r="R677" t="str">
        <f>+IF(ISBLANK(C677),#REF!,C677)</f>
        <v>Selena Sales Cerdá</v>
      </c>
      <c r="S677" s="8">
        <f>IF(ISBLANK(G677),#REF!,G677)</f>
        <v>44414</v>
      </c>
      <c r="T677">
        <f t="shared" si="100"/>
        <v>1</v>
      </c>
    </row>
    <row r="678" spans="1:20" x14ac:dyDescent="0.25">
      <c r="A678" t="s">
        <v>4605</v>
      </c>
      <c r="B678" t="s">
        <v>2647</v>
      </c>
      <c r="C678" t="s">
        <v>848</v>
      </c>
      <c r="D678" s="4" t="s">
        <v>3627</v>
      </c>
      <c r="E678" t="s">
        <v>1785</v>
      </c>
      <c r="F678" s="12">
        <v>1143</v>
      </c>
      <c r="G678" s="13">
        <v>43873</v>
      </c>
      <c r="H678" s="2" t="str">
        <f t="shared" si="101"/>
        <v>MENJAVA</v>
      </c>
      <c r="I678" t="b">
        <v>0</v>
      </c>
      <c r="J678" t="b">
        <f t="shared" si="102"/>
        <v>1</v>
      </c>
      <c r="K678" t="str">
        <f t="shared" si="103"/>
        <v>jgmyers@comcast.net</v>
      </c>
      <c r="L678">
        <f t="shared" si="104"/>
        <v>14</v>
      </c>
      <c r="M678" s="15" t="str">
        <f t="shared" si="105"/>
        <v>+(429) 720-3254</v>
      </c>
      <c r="N678" t="b">
        <f t="shared" si="106"/>
        <v>1</v>
      </c>
      <c r="O678" s="10">
        <f t="shared" si="107"/>
        <v>1143</v>
      </c>
      <c r="P678" t="b">
        <f t="shared" si="108"/>
        <v>1</v>
      </c>
      <c r="Q678" s="10">
        <f t="shared" si="109"/>
        <v>1143</v>
      </c>
      <c r="R678" t="str">
        <f>+IF(ISBLANK(C678),#REF!,C678)</f>
        <v>Roldán León Mateo Melero</v>
      </c>
      <c r="S678" s="8">
        <f>IF(ISBLANK(G678),#REF!,G678)</f>
        <v>43873</v>
      </c>
      <c r="T678">
        <f t="shared" si="100"/>
        <v>1</v>
      </c>
    </row>
    <row r="679" spans="1:20" x14ac:dyDescent="0.25">
      <c r="A679" t="s">
        <v>4606</v>
      </c>
      <c r="B679" t="s">
        <v>2648</v>
      </c>
      <c r="C679" t="s">
        <v>349</v>
      </c>
      <c r="D679" s="4" t="s">
        <v>3628</v>
      </c>
      <c r="E679" t="s">
        <v>1786</v>
      </c>
      <c r="F679" s="12">
        <v>4446</v>
      </c>
      <c r="G679" s="13">
        <v>44185</v>
      </c>
      <c r="H679" s="2" t="str">
        <f t="shared" si="101"/>
        <v>ADVOCATS D'ALZHEIMER</v>
      </c>
      <c r="I679" t="b">
        <v>0</v>
      </c>
      <c r="J679" t="b">
        <f t="shared" si="102"/>
        <v>1</v>
      </c>
      <c r="K679" t="str">
        <f t="shared" si="103"/>
        <v>ninenine@comcast.net</v>
      </c>
      <c r="L679">
        <f t="shared" si="104"/>
        <v>14</v>
      </c>
      <c r="M679" s="15" t="str">
        <f t="shared" si="105"/>
        <v>+(655) 684-6687</v>
      </c>
      <c r="N679" t="b">
        <f t="shared" si="106"/>
        <v>1</v>
      </c>
      <c r="O679" s="10">
        <f t="shared" si="107"/>
        <v>4446</v>
      </c>
      <c r="P679" t="b">
        <f t="shared" si="108"/>
        <v>1</v>
      </c>
      <c r="Q679" s="10">
        <f t="shared" si="109"/>
        <v>4446</v>
      </c>
      <c r="R679" t="str">
        <f>+IF(ISBLANK(C679),#REF!,C679)</f>
        <v>Severiano Llorente Calatayud</v>
      </c>
      <c r="S679" s="8">
        <f>IF(ISBLANK(G679),#REF!,G679)</f>
        <v>44185</v>
      </c>
      <c r="T679">
        <f t="shared" si="100"/>
        <v>1</v>
      </c>
    </row>
    <row r="680" spans="1:20" x14ac:dyDescent="0.25">
      <c r="A680" t="s">
        <v>4607</v>
      </c>
      <c r="B680" t="s">
        <v>2649</v>
      </c>
      <c r="C680" t="s">
        <v>350</v>
      </c>
      <c r="D680" s="4" t="s">
        <v>3629</v>
      </c>
      <c r="E680" t="s">
        <v>1787</v>
      </c>
      <c r="F680" s="12">
        <v>970</v>
      </c>
      <c r="G680" s="13">
        <v>41728</v>
      </c>
      <c r="H680" s="2" t="str">
        <f t="shared" si="101"/>
        <v>TOT BEDDBFTY</v>
      </c>
      <c r="I680" t="b">
        <v>0</v>
      </c>
      <c r="J680" t="b">
        <f t="shared" si="102"/>
        <v>1</v>
      </c>
      <c r="K680" t="str">
        <f t="shared" si="103"/>
        <v>uraeus@mac.com</v>
      </c>
      <c r="L680">
        <f t="shared" si="104"/>
        <v>14</v>
      </c>
      <c r="M680" s="15" t="str">
        <f t="shared" si="105"/>
        <v>+(600) 501-2527</v>
      </c>
      <c r="N680" t="b">
        <f t="shared" si="106"/>
        <v>1</v>
      </c>
      <c r="O680" s="10">
        <f t="shared" si="107"/>
        <v>970</v>
      </c>
      <c r="P680" t="b">
        <f t="shared" si="108"/>
        <v>1</v>
      </c>
      <c r="Q680" s="10">
        <f t="shared" si="109"/>
        <v>970</v>
      </c>
      <c r="R680" t="str">
        <f>+IF(ISBLANK(C680),#REF!,C680)</f>
        <v>Maite Mercader Sotelo</v>
      </c>
      <c r="S680" s="8">
        <f>IF(ISBLANK(G680),#REF!,G680)</f>
        <v>41728</v>
      </c>
      <c r="T680">
        <f t="shared" si="100"/>
        <v>1</v>
      </c>
    </row>
    <row r="681" spans="1:20" x14ac:dyDescent="0.25">
      <c r="A681" t="s">
        <v>4608</v>
      </c>
      <c r="B681" t="s">
        <v>2650</v>
      </c>
      <c r="C681" t="s">
        <v>351</v>
      </c>
      <c r="D681" s="4" t="s">
        <v>3630</v>
      </c>
      <c r="E681" t="s">
        <v>1788</v>
      </c>
      <c r="F681" s="12">
        <v>7113</v>
      </c>
      <c r="G681" s="13">
        <v>41254</v>
      </c>
      <c r="H681" s="2" t="str">
        <f t="shared" si="101"/>
        <v>PRIMERA INTERNACIONAL</v>
      </c>
      <c r="I681" t="b">
        <v>0</v>
      </c>
      <c r="J681" t="b">
        <f t="shared" si="102"/>
        <v>1</v>
      </c>
      <c r="K681" t="str">
        <f t="shared" si="103"/>
        <v>sakusha@yahoo.com</v>
      </c>
      <c r="L681">
        <f t="shared" si="104"/>
        <v>14</v>
      </c>
      <c r="M681" s="15" t="str">
        <f t="shared" si="105"/>
        <v>+(338) 301-2600</v>
      </c>
      <c r="N681" t="b">
        <f t="shared" si="106"/>
        <v>1</v>
      </c>
      <c r="O681" s="10">
        <f t="shared" si="107"/>
        <v>7113</v>
      </c>
      <c r="P681" t="b">
        <f t="shared" si="108"/>
        <v>1</v>
      </c>
      <c r="Q681" s="10">
        <f t="shared" si="109"/>
        <v>7113</v>
      </c>
      <c r="R681" t="str">
        <f>+IF(ISBLANK(C681),#REF!,C681)</f>
        <v>Daniela de Jove</v>
      </c>
      <c r="S681" s="8">
        <f>IF(ISBLANK(G681),#REF!,G681)</f>
        <v>41254</v>
      </c>
      <c r="T681">
        <f t="shared" si="100"/>
        <v>1</v>
      </c>
    </row>
    <row r="682" spans="1:20" x14ac:dyDescent="0.25">
      <c r="A682" t="s">
        <v>4609</v>
      </c>
      <c r="B682" t="s">
        <v>2651</v>
      </c>
      <c r="C682" t="s">
        <v>849</v>
      </c>
      <c r="D682" s="4" t="s">
        <v>3631</v>
      </c>
      <c r="E682" t="s">
        <v>1789</v>
      </c>
      <c r="F682" s="12">
        <v>8412</v>
      </c>
      <c r="G682" s="13">
        <v>44137</v>
      </c>
      <c r="H682" s="2" t="str">
        <f t="shared" si="101"/>
        <v>ROBA MODERNA</v>
      </c>
      <c r="I682" t="b">
        <v>0</v>
      </c>
      <c r="J682" t="b">
        <f t="shared" si="102"/>
        <v>1</v>
      </c>
      <c r="K682" t="str">
        <f t="shared" si="103"/>
        <v>mcmillan@yahoo.ca</v>
      </c>
      <c r="L682">
        <f t="shared" si="104"/>
        <v>14</v>
      </c>
      <c r="M682" s="15" t="str">
        <f t="shared" si="105"/>
        <v>+(666) 419-9076</v>
      </c>
      <c r="N682" t="b">
        <f t="shared" si="106"/>
        <v>1</v>
      </c>
      <c r="O682" s="10">
        <f t="shared" si="107"/>
        <v>8412</v>
      </c>
      <c r="P682" t="b">
        <f t="shared" si="108"/>
        <v>1</v>
      </c>
      <c r="Q682" s="10">
        <f t="shared" si="109"/>
        <v>8412</v>
      </c>
      <c r="R682" t="str">
        <f>+IF(ISBLANK(C682),#REF!,C682)</f>
        <v>Calixta Fábregas Caballero</v>
      </c>
      <c r="S682" s="8">
        <f>IF(ISBLANK(G682),#REF!,G682)</f>
        <v>44137</v>
      </c>
      <c r="T682">
        <f t="shared" si="100"/>
        <v>1</v>
      </c>
    </row>
    <row r="683" spans="1:20" x14ac:dyDescent="0.25">
      <c r="A683" t="s">
        <v>4610</v>
      </c>
      <c r="B683" t="s">
        <v>2652</v>
      </c>
      <c r="C683" t="s">
        <v>850</v>
      </c>
      <c r="D683" s="4" t="s">
        <v>3068</v>
      </c>
      <c r="E683" t="s">
        <v>1790</v>
      </c>
      <c r="F683" s="12">
        <v>6435</v>
      </c>
      <c r="G683" s="13">
        <v>41220</v>
      </c>
      <c r="H683" s="2" t="str">
        <f t="shared" si="101"/>
        <v>MOBILIARI URBÀ</v>
      </c>
      <c r="I683" t="b">
        <v>0</v>
      </c>
      <c r="J683" t="b">
        <f t="shared" si="102"/>
        <v>1</v>
      </c>
      <c r="K683" t="str">
        <f t="shared" si="103"/>
        <v>gknauss@mac.com</v>
      </c>
      <c r="L683">
        <f t="shared" si="104"/>
        <v>14</v>
      </c>
      <c r="M683" s="15" t="str">
        <f t="shared" si="105"/>
        <v>+(709) 470-7302</v>
      </c>
      <c r="N683" t="b">
        <f t="shared" si="106"/>
        <v>1</v>
      </c>
      <c r="O683" s="10">
        <f t="shared" si="107"/>
        <v>6435</v>
      </c>
      <c r="P683" t="b">
        <f t="shared" si="108"/>
        <v>1</v>
      </c>
      <c r="Q683" s="10">
        <f t="shared" si="109"/>
        <v>6435</v>
      </c>
      <c r="R683" t="str">
        <f>+IF(ISBLANK(C683),#REF!,C683)</f>
        <v>Fidela del Águila</v>
      </c>
      <c r="S683" s="8">
        <f>IF(ISBLANK(G683),#REF!,G683)</f>
        <v>41220</v>
      </c>
      <c r="T683">
        <f t="shared" si="100"/>
        <v>1</v>
      </c>
    </row>
    <row r="684" spans="1:20" x14ac:dyDescent="0.25">
      <c r="A684" t="s">
        <v>4611</v>
      </c>
      <c r="B684" t="s">
        <v>2653</v>
      </c>
      <c r="C684" t="s">
        <v>851</v>
      </c>
      <c r="D684" s="4" t="s">
        <v>3632</v>
      </c>
      <c r="E684" t="s">
        <v>1791</v>
      </c>
      <c r="F684" s="12">
        <v>4044</v>
      </c>
      <c r="G684" s="13">
        <v>42553</v>
      </c>
      <c r="H684" s="2" t="str">
        <f t="shared" si="101"/>
        <v>CIRERER</v>
      </c>
      <c r="I684" t="b">
        <v>0</v>
      </c>
      <c r="J684" t="b">
        <f t="shared" si="102"/>
        <v>1</v>
      </c>
      <c r="K684" t="str">
        <f t="shared" si="103"/>
        <v>fairbank@outlook.com</v>
      </c>
      <c r="L684">
        <f t="shared" si="104"/>
        <v>14</v>
      </c>
      <c r="M684" s="15" t="str">
        <f t="shared" si="105"/>
        <v>+(873) 234-7271</v>
      </c>
      <c r="N684" t="b">
        <f t="shared" si="106"/>
        <v>1</v>
      </c>
      <c r="O684" s="10">
        <f t="shared" si="107"/>
        <v>4044</v>
      </c>
      <c r="P684" t="b">
        <f t="shared" si="108"/>
        <v>1</v>
      </c>
      <c r="Q684" s="10">
        <f t="shared" si="109"/>
        <v>4044</v>
      </c>
      <c r="R684" t="str">
        <f>+IF(ISBLANK(C684),#REF!,C684)</f>
        <v>Reynaldo Rosselló Sosa</v>
      </c>
      <c r="S684" s="8">
        <f>IF(ISBLANK(G684),#REF!,G684)</f>
        <v>42553</v>
      </c>
      <c r="T684">
        <f t="shared" si="100"/>
        <v>1</v>
      </c>
    </row>
    <row r="685" spans="1:20" x14ac:dyDescent="0.25">
      <c r="A685" t="s">
        <v>4612</v>
      </c>
      <c r="B685" t="s">
        <v>2654</v>
      </c>
      <c r="C685" t="s">
        <v>352</v>
      </c>
      <c r="D685" s="4" t="s">
        <v>3633</v>
      </c>
      <c r="E685" t="s">
        <v>1792</v>
      </c>
      <c r="F685" s="12">
        <v>3958</v>
      </c>
      <c r="G685" s="13">
        <v>42294</v>
      </c>
      <c r="H685" s="2" t="str">
        <f t="shared" si="101"/>
        <v>LLOGUER DE WOODSIDE</v>
      </c>
      <c r="I685" t="b">
        <v>0</v>
      </c>
      <c r="J685" t="b">
        <f t="shared" si="102"/>
        <v>1</v>
      </c>
      <c r="K685" t="str">
        <f t="shared" si="103"/>
        <v>ghost@msn.com</v>
      </c>
      <c r="L685">
        <f t="shared" si="104"/>
        <v>14</v>
      </c>
      <c r="M685" s="15" t="str">
        <f t="shared" si="105"/>
        <v>+(871) 296-7834</v>
      </c>
      <c r="N685" t="b">
        <f t="shared" si="106"/>
        <v>1</v>
      </c>
      <c r="O685" s="10">
        <f t="shared" si="107"/>
        <v>3958</v>
      </c>
      <c r="P685" t="b">
        <f t="shared" si="108"/>
        <v>1</v>
      </c>
      <c r="Q685" s="10">
        <f t="shared" si="109"/>
        <v>3958</v>
      </c>
      <c r="R685" t="str">
        <f>+IF(ISBLANK(C685),#REF!,C685)</f>
        <v>Leandra Arranz Viana</v>
      </c>
      <c r="S685" s="8">
        <f>IF(ISBLANK(G685),#REF!,G685)</f>
        <v>42294</v>
      </c>
      <c r="T685">
        <f t="shared" si="100"/>
        <v>1</v>
      </c>
    </row>
    <row r="686" spans="1:20" x14ac:dyDescent="0.25">
      <c r="A686" t="s">
        <v>4613</v>
      </c>
      <c r="B686" t="s">
        <v>2655</v>
      </c>
      <c r="C686" t="s">
        <v>852</v>
      </c>
      <c r="D686" s="4" t="s">
        <v>3634</v>
      </c>
      <c r="E686" t="s">
        <v>1793</v>
      </c>
      <c r="F686" s="12">
        <v>1685</v>
      </c>
      <c r="G686" s="13">
        <v>44294</v>
      </c>
      <c r="H686" s="2" t="str">
        <f t="shared" si="101"/>
        <v>EL MÓN DE MATSURI</v>
      </c>
      <c r="I686" t="b">
        <v>0</v>
      </c>
      <c r="J686" t="b">
        <f t="shared" si="102"/>
        <v>1</v>
      </c>
      <c r="K686" t="str">
        <f t="shared" si="103"/>
        <v>sriha@verizon.net</v>
      </c>
      <c r="L686">
        <f t="shared" si="104"/>
        <v>14</v>
      </c>
      <c r="M686" s="15" t="str">
        <f t="shared" si="105"/>
        <v>+(635) 321-1365</v>
      </c>
      <c r="N686" t="b">
        <f t="shared" si="106"/>
        <v>1</v>
      </c>
      <c r="O686" s="10">
        <f t="shared" si="107"/>
        <v>1685</v>
      </c>
      <c r="P686" t="b">
        <f t="shared" si="108"/>
        <v>1</v>
      </c>
      <c r="Q686" s="10">
        <f t="shared" si="109"/>
        <v>1685</v>
      </c>
      <c r="R686" t="str">
        <f>+IF(ISBLANK(C686),#REF!,C686)</f>
        <v>Luis Ángel Montenegro-Cózar</v>
      </c>
      <c r="S686" s="8">
        <f>IF(ISBLANK(G686),#REF!,G686)</f>
        <v>44294</v>
      </c>
      <c r="T686">
        <f t="shared" si="100"/>
        <v>1</v>
      </c>
    </row>
    <row r="687" spans="1:20" x14ac:dyDescent="0.25">
      <c r="A687" t="s">
        <v>4614</v>
      </c>
      <c r="B687" t="s">
        <v>2656</v>
      </c>
      <c r="C687" t="s">
        <v>853</v>
      </c>
      <c r="D687" s="4" t="s">
        <v>3635</v>
      </c>
      <c r="E687" t="s">
        <v>1794</v>
      </c>
      <c r="F687" s="12">
        <v>2089</v>
      </c>
      <c r="G687" s="13">
        <v>42957</v>
      </c>
      <c r="H687" s="2" t="str">
        <f t="shared" si="101"/>
        <v>SEMBLA UN MOBLE</v>
      </c>
      <c r="I687" t="b">
        <v>0</v>
      </c>
      <c r="J687" t="b">
        <f t="shared" si="102"/>
        <v>1</v>
      </c>
      <c r="K687" t="str">
        <f t="shared" si="103"/>
        <v>teverett@gmail.com</v>
      </c>
      <c r="L687">
        <f t="shared" si="104"/>
        <v>14</v>
      </c>
      <c r="M687" s="15" t="str">
        <f t="shared" si="105"/>
        <v>+(817) 468-2875</v>
      </c>
      <c r="N687" t="b">
        <f t="shared" si="106"/>
        <v>1</v>
      </c>
      <c r="O687" s="10">
        <f t="shared" si="107"/>
        <v>2089</v>
      </c>
      <c r="P687" t="b">
        <f t="shared" si="108"/>
        <v>1</v>
      </c>
      <c r="Q687" s="10">
        <f t="shared" si="109"/>
        <v>2089</v>
      </c>
      <c r="R687" t="str">
        <f>+IF(ISBLANK(C687),#REF!,C687)</f>
        <v>Alma del Cantón</v>
      </c>
      <c r="S687" s="8">
        <f>IF(ISBLANK(G687),#REF!,G687)</f>
        <v>42957</v>
      </c>
      <c r="T687">
        <f t="shared" si="100"/>
        <v>1</v>
      </c>
    </row>
    <row r="688" spans="1:20" x14ac:dyDescent="0.25">
      <c r="A688" t="s">
        <v>4615</v>
      </c>
      <c r="B688" t="s">
        <v>2657</v>
      </c>
      <c r="C688" t="s">
        <v>353</v>
      </c>
      <c r="D688" s="4" t="s">
        <v>3636</v>
      </c>
      <c r="E688" t="s">
        <v>1795</v>
      </c>
      <c r="F688" s="12">
        <v>855</v>
      </c>
      <c r="G688" s="13">
        <v>43910</v>
      </c>
      <c r="H688" s="2" t="str">
        <f t="shared" si="101"/>
        <v>VIDRE BRANTE</v>
      </c>
      <c r="I688" t="b">
        <v>0</v>
      </c>
      <c r="J688" t="b">
        <f t="shared" si="102"/>
        <v>1</v>
      </c>
      <c r="K688" t="str">
        <f t="shared" si="103"/>
        <v>dbanarse@sbcglobal.net</v>
      </c>
      <c r="L688">
        <f t="shared" si="104"/>
        <v>14</v>
      </c>
      <c r="M688" s="15" t="str">
        <f t="shared" si="105"/>
        <v>+(937) 415-9164</v>
      </c>
      <c r="N688" t="b">
        <f t="shared" si="106"/>
        <v>1</v>
      </c>
      <c r="O688" s="10">
        <f t="shared" si="107"/>
        <v>855</v>
      </c>
      <c r="P688" t="b">
        <f t="shared" si="108"/>
        <v>1</v>
      </c>
      <c r="Q688" s="10">
        <f t="shared" si="109"/>
        <v>855</v>
      </c>
      <c r="R688" t="str">
        <f>+IF(ISBLANK(C688),#REF!,C688)</f>
        <v>Blanca Cal-Alegria</v>
      </c>
      <c r="S688" s="8">
        <f>IF(ISBLANK(G688),#REF!,G688)</f>
        <v>43910</v>
      </c>
      <c r="T688">
        <f t="shared" si="100"/>
        <v>1</v>
      </c>
    </row>
    <row r="689" spans="1:20" x14ac:dyDescent="0.25">
      <c r="A689" t="s">
        <v>4616</v>
      </c>
      <c r="B689" t="s">
        <v>2658</v>
      </c>
      <c r="C689" t="s">
        <v>854</v>
      </c>
      <c r="D689" s="4" t="s">
        <v>3637</v>
      </c>
      <c r="E689" t="s">
        <v>1796</v>
      </c>
      <c r="F689" s="12">
        <v>4029</v>
      </c>
      <c r="G689" s="13">
        <v>44273</v>
      </c>
      <c r="H689" s="2" t="str">
        <f t="shared" si="101"/>
        <v>DC MOBLES</v>
      </c>
      <c r="I689" t="b">
        <v>0</v>
      </c>
      <c r="J689" t="b">
        <f t="shared" si="102"/>
        <v>1</v>
      </c>
      <c r="K689" t="str">
        <f t="shared" si="103"/>
        <v>tattooman@mac.com</v>
      </c>
      <c r="L689">
        <f t="shared" si="104"/>
        <v>14</v>
      </c>
      <c r="M689" s="15" t="str">
        <f t="shared" si="105"/>
        <v>+(821) 976-7611</v>
      </c>
      <c r="N689" t="b">
        <f t="shared" si="106"/>
        <v>1</v>
      </c>
      <c r="O689" s="10">
        <f t="shared" si="107"/>
        <v>4029</v>
      </c>
      <c r="P689" t="b">
        <f t="shared" si="108"/>
        <v>1</v>
      </c>
      <c r="Q689" s="10">
        <f t="shared" si="109"/>
        <v>4029</v>
      </c>
      <c r="R689" t="str">
        <f>+IF(ISBLANK(C689),#REF!,C689)</f>
        <v>Noemí Gelabert Benítez</v>
      </c>
      <c r="S689" s="8">
        <f>IF(ISBLANK(G689),#REF!,G689)</f>
        <v>44273</v>
      </c>
      <c r="T689">
        <f t="shared" si="100"/>
        <v>1</v>
      </c>
    </row>
    <row r="690" spans="1:20" x14ac:dyDescent="0.25">
      <c r="A690" t="s">
        <v>4617</v>
      </c>
      <c r="B690" t="s">
        <v>2659</v>
      </c>
      <c r="C690" t="s">
        <v>354</v>
      </c>
      <c r="D690" s="4" t="s">
        <v>3638</v>
      </c>
      <c r="E690" t="s">
        <v>1797</v>
      </c>
      <c r="F690" s="12">
        <v>851</v>
      </c>
      <c r="G690" s="13">
        <v>43363</v>
      </c>
      <c r="H690" s="2" t="str">
        <f t="shared" si="101"/>
        <v>CAFETERIA MOBLE</v>
      </c>
      <c r="I690" t="b">
        <v>0</v>
      </c>
      <c r="J690" t="b">
        <f t="shared" si="102"/>
        <v>1</v>
      </c>
      <c r="K690" t="str">
        <f t="shared" si="103"/>
        <v>matty@yahoo.com</v>
      </c>
      <c r="L690">
        <f t="shared" si="104"/>
        <v>14</v>
      </c>
      <c r="M690" s="15" t="str">
        <f t="shared" si="105"/>
        <v>+(883) 728-6345</v>
      </c>
      <c r="N690" t="b">
        <f t="shared" si="106"/>
        <v>1</v>
      </c>
      <c r="O690" s="10">
        <f t="shared" si="107"/>
        <v>851</v>
      </c>
      <c r="P690" t="b">
        <f t="shared" si="108"/>
        <v>1</v>
      </c>
      <c r="Q690" s="10">
        <f t="shared" si="109"/>
        <v>851</v>
      </c>
      <c r="R690" t="str">
        <f>+IF(ISBLANK(C690),#REF!,C690)</f>
        <v>Desiderio Soto Marin</v>
      </c>
      <c r="S690" s="8">
        <f>IF(ISBLANK(G690),#REF!,G690)</f>
        <v>43363</v>
      </c>
      <c r="T690">
        <f t="shared" si="100"/>
        <v>1</v>
      </c>
    </row>
    <row r="691" spans="1:20" x14ac:dyDescent="0.25">
      <c r="A691" t="s">
        <v>4618</v>
      </c>
      <c r="B691" t="s">
        <v>2660</v>
      </c>
      <c r="C691" t="s">
        <v>355</v>
      </c>
      <c r="D691" s="4" t="s">
        <v>3639</v>
      </c>
      <c r="E691" t="s">
        <v>1798</v>
      </c>
      <c r="F691" s="12">
        <v>6056</v>
      </c>
      <c r="G691" s="13">
        <v>41491</v>
      </c>
      <c r="H691" s="2" t="str">
        <f t="shared" si="101"/>
        <v>RAGUARTA D'AURÓ</v>
      </c>
      <c r="I691" t="b">
        <v>0</v>
      </c>
      <c r="J691" t="b">
        <f t="shared" si="102"/>
        <v>1</v>
      </c>
      <c r="K691" t="str">
        <f t="shared" si="103"/>
        <v>hwestiii@yahoo.com</v>
      </c>
      <c r="L691">
        <f t="shared" si="104"/>
        <v>14</v>
      </c>
      <c r="M691" s="15" t="str">
        <f t="shared" si="105"/>
        <v>+(307) 852-6483</v>
      </c>
      <c r="N691" t="b">
        <f t="shared" si="106"/>
        <v>1</v>
      </c>
      <c r="O691" s="10">
        <f t="shared" si="107"/>
        <v>6056</v>
      </c>
      <c r="P691" t="b">
        <f t="shared" si="108"/>
        <v>1</v>
      </c>
      <c r="Q691" s="10">
        <f t="shared" si="109"/>
        <v>6056</v>
      </c>
      <c r="R691" t="str">
        <f>+IF(ISBLANK(C691),#REF!,C691)</f>
        <v>Edelmira Serna-Corbacho</v>
      </c>
      <c r="S691" s="8">
        <f>IF(ISBLANK(G691),#REF!,G691)</f>
        <v>41491</v>
      </c>
      <c r="T691">
        <f t="shared" si="100"/>
        <v>1</v>
      </c>
    </row>
    <row r="692" spans="1:20" x14ac:dyDescent="0.25">
      <c r="A692" t="s">
        <v>4619</v>
      </c>
      <c r="B692" t="s">
        <v>2661</v>
      </c>
      <c r="C692" t="s">
        <v>855</v>
      </c>
      <c r="D692" s="4" t="s">
        <v>3640</v>
      </c>
      <c r="E692" t="s">
        <v>4955</v>
      </c>
      <c r="F692" s="12">
        <v>2723</v>
      </c>
      <c r="G692" s="13">
        <v>44523</v>
      </c>
      <c r="H692" s="2" t="str">
        <f t="shared" si="101"/>
        <v>COIXINS AMB VOLANTS</v>
      </c>
      <c r="I692" t="b">
        <v>0</v>
      </c>
      <c r="J692" t="b">
        <f t="shared" si="102"/>
        <v>1</v>
      </c>
      <c r="K692" t="str">
        <f t="shared" si="103"/>
        <v>cisugrad@comcast.net</v>
      </c>
      <c r="L692">
        <f t="shared" si="104"/>
        <v>12</v>
      </c>
      <c r="M692" s="15" t="str">
        <f t="shared" si="105"/>
        <v>+(262) 502-89</v>
      </c>
      <c r="N692" t="b">
        <f t="shared" si="106"/>
        <v>1</v>
      </c>
      <c r="O692" s="10">
        <f t="shared" si="107"/>
        <v>2723</v>
      </c>
      <c r="P692" t="b">
        <f t="shared" si="108"/>
        <v>1</v>
      </c>
      <c r="Q692" s="10">
        <f t="shared" si="109"/>
        <v>2723</v>
      </c>
      <c r="R692" t="str">
        <f>+IF(ISBLANK(C692),#REF!,C692)</f>
        <v>Fulgencio Ávila Castellanos</v>
      </c>
      <c r="S692" s="8">
        <f>IF(ISBLANK(G692),#REF!,G692)</f>
        <v>44523</v>
      </c>
      <c r="T692">
        <f t="shared" si="100"/>
        <v>1</v>
      </c>
    </row>
    <row r="693" spans="1:20" x14ac:dyDescent="0.25">
      <c r="A693" t="s">
        <v>4620</v>
      </c>
      <c r="B693" t="s">
        <v>2662</v>
      </c>
      <c r="C693" t="s">
        <v>856</v>
      </c>
      <c r="D693" s="4" t="s">
        <v>3641</v>
      </c>
      <c r="E693" t="s">
        <v>1799</v>
      </c>
      <c r="F693" s="12">
        <v>4857</v>
      </c>
      <c r="G693" s="13">
        <v>44238</v>
      </c>
      <c r="H693" s="2" t="str">
        <f t="shared" si="101"/>
        <v>CONSTRUCTORS GOYKAY</v>
      </c>
      <c r="I693" t="b">
        <v>0</v>
      </c>
      <c r="J693" t="b">
        <f t="shared" si="102"/>
        <v>1</v>
      </c>
      <c r="K693" t="str">
        <f t="shared" si="103"/>
        <v>parksh@att.net</v>
      </c>
      <c r="L693">
        <f t="shared" si="104"/>
        <v>14</v>
      </c>
      <c r="M693" s="15" t="str">
        <f t="shared" si="105"/>
        <v>+(467) 295-3488</v>
      </c>
      <c r="N693" t="b">
        <f t="shared" si="106"/>
        <v>1</v>
      </c>
      <c r="O693" s="10">
        <f t="shared" si="107"/>
        <v>4857</v>
      </c>
      <c r="P693" t="b">
        <f t="shared" si="108"/>
        <v>1</v>
      </c>
      <c r="Q693" s="10">
        <f t="shared" si="109"/>
        <v>4857</v>
      </c>
      <c r="R693" t="str">
        <f>+IF(ISBLANK(C693),#REF!,C693)</f>
        <v>Noé Leon Iñiguez</v>
      </c>
      <c r="S693" s="8">
        <f>IF(ISBLANK(G693),#REF!,G693)</f>
        <v>44238</v>
      </c>
      <c r="T693">
        <f t="shared" si="100"/>
        <v>1</v>
      </c>
    </row>
    <row r="694" spans="1:20" x14ac:dyDescent="0.25">
      <c r="A694" t="s">
        <v>4621</v>
      </c>
      <c r="B694" t="s">
        <v>2663</v>
      </c>
      <c r="C694" t="s">
        <v>356</v>
      </c>
      <c r="D694" s="4" t="s">
        <v>3642</v>
      </c>
      <c r="E694" t="s">
        <v>1800</v>
      </c>
      <c r="F694" s="12">
        <v>3218</v>
      </c>
      <c r="G694" s="13">
        <v>41750</v>
      </c>
      <c r="H694" s="2" t="str">
        <f t="shared" si="101"/>
        <v>SISTEMES ATENÀSTICS</v>
      </c>
      <c r="I694" t="b">
        <v>0</v>
      </c>
      <c r="J694" t="b">
        <f t="shared" si="102"/>
        <v>1</v>
      </c>
      <c r="K694" t="str">
        <f t="shared" si="103"/>
        <v>chrisj@outlook.com</v>
      </c>
      <c r="L694">
        <f t="shared" si="104"/>
        <v>14</v>
      </c>
      <c r="M694" s="15" t="str">
        <f t="shared" si="105"/>
        <v>+(617) 413-7787</v>
      </c>
      <c r="N694" t="b">
        <f t="shared" si="106"/>
        <v>1</v>
      </c>
      <c r="O694" s="10">
        <f t="shared" si="107"/>
        <v>3218</v>
      </c>
      <c r="P694" t="b">
        <f t="shared" si="108"/>
        <v>1</v>
      </c>
      <c r="Q694" s="10">
        <f t="shared" si="109"/>
        <v>3218</v>
      </c>
      <c r="R694" t="str">
        <f>+IF(ISBLANK(C694),#REF!,C694)</f>
        <v>Hilario Donaire Zabaleta</v>
      </c>
      <c r="S694" s="8">
        <f>IF(ISBLANK(G694),#REF!,G694)</f>
        <v>41750</v>
      </c>
      <c r="T694">
        <f t="shared" si="100"/>
        <v>1</v>
      </c>
    </row>
    <row r="695" spans="1:20" x14ac:dyDescent="0.25">
      <c r="A695" t="s">
        <v>4622</v>
      </c>
      <c r="B695" t="s">
        <v>2664</v>
      </c>
      <c r="C695" t="s">
        <v>357</v>
      </c>
      <c r="D695" s="4" t="s">
        <v>3643</v>
      </c>
      <c r="E695" t="s">
        <v>1801</v>
      </c>
      <c r="F695" s="12">
        <v>8430</v>
      </c>
      <c r="G695" s="13">
        <v>43783</v>
      </c>
      <c r="H695" s="2" t="str">
        <f t="shared" si="101"/>
        <v>EL SERVEI HOME IT</v>
      </c>
      <c r="I695" t="b">
        <v>0</v>
      </c>
      <c r="J695" t="b">
        <f t="shared" si="102"/>
        <v>1</v>
      </c>
      <c r="K695" t="str">
        <f t="shared" si="103"/>
        <v>burniske@sbcglobal.net</v>
      </c>
      <c r="L695">
        <f t="shared" si="104"/>
        <v>14</v>
      </c>
      <c r="M695" s="15" t="str">
        <f t="shared" si="105"/>
        <v>+(959) 319-5027</v>
      </c>
      <c r="N695" t="b">
        <f t="shared" si="106"/>
        <v>1</v>
      </c>
      <c r="O695" s="10">
        <f t="shared" si="107"/>
        <v>8430</v>
      </c>
      <c r="P695" t="b">
        <f t="shared" si="108"/>
        <v>1</v>
      </c>
      <c r="Q695" s="10">
        <f t="shared" si="109"/>
        <v>8430</v>
      </c>
      <c r="R695" t="str">
        <f>+IF(ISBLANK(C695),#REF!,C695)</f>
        <v>Antonio Pardo-Bilbao</v>
      </c>
      <c r="S695" s="8">
        <f>IF(ISBLANK(G695),#REF!,G695)</f>
        <v>43783</v>
      </c>
      <c r="T695">
        <f t="shared" si="100"/>
        <v>1</v>
      </c>
    </row>
    <row r="696" spans="1:20" x14ac:dyDescent="0.25">
      <c r="A696" t="s">
        <v>4623</v>
      </c>
      <c r="B696" t="s">
        <v>2665</v>
      </c>
      <c r="C696" t="s">
        <v>358</v>
      </c>
      <c r="D696" s="4" t="s">
        <v>3644</v>
      </c>
      <c r="E696" t="s">
        <v>1802</v>
      </c>
      <c r="F696" s="12">
        <v>7189</v>
      </c>
      <c r="G696" s="13">
        <v>41380</v>
      </c>
      <c r="H696" s="2" t="str">
        <f t="shared" si="101"/>
        <v>CIÈNCIA IL·LIMITADA</v>
      </c>
      <c r="I696" t="b">
        <v>0</v>
      </c>
      <c r="J696" t="b">
        <f t="shared" si="102"/>
        <v>1</v>
      </c>
      <c r="K696" t="str">
        <f t="shared" si="103"/>
        <v>ranasta@att.net</v>
      </c>
      <c r="L696">
        <f t="shared" si="104"/>
        <v>14</v>
      </c>
      <c r="M696" s="15" t="str">
        <f t="shared" si="105"/>
        <v>+(984) 436-1146</v>
      </c>
      <c r="N696" t="b">
        <f t="shared" si="106"/>
        <v>1</v>
      </c>
      <c r="O696" s="10">
        <f t="shared" si="107"/>
        <v>7189</v>
      </c>
      <c r="P696" t="b">
        <f t="shared" si="108"/>
        <v>1</v>
      </c>
      <c r="Q696" s="10">
        <f t="shared" si="109"/>
        <v>7189</v>
      </c>
      <c r="R696" t="str">
        <f>+IF(ISBLANK(C696),#REF!,C696)</f>
        <v>Anna Montoya Dalmau</v>
      </c>
      <c r="S696" s="8">
        <f>IF(ISBLANK(G696),#REF!,G696)</f>
        <v>41380</v>
      </c>
      <c r="T696">
        <f t="shared" si="100"/>
        <v>1</v>
      </c>
    </row>
    <row r="697" spans="1:20" x14ac:dyDescent="0.25">
      <c r="A697" t="s">
        <v>4624</v>
      </c>
      <c r="B697" t="s">
        <v>2666</v>
      </c>
      <c r="C697" t="s">
        <v>359</v>
      </c>
      <c r="D697" s="4" t="s">
        <v>3645</v>
      </c>
      <c r="E697" t="s">
        <v>1803</v>
      </c>
      <c r="F697" s="12">
        <v>6364</v>
      </c>
      <c r="G697" s="13">
        <v>43947</v>
      </c>
      <c r="H697" s="2" t="str">
        <f t="shared" si="101"/>
        <v>DESENVOLUPAMENT AHIYO</v>
      </c>
      <c r="I697" t="b">
        <v>0</v>
      </c>
      <c r="J697" t="b">
        <f t="shared" si="102"/>
        <v>1</v>
      </c>
      <c r="K697" t="str">
        <f t="shared" si="103"/>
        <v>jshirley@outlook.com</v>
      </c>
      <c r="L697">
        <f t="shared" si="104"/>
        <v>14</v>
      </c>
      <c r="M697" s="15" t="str">
        <f t="shared" si="105"/>
        <v>+(656) 814-0514</v>
      </c>
      <c r="N697" t="b">
        <f t="shared" si="106"/>
        <v>1</v>
      </c>
      <c r="O697" s="10">
        <f t="shared" si="107"/>
        <v>6364</v>
      </c>
      <c r="P697" t="b">
        <f t="shared" si="108"/>
        <v>1</v>
      </c>
      <c r="Q697" s="10">
        <f t="shared" si="109"/>
        <v>6364</v>
      </c>
      <c r="R697" t="str">
        <f>+IF(ISBLANK(C697),#REF!,C697)</f>
        <v>Estrella Rosalina Riquelme Sevillano</v>
      </c>
      <c r="S697" s="8">
        <f>IF(ISBLANK(G697),#REF!,G697)</f>
        <v>43947</v>
      </c>
      <c r="T697">
        <f t="shared" si="100"/>
        <v>1</v>
      </c>
    </row>
    <row r="698" spans="1:20" x14ac:dyDescent="0.25">
      <c r="A698" t="s">
        <v>4625</v>
      </c>
      <c r="B698" t="s">
        <v>2667</v>
      </c>
      <c r="C698" t="s">
        <v>857</v>
      </c>
      <c r="D698" s="4" t="s">
        <v>3530</v>
      </c>
      <c r="E698" t="s">
        <v>1804</v>
      </c>
      <c r="F698" s="12">
        <v>5260</v>
      </c>
      <c r="G698" s="13">
        <v>43185</v>
      </c>
      <c r="H698" s="2" t="str">
        <f t="shared" si="101"/>
        <v>BUCLE DE TREBALL</v>
      </c>
      <c r="I698" t="b">
        <v>0</v>
      </c>
      <c r="J698" t="b">
        <f t="shared" si="102"/>
        <v>1</v>
      </c>
      <c r="K698" t="str">
        <f t="shared" si="103"/>
        <v>chrisj@mac.com</v>
      </c>
      <c r="L698">
        <f t="shared" si="104"/>
        <v>14</v>
      </c>
      <c r="M698" s="15" t="str">
        <f t="shared" si="105"/>
        <v>+(579) 446-8133</v>
      </c>
      <c r="N698" t="b">
        <f t="shared" si="106"/>
        <v>1</v>
      </c>
      <c r="O698" s="10">
        <f t="shared" si="107"/>
        <v>5260</v>
      </c>
      <c r="P698" t="b">
        <f t="shared" si="108"/>
        <v>1</v>
      </c>
      <c r="Q698" s="10">
        <f t="shared" si="109"/>
        <v>5260</v>
      </c>
      <c r="R698" t="str">
        <f>+IF(ISBLANK(C698),#REF!,C698)</f>
        <v>María Dolores Mirta Landa Peláez</v>
      </c>
      <c r="S698" s="8">
        <f>IF(ISBLANK(G698),#REF!,G698)</f>
        <v>43185</v>
      </c>
      <c r="T698">
        <f t="shared" si="100"/>
        <v>1</v>
      </c>
    </row>
    <row r="699" spans="1:20" x14ac:dyDescent="0.25">
      <c r="A699" t="s">
        <v>4626</v>
      </c>
      <c r="B699" t="s">
        <v>2668</v>
      </c>
      <c r="C699" t="s">
        <v>858</v>
      </c>
      <c r="D699" s="4" t="s">
        <v>3646</v>
      </c>
      <c r="E699" t="s">
        <v>1805</v>
      </c>
      <c r="F699" s="12">
        <v>3110</v>
      </c>
      <c r="G699" s="13">
        <v>42073</v>
      </c>
      <c r="H699" s="2" t="str">
        <f t="shared" si="101"/>
        <v>SOFRE</v>
      </c>
      <c r="I699" t="b">
        <v>0</v>
      </c>
      <c r="J699" t="b">
        <f t="shared" si="102"/>
        <v>1</v>
      </c>
      <c r="K699" t="str">
        <f t="shared" si="103"/>
        <v>evilopie@mac.com</v>
      </c>
      <c r="L699">
        <f t="shared" si="104"/>
        <v>14</v>
      </c>
      <c r="M699" s="15" t="str">
        <f t="shared" si="105"/>
        <v>+(874) 564-7324</v>
      </c>
      <c r="N699" t="b">
        <f t="shared" si="106"/>
        <v>1</v>
      </c>
      <c r="O699" s="10">
        <f t="shared" si="107"/>
        <v>3110</v>
      </c>
      <c r="P699" t="b">
        <f t="shared" si="108"/>
        <v>1</v>
      </c>
      <c r="Q699" s="10">
        <f t="shared" si="109"/>
        <v>3110</v>
      </c>
      <c r="R699" t="str">
        <f>+IF(ISBLANK(C699),#REF!,C699)</f>
        <v>Ainoa Mesa Sáez</v>
      </c>
      <c r="S699" s="8">
        <f>IF(ISBLANK(G699),#REF!,G699)</f>
        <v>42073</v>
      </c>
      <c r="T699">
        <f t="shared" si="100"/>
        <v>1</v>
      </c>
    </row>
    <row r="700" spans="1:20" x14ac:dyDescent="0.25">
      <c r="A700" t="s">
        <v>4627</v>
      </c>
      <c r="B700" t="s">
        <v>2669</v>
      </c>
      <c r="C700" t="s">
        <v>360</v>
      </c>
      <c r="D700" s="4" t="s">
        <v>3647</v>
      </c>
      <c r="E700" t="s">
        <v>1806</v>
      </c>
      <c r="F700" s="12">
        <v>5139</v>
      </c>
      <c r="G700" s="13">
        <v>44284</v>
      </c>
      <c r="H700" s="2" t="str">
        <f t="shared" si="101"/>
        <v>CROMÀTICA</v>
      </c>
      <c r="I700" t="b">
        <v>0</v>
      </c>
      <c r="J700" t="b">
        <f t="shared" si="102"/>
        <v>1</v>
      </c>
      <c r="K700" t="str">
        <f t="shared" si="103"/>
        <v>catalog@aol.com</v>
      </c>
      <c r="L700">
        <f t="shared" si="104"/>
        <v>14</v>
      </c>
      <c r="M700" s="15" t="str">
        <f t="shared" si="105"/>
        <v>+(397) 510-8053</v>
      </c>
      <c r="N700" t="b">
        <f t="shared" si="106"/>
        <v>1</v>
      </c>
      <c r="O700" s="10">
        <f t="shared" si="107"/>
        <v>5139</v>
      </c>
      <c r="P700" t="b">
        <f t="shared" si="108"/>
        <v>1</v>
      </c>
      <c r="Q700" s="10">
        <f t="shared" si="109"/>
        <v>5139</v>
      </c>
      <c r="R700" t="str">
        <f>+IF(ISBLANK(C700),#REF!,C700)</f>
        <v>Santiago Benitez Almeida</v>
      </c>
      <c r="S700" s="8">
        <f>IF(ISBLANK(G700),#REF!,G700)</f>
        <v>44284</v>
      </c>
      <c r="T700">
        <f t="shared" si="100"/>
        <v>1</v>
      </c>
    </row>
    <row r="701" spans="1:20" x14ac:dyDescent="0.25">
      <c r="A701" t="s">
        <v>4628</v>
      </c>
      <c r="B701" t="s">
        <v>2670</v>
      </c>
      <c r="C701" t="s">
        <v>859</v>
      </c>
      <c r="D701" s="4" t="s">
        <v>3648</v>
      </c>
      <c r="E701" t="s">
        <v>1807</v>
      </c>
      <c r="F701" s="12">
        <v>3046</v>
      </c>
      <c r="G701" s="13">
        <v>43168</v>
      </c>
      <c r="H701" s="2" t="str">
        <f t="shared" si="101"/>
        <v>FÀBRICA DE MELMELADA INDUSTRIAL</v>
      </c>
      <c r="I701" t="b">
        <v>0</v>
      </c>
      <c r="J701" t="b">
        <f t="shared" si="102"/>
        <v>1</v>
      </c>
      <c r="K701" t="str">
        <f t="shared" si="103"/>
        <v>kjetilk@att.net</v>
      </c>
      <c r="L701">
        <f t="shared" si="104"/>
        <v>14</v>
      </c>
      <c r="M701" s="15" t="str">
        <f t="shared" si="105"/>
        <v>+(949) 386-4114</v>
      </c>
      <c r="N701" t="b">
        <f t="shared" si="106"/>
        <v>1</v>
      </c>
      <c r="O701" s="10">
        <f t="shared" si="107"/>
        <v>3046</v>
      </c>
      <c r="P701" t="b">
        <f t="shared" si="108"/>
        <v>1</v>
      </c>
      <c r="Q701" s="10">
        <f t="shared" si="109"/>
        <v>3046</v>
      </c>
      <c r="R701" t="str">
        <f>+IF(ISBLANK(C701),#REF!,C701)</f>
        <v>Ariel Álvaro</v>
      </c>
      <c r="S701" s="8">
        <f>IF(ISBLANK(G701),#REF!,G701)</f>
        <v>43168</v>
      </c>
      <c r="T701">
        <f t="shared" si="100"/>
        <v>1</v>
      </c>
    </row>
    <row r="702" spans="1:20" x14ac:dyDescent="0.25">
      <c r="A702" t="s">
        <v>4629</v>
      </c>
      <c r="B702" t="s">
        <v>2671</v>
      </c>
      <c r="C702" t="s">
        <v>361</v>
      </c>
      <c r="D702" s="4" t="s">
        <v>3649</v>
      </c>
      <c r="E702" t="s">
        <v>1808</v>
      </c>
      <c r="F702" s="12">
        <v>5638</v>
      </c>
      <c r="G702" s="13">
        <v>41134</v>
      </c>
      <c r="H702" s="2" t="str">
        <f t="shared" si="101"/>
        <v>PROJECTE TAMBORE</v>
      </c>
      <c r="I702" t="b">
        <v>0</v>
      </c>
      <c r="J702" t="b">
        <f t="shared" si="102"/>
        <v>1</v>
      </c>
      <c r="K702" t="str">
        <f t="shared" si="103"/>
        <v>report@msn.com</v>
      </c>
      <c r="L702">
        <f t="shared" si="104"/>
        <v>14</v>
      </c>
      <c r="M702" s="15" t="str">
        <f t="shared" si="105"/>
        <v>+(674) 632-3946</v>
      </c>
      <c r="N702" t="b">
        <f t="shared" si="106"/>
        <v>1</v>
      </c>
      <c r="O702" s="10">
        <f t="shared" si="107"/>
        <v>5638</v>
      </c>
      <c r="P702" t="b">
        <f t="shared" si="108"/>
        <v>1</v>
      </c>
      <c r="Q702" s="10">
        <f t="shared" si="109"/>
        <v>5638</v>
      </c>
      <c r="R702" t="str">
        <f>+IF(ISBLANK(C702),#REF!,C702)</f>
        <v>Octavio de Milla</v>
      </c>
      <c r="S702" s="8">
        <f>IF(ISBLANK(G702),#REF!,G702)</f>
        <v>41134</v>
      </c>
      <c r="T702">
        <f t="shared" si="100"/>
        <v>1</v>
      </c>
    </row>
    <row r="703" spans="1:20" x14ac:dyDescent="0.25">
      <c r="A703" t="s">
        <v>4630</v>
      </c>
      <c r="B703" t="s">
        <v>2672</v>
      </c>
      <c r="C703" t="s">
        <v>362</v>
      </c>
      <c r="D703" s="4" t="s">
        <v>3650</v>
      </c>
      <c r="E703" t="s">
        <v>1809</v>
      </c>
      <c r="F703" s="12">
        <v>5684</v>
      </c>
      <c r="G703" s="13">
        <v>41959</v>
      </c>
      <c r="H703" s="2" t="str">
        <f t="shared" si="101"/>
        <v>AIS EFICIENT</v>
      </c>
      <c r="I703" t="b">
        <v>0</v>
      </c>
      <c r="J703" t="b">
        <f t="shared" si="102"/>
        <v>1</v>
      </c>
      <c r="K703" t="str">
        <f t="shared" si="103"/>
        <v>druschel@msn.com</v>
      </c>
      <c r="L703">
        <f t="shared" si="104"/>
        <v>14</v>
      </c>
      <c r="M703" s="15" t="str">
        <f t="shared" si="105"/>
        <v>+(355) 310-0684</v>
      </c>
      <c r="N703" t="b">
        <f t="shared" si="106"/>
        <v>1</v>
      </c>
      <c r="O703" s="10">
        <f t="shared" si="107"/>
        <v>5684</v>
      </c>
      <c r="P703" t="b">
        <f t="shared" si="108"/>
        <v>1</v>
      </c>
      <c r="Q703" s="10">
        <f t="shared" si="109"/>
        <v>5684</v>
      </c>
      <c r="R703" t="str">
        <f>+IF(ISBLANK(C703),#REF!,C703)</f>
        <v>Artemio Manso Adadia</v>
      </c>
      <c r="S703" s="8">
        <f>IF(ISBLANK(G703),#REF!,G703)</f>
        <v>41959</v>
      </c>
      <c r="T703">
        <f t="shared" si="100"/>
        <v>1</v>
      </c>
    </row>
    <row r="704" spans="1:20" x14ac:dyDescent="0.25">
      <c r="A704" t="s">
        <v>4631</v>
      </c>
      <c r="B704" t="s">
        <v>2673</v>
      </c>
      <c r="C704" t="s">
        <v>363</v>
      </c>
      <c r="D704" s="4" t="s">
        <v>3651</v>
      </c>
      <c r="E704" t="s">
        <v>1810</v>
      </c>
      <c r="F704" s="12">
        <v>3869</v>
      </c>
      <c r="G704" s="13">
        <v>42383</v>
      </c>
      <c r="H704" s="2" t="str">
        <f t="shared" si="101"/>
        <v>BANC LOOP</v>
      </c>
      <c r="I704" t="b">
        <v>0</v>
      </c>
      <c r="J704" t="b">
        <f t="shared" si="102"/>
        <v>1</v>
      </c>
      <c r="K704" t="str">
        <f t="shared" si="103"/>
        <v>gknauss@me.com</v>
      </c>
      <c r="L704">
        <f t="shared" si="104"/>
        <v>14</v>
      </c>
      <c r="M704" s="15" t="str">
        <f t="shared" si="105"/>
        <v>+(363) 527-8562</v>
      </c>
      <c r="N704" t="b">
        <f t="shared" si="106"/>
        <v>1</v>
      </c>
      <c r="O704" s="10">
        <f t="shared" si="107"/>
        <v>3869</v>
      </c>
      <c r="P704" t="b">
        <f t="shared" si="108"/>
        <v>1</v>
      </c>
      <c r="Q704" s="10">
        <f t="shared" si="109"/>
        <v>3869</v>
      </c>
      <c r="R704" t="str">
        <f>+IF(ISBLANK(C704),#REF!,C704)</f>
        <v>Reinaldo Pol</v>
      </c>
      <c r="S704" s="8">
        <f>IF(ISBLANK(G704),#REF!,G704)</f>
        <v>42383</v>
      </c>
      <c r="T704">
        <f t="shared" si="100"/>
        <v>1</v>
      </c>
    </row>
    <row r="705" spans="1:20" x14ac:dyDescent="0.25">
      <c r="A705" t="s">
        <v>4632</v>
      </c>
      <c r="B705" t="s">
        <v>2674</v>
      </c>
      <c r="C705" t="s">
        <v>364</v>
      </c>
      <c r="D705" s="4" t="s">
        <v>3652</v>
      </c>
      <c r="E705" t="s">
        <v>1811</v>
      </c>
      <c r="F705" s="12">
        <v>4062</v>
      </c>
      <c r="G705" s="13">
        <v>41556</v>
      </c>
      <c r="H705" s="2" t="str">
        <f t="shared" si="101"/>
        <v>GRAN ESPAI DE CÒPIA DE SEGURETAT</v>
      </c>
      <c r="I705" t="b">
        <v>0</v>
      </c>
      <c r="J705" t="b">
        <f t="shared" si="102"/>
        <v>1</v>
      </c>
      <c r="K705" t="str">
        <f t="shared" si="103"/>
        <v>munjal@mac.com</v>
      </c>
      <c r="L705">
        <f t="shared" si="104"/>
        <v>14</v>
      </c>
      <c r="M705" s="15" t="str">
        <f t="shared" si="105"/>
        <v>+(891) 323-0418</v>
      </c>
      <c r="N705" t="b">
        <f t="shared" si="106"/>
        <v>1</v>
      </c>
      <c r="O705" s="10">
        <f t="shared" si="107"/>
        <v>4062</v>
      </c>
      <c r="P705" t="b">
        <f t="shared" si="108"/>
        <v>1</v>
      </c>
      <c r="Q705" s="10">
        <f t="shared" si="109"/>
        <v>4062</v>
      </c>
      <c r="R705" t="str">
        <f>+IF(ISBLANK(C705),#REF!,C705)</f>
        <v>Sigfrido Delgado Jara</v>
      </c>
      <c r="S705" s="8">
        <f>IF(ISBLANK(G705),#REF!,G705)</f>
        <v>41556</v>
      </c>
      <c r="T705">
        <f t="shared" si="100"/>
        <v>1</v>
      </c>
    </row>
    <row r="706" spans="1:20" x14ac:dyDescent="0.25">
      <c r="A706" t="s">
        <v>4633</v>
      </c>
      <c r="B706" t="s">
        <v>2675</v>
      </c>
      <c r="C706" t="s">
        <v>860</v>
      </c>
      <c r="D706" s="4" t="s">
        <v>3653</v>
      </c>
      <c r="E706" t="s">
        <v>1812</v>
      </c>
      <c r="F706" s="12">
        <v>4789</v>
      </c>
      <c r="G706" s="13">
        <v>43236</v>
      </c>
      <c r="H706" s="2" t="str">
        <f t="shared" si="101"/>
        <v>DINÀMICA DIGITAL</v>
      </c>
      <c r="I706" t="b">
        <v>0</v>
      </c>
      <c r="J706" t="b">
        <f t="shared" si="102"/>
        <v>1</v>
      </c>
      <c r="K706" t="str">
        <f t="shared" si="103"/>
        <v>mhassel@att.net</v>
      </c>
      <c r="L706">
        <f t="shared" si="104"/>
        <v>14</v>
      </c>
      <c r="M706" s="15" t="str">
        <f t="shared" si="105"/>
        <v>+(382) 692-8580</v>
      </c>
      <c r="N706" t="b">
        <f t="shared" si="106"/>
        <v>1</v>
      </c>
      <c r="O706" s="10">
        <f t="shared" si="107"/>
        <v>4789</v>
      </c>
      <c r="P706" t="b">
        <f t="shared" si="108"/>
        <v>1</v>
      </c>
      <c r="Q706" s="10">
        <f t="shared" si="109"/>
        <v>4789</v>
      </c>
      <c r="R706" t="str">
        <f>+IF(ISBLANK(C706),#REF!,C706)</f>
        <v>Estefanía Uribe Agullo</v>
      </c>
      <c r="S706" s="8">
        <f>IF(ISBLANK(G706),#REF!,G706)</f>
        <v>43236</v>
      </c>
      <c r="T706">
        <f t="shared" ref="T706:T769" si="110">+COUNTIF(A:A,A706)</f>
        <v>1</v>
      </c>
    </row>
    <row r="707" spans="1:20" x14ac:dyDescent="0.25">
      <c r="A707" t="s">
        <v>4634</v>
      </c>
      <c r="B707" t="s">
        <v>2676</v>
      </c>
      <c r="C707" t="s">
        <v>365</v>
      </c>
      <c r="D707" s="4" t="s">
        <v>3654</v>
      </c>
      <c r="E707" t="s">
        <v>1813</v>
      </c>
      <c r="F707" s="12">
        <v>4444</v>
      </c>
      <c r="G707" s="13">
        <v>44313</v>
      </c>
      <c r="H707" s="2" t="str">
        <f t="shared" ref="H707:H770" si="111">+UPPER(B707)</f>
        <v>TÀCTIQUES DIGITALS</v>
      </c>
      <c r="I707" t="b">
        <v>0</v>
      </c>
      <c r="J707" t="b">
        <f t="shared" ref="J707:J770" si="112">AND(ISNUMBER(SEARCH("@",D707)), ISNUMBER(SEARCH(".",D707)), SEARCH("@",D707)&lt;SEARCH(".",D707))</f>
        <v>1</v>
      </c>
      <c r="K707" t="str">
        <f t="shared" ref="K707:K770" si="113">+IF(J707="#¡VALOR!","",D707)</f>
        <v>rcwil@outlook.com</v>
      </c>
      <c r="L707">
        <f t="shared" ref="L707:L770" si="114">+LEN(E707)</f>
        <v>14</v>
      </c>
      <c r="M707" s="15" t="str">
        <f t="shared" ref="M707:M770" si="115">+CONCATENATE("+",E707)</f>
        <v>+(334) 235-3219</v>
      </c>
      <c r="N707" t="b">
        <f t="shared" ref="N707:N770" si="116">+ISNUMBER(G707)</f>
        <v>1</v>
      </c>
      <c r="O707" s="10">
        <f t="shared" ref="O707:O770" si="117">+ABS(F707)</f>
        <v>4444</v>
      </c>
      <c r="P707" t="b">
        <f t="shared" ref="P707:P770" si="118">+ISNUMBER(F707)</f>
        <v>1</v>
      </c>
      <c r="Q707" s="10">
        <f t="shared" ref="Q707:Q770" si="119">+IF(ISNUMBER(F707),F707,"")</f>
        <v>4444</v>
      </c>
      <c r="R707" t="str">
        <f>+IF(ISBLANK(C707),#REF!,C707)</f>
        <v>Julio Morata Llopis</v>
      </c>
      <c r="S707" s="8">
        <f>IF(ISBLANK(G707),#REF!,G707)</f>
        <v>44313</v>
      </c>
      <c r="T707">
        <f t="shared" si="110"/>
        <v>1</v>
      </c>
    </row>
    <row r="708" spans="1:20" x14ac:dyDescent="0.25">
      <c r="A708" t="s">
        <v>4635</v>
      </c>
      <c r="B708" t="s">
        <v>2677</v>
      </c>
      <c r="C708" t="s">
        <v>861</v>
      </c>
      <c r="D708" s="4" t="s">
        <v>3655</v>
      </c>
      <c r="E708" t="s">
        <v>1814</v>
      </c>
      <c r="F708" s="12">
        <v>5760</v>
      </c>
      <c r="G708" s="13">
        <v>44260</v>
      </c>
      <c r="H708" s="2" t="str">
        <f t="shared" si="111"/>
        <v>NOTÍCIES DIGITALS</v>
      </c>
      <c r="I708" t="b">
        <v>0</v>
      </c>
      <c r="J708" t="b">
        <f t="shared" si="112"/>
        <v>1</v>
      </c>
      <c r="K708" t="str">
        <f t="shared" si="113"/>
        <v>fairbank@me.com</v>
      </c>
      <c r="L708">
        <f t="shared" si="114"/>
        <v>14</v>
      </c>
      <c r="M708" s="15" t="str">
        <f t="shared" si="115"/>
        <v>+(433) 569-6143</v>
      </c>
      <c r="N708" t="b">
        <f t="shared" si="116"/>
        <v>1</v>
      </c>
      <c r="O708" s="10">
        <f t="shared" si="117"/>
        <v>5760</v>
      </c>
      <c r="P708" t="b">
        <f t="shared" si="118"/>
        <v>1</v>
      </c>
      <c r="Q708" s="10">
        <f t="shared" si="119"/>
        <v>5760</v>
      </c>
      <c r="R708" t="str">
        <f>+IF(ISBLANK(C708),#REF!,C708)</f>
        <v>Marcela Uría Peñas</v>
      </c>
      <c r="S708" s="8">
        <f>IF(ISBLANK(G708),#REF!,G708)</f>
        <v>44260</v>
      </c>
      <c r="T708">
        <f t="shared" si="110"/>
        <v>1</v>
      </c>
    </row>
    <row r="709" spans="1:20" x14ac:dyDescent="0.25">
      <c r="A709" t="s">
        <v>4636</v>
      </c>
      <c r="B709" t="s">
        <v>2678</v>
      </c>
      <c r="C709" t="s">
        <v>366</v>
      </c>
      <c r="D709" s="4" t="s">
        <v>3656</v>
      </c>
      <c r="E709" t="s">
        <v>1815</v>
      </c>
      <c r="F709" s="12">
        <v>4107</v>
      </c>
      <c r="G709" s="13">
        <v>43413</v>
      </c>
      <c r="H709" s="2" t="str">
        <f t="shared" si="111"/>
        <v>GRANS DISSENYS</v>
      </c>
      <c r="I709" t="b">
        <v>0</v>
      </c>
      <c r="J709" t="b">
        <f t="shared" si="112"/>
        <v>1</v>
      </c>
      <c r="K709" t="str">
        <f t="shared" si="113"/>
        <v>luebke@aol.com</v>
      </c>
      <c r="L709">
        <f t="shared" si="114"/>
        <v>14</v>
      </c>
      <c r="M709" s="15" t="str">
        <f t="shared" si="115"/>
        <v>+(561) 989-6966</v>
      </c>
      <c r="N709" t="b">
        <f t="shared" si="116"/>
        <v>1</v>
      </c>
      <c r="O709" s="10">
        <f t="shared" si="117"/>
        <v>4107</v>
      </c>
      <c r="P709" t="b">
        <f t="shared" si="118"/>
        <v>1</v>
      </c>
      <c r="Q709" s="10">
        <f t="shared" si="119"/>
        <v>4107</v>
      </c>
      <c r="R709" t="str">
        <f>+IF(ISBLANK(C709),#REF!,C709)</f>
        <v>Narcisa Camino Sevilla</v>
      </c>
      <c r="S709" s="8">
        <f>IF(ISBLANK(G709),#REF!,G709)</f>
        <v>43413</v>
      </c>
      <c r="T709">
        <f t="shared" si="110"/>
        <v>1</v>
      </c>
    </row>
    <row r="710" spans="1:20" x14ac:dyDescent="0.25">
      <c r="A710" t="s">
        <v>4637</v>
      </c>
      <c r="B710" t="s">
        <v>2679</v>
      </c>
      <c r="C710" t="s">
        <v>367</v>
      </c>
      <c r="D710" s="4" t="s">
        <v>3657</v>
      </c>
      <c r="E710" t="s">
        <v>1816</v>
      </c>
      <c r="F710" s="12">
        <v>1695</v>
      </c>
      <c r="G710" s="13">
        <v>43355</v>
      </c>
      <c r="H710" s="2" t="str">
        <f t="shared" si="111"/>
        <v>PROGRAMARI SMARTWORLD</v>
      </c>
      <c r="I710" t="b">
        <v>0</v>
      </c>
      <c r="J710" t="b">
        <f t="shared" si="112"/>
        <v>1</v>
      </c>
      <c r="K710" t="str">
        <f t="shared" si="113"/>
        <v>jcholewa@hotmail.com</v>
      </c>
      <c r="L710">
        <f t="shared" si="114"/>
        <v>14</v>
      </c>
      <c r="M710" s="15" t="str">
        <f t="shared" si="115"/>
        <v>+(787) 860-6862</v>
      </c>
      <c r="N710" t="b">
        <f t="shared" si="116"/>
        <v>1</v>
      </c>
      <c r="O710" s="10">
        <f t="shared" si="117"/>
        <v>1695</v>
      </c>
      <c r="P710" t="b">
        <f t="shared" si="118"/>
        <v>1</v>
      </c>
      <c r="Q710" s="10">
        <f t="shared" si="119"/>
        <v>1695</v>
      </c>
      <c r="R710" t="str">
        <f>+IF(ISBLANK(C710),#REF!,C710)</f>
        <v>Marisa Arnaiz Llobet</v>
      </c>
      <c r="S710" s="8">
        <f>IF(ISBLANK(G710),#REF!,G710)</f>
        <v>43355</v>
      </c>
      <c r="T710">
        <f t="shared" si="110"/>
        <v>1</v>
      </c>
    </row>
    <row r="711" spans="1:20" x14ac:dyDescent="0.25">
      <c r="A711" t="s">
        <v>4638</v>
      </c>
      <c r="B711" t="s">
        <v>2680</v>
      </c>
      <c r="C711" t="s">
        <v>368</v>
      </c>
      <c r="D711" s="4" t="s">
        <v>3658</v>
      </c>
      <c r="E711" t="s">
        <v>1817</v>
      </c>
      <c r="F711" s="12">
        <v>6546</v>
      </c>
      <c r="G711" s="13">
        <v>41247</v>
      </c>
      <c r="H711" s="2" t="str">
        <f t="shared" si="111"/>
        <v>CALIBRADOR</v>
      </c>
      <c r="I711" t="b">
        <v>0</v>
      </c>
      <c r="J711" t="b">
        <f t="shared" si="112"/>
        <v>1</v>
      </c>
      <c r="K711" t="str">
        <f t="shared" si="113"/>
        <v>crusader@yahoo.ca</v>
      </c>
      <c r="L711">
        <f t="shared" si="114"/>
        <v>14</v>
      </c>
      <c r="M711" s="15" t="str">
        <f t="shared" si="115"/>
        <v>+(403) 728-9711</v>
      </c>
      <c r="N711" t="b">
        <f t="shared" si="116"/>
        <v>1</v>
      </c>
      <c r="O711" s="10">
        <f t="shared" si="117"/>
        <v>6546</v>
      </c>
      <c r="P711" t="b">
        <f t="shared" si="118"/>
        <v>1</v>
      </c>
      <c r="Q711" s="10">
        <f t="shared" si="119"/>
        <v>6546</v>
      </c>
      <c r="R711" t="str">
        <f>+IF(ISBLANK(C711),#REF!,C711)</f>
        <v>Edelmiro Tena Guerrero</v>
      </c>
      <c r="S711" s="8">
        <f>IF(ISBLANK(G711),#REF!,G711)</f>
        <v>41247</v>
      </c>
      <c r="T711">
        <f t="shared" si="110"/>
        <v>1</v>
      </c>
    </row>
    <row r="712" spans="1:20" x14ac:dyDescent="0.25">
      <c r="A712" t="s">
        <v>4639</v>
      </c>
      <c r="B712" t="s">
        <v>2681</v>
      </c>
      <c r="C712" t="s">
        <v>862</v>
      </c>
      <c r="D712" s="4" t="s">
        <v>3659</v>
      </c>
      <c r="E712" t="s">
        <v>1818</v>
      </c>
      <c r="F712" s="12">
        <v>8137</v>
      </c>
      <c r="G712" s="13">
        <v>42278</v>
      </c>
      <c r="H712" s="2" t="str">
        <f t="shared" si="111"/>
        <v>DISSENYS ADVIEW</v>
      </c>
      <c r="I712" t="b">
        <v>0</v>
      </c>
      <c r="J712" t="b">
        <f t="shared" si="112"/>
        <v>1</v>
      </c>
      <c r="K712" t="str">
        <f t="shared" si="113"/>
        <v>djupedal@gmail.com</v>
      </c>
      <c r="L712">
        <f t="shared" si="114"/>
        <v>14</v>
      </c>
      <c r="M712" s="15" t="str">
        <f t="shared" si="115"/>
        <v>+(697) 851-5459</v>
      </c>
      <c r="N712" t="b">
        <f t="shared" si="116"/>
        <v>1</v>
      </c>
      <c r="O712" s="10">
        <f t="shared" si="117"/>
        <v>8137</v>
      </c>
      <c r="P712" t="b">
        <f t="shared" si="118"/>
        <v>1</v>
      </c>
      <c r="Q712" s="10">
        <f t="shared" si="119"/>
        <v>8137</v>
      </c>
      <c r="R712" t="str">
        <f>+IF(ISBLANK(C712),#REF!,C712)</f>
        <v>Violeta Buendía Bárcena</v>
      </c>
      <c r="S712" s="8">
        <f>IF(ISBLANK(G712),#REF!,G712)</f>
        <v>42278</v>
      </c>
      <c r="T712">
        <f t="shared" si="110"/>
        <v>1</v>
      </c>
    </row>
    <row r="713" spans="1:20" x14ac:dyDescent="0.25">
      <c r="A713" t="s">
        <v>4640</v>
      </c>
      <c r="B713" t="s">
        <v>2682</v>
      </c>
      <c r="C713" t="s">
        <v>369</v>
      </c>
      <c r="D713" s="4" t="s">
        <v>3660</v>
      </c>
      <c r="E713" t="s">
        <v>1819</v>
      </c>
      <c r="F713" s="12">
        <v>6269</v>
      </c>
      <c r="G713" s="13">
        <v>44157</v>
      </c>
      <c r="H713" s="2" t="str">
        <f t="shared" si="111"/>
        <v>AVANTATGE</v>
      </c>
      <c r="I713" t="b">
        <v>0</v>
      </c>
      <c r="J713" t="b">
        <f t="shared" si="112"/>
        <v>1</v>
      </c>
      <c r="K713" t="str">
        <f t="shared" si="113"/>
        <v>dcoppit@sbcglobal.net</v>
      </c>
      <c r="L713">
        <f t="shared" si="114"/>
        <v>14</v>
      </c>
      <c r="M713" s="15" t="str">
        <f t="shared" si="115"/>
        <v>+(991) 797-3376</v>
      </c>
      <c r="N713" t="b">
        <f t="shared" si="116"/>
        <v>1</v>
      </c>
      <c r="O713" s="10">
        <f t="shared" si="117"/>
        <v>6269</v>
      </c>
      <c r="P713" t="b">
        <f t="shared" si="118"/>
        <v>1</v>
      </c>
      <c r="Q713" s="10">
        <f t="shared" si="119"/>
        <v>6269</v>
      </c>
      <c r="R713" t="str">
        <f>+IF(ISBLANK(C713),#REF!,C713)</f>
        <v>Victoriano Sancho Llanos</v>
      </c>
      <c r="S713" s="8">
        <f>IF(ISBLANK(G713),#REF!,G713)</f>
        <v>44157</v>
      </c>
      <c r="T713">
        <f t="shared" si="110"/>
        <v>1</v>
      </c>
    </row>
    <row r="714" spans="1:20" x14ac:dyDescent="0.25">
      <c r="A714" t="s">
        <v>4641</v>
      </c>
      <c r="B714" t="s">
        <v>2683</v>
      </c>
      <c r="C714" t="s">
        <v>863</v>
      </c>
      <c r="D714" s="4" t="s">
        <v>3661</v>
      </c>
      <c r="E714" t="s">
        <v>1820</v>
      </c>
      <c r="F714" s="12">
        <v>4203</v>
      </c>
      <c r="G714" s="13">
        <v>42896</v>
      </c>
      <c r="H714" s="2" t="str">
        <f t="shared" si="111"/>
        <v>TECNOLÒGIC PERIAZZO</v>
      </c>
      <c r="I714" t="b">
        <v>0</v>
      </c>
      <c r="J714" t="b">
        <f t="shared" si="112"/>
        <v>1</v>
      </c>
      <c r="K714" t="str">
        <f t="shared" si="113"/>
        <v>netsfr@verizon.net</v>
      </c>
      <c r="L714">
        <f t="shared" si="114"/>
        <v>14</v>
      </c>
      <c r="M714" s="15" t="str">
        <f t="shared" si="115"/>
        <v>+(313) 944-3592</v>
      </c>
      <c r="N714" t="b">
        <f t="shared" si="116"/>
        <v>1</v>
      </c>
      <c r="O714" s="10">
        <f t="shared" si="117"/>
        <v>4203</v>
      </c>
      <c r="P714" t="b">
        <f t="shared" si="118"/>
        <v>1</v>
      </c>
      <c r="Q714" s="10">
        <f t="shared" si="119"/>
        <v>4203</v>
      </c>
      <c r="R714" t="str">
        <f>+IF(ISBLANK(C714),#REF!,C714)</f>
        <v>José Escamilla Iñiguez</v>
      </c>
      <c r="S714" s="8">
        <f>IF(ISBLANK(G714),#REF!,G714)</f>
        <v>42896</v>
      </c>
      <c r="T714">
        <f t="shared" si="110"/>
        <v>1</v>
      </c>
    </row>
    <row r="715" spans="1:20" x14ac:dyDescent="0.25">
      <c r="A715" t="s">
        <v>4642</v>
      </c>
      <c r="B715" t="s">
        <v>2684</v>
      </c>
      <c r="C715" t="s">
        <v>370</v>
      </c>
      <c r="D715" s="4" t="s">
        <v>3662</v>
      </c>
      <c r="E715" t="s">
        <v>1821</v>
      </c>
      <c r="F715" s="12">
        <v>5904</v>
      </c>
      <c r="G715" s="13">
        <v>41828</v>
      </c>
      <c r="H715" s="2" t="str">
        <f t="shared" si="111"/>
        <v>CQ IT A QATAR</v>
      </c>
      <c r="I715" t="b">
        <v>0</v>
      </c>
      <c r="J715" t="b">
        <f t="shared" si="112"/>
        <v>1</v>
      </c>
      <c r="K715" t="str">
        <f t="shared" si="113"/>
        <v>gfxguy@icloud.com</v>
      </c>
      <c r="L715">
        <f t="shared" si="114"/>
        <v>14</v>
      </c>
      <c r="M715" s="15" t="str">
        <f t="shared" si="115"/>
        <v>+(378) 904-3784</v>
      </c>
      <c r="N715" t="b">
        <f t="shared" si="116"/>
        <v>1</v>
      </c>
      <c r="O715" s="10">
        <f t="shared" si="117"/>
        <v>5904</v>
      </c>
      <c r="P715" t="b">
        <f t="shared" si="118"/>
        <v>1</v>
      </c>
      <c r="Q715" s="10">
        <f t="shared" si="119"/>
        <v>5904</v>
      </c>
      <c r="R715" t="str">
        <f>+IF(ISBLANK(C715),#REF!,C715)</f>
        <v>Leticia Iglesias-Carretero</v>
      </c>
      <c r="S715" s="8">
        <f>IF(ISBLANK(G715),#REF!,G715)</f>
        <v>41828</v>
      </c>
      <c r="T715">
        <f t="shared" si="110"/>
        <v>1</v>
      </c>
    </row>
    <row r="716" spans="1:20" x14ac:dyDescent="0.25">
      <c r="A716" t="s">
        <v>4643</v>
      </c>
      <c r="B716" t="s">
        <v>2685</v>
      </c>
      <c r="C716" t="s">
        <v>864</v>
      </c>
      <c r="D716" s="4" t="s">
        <v>3663</v>
      </c>
      <c r="E716" t="s">
        <v>1822</v>
      </c>
      <c r="F716" s="12">
        <v>5168</v>
      </c>
      <c r="G716" s="13">
        <v>43105</v>
      </c>
      <c r="H716" s="2" t="str">
        <f t="shared" si="111"/>
        <v>CONSULTORIA DV</v>
      </c>
      <c r="I716" t="b">
        <v>0</v>
      </c>
      <c r="J716" t="b">
        <f t="shared" si="112"/>
        <v>1</v>
      </c>
      <c r="K716" t="str">
        <f t="shared" si="113"/>
        <v>teverett@mac.com</v>
      </c>
      <c r="L716">
        <f t="shared" si="114"/>
        <v>14</v>
      </c>
      <c r="M716" s="15" t="str">
        <f t="shared" si="115"/>
        <v>+(656) 295-8917</v>
      </c>
      <c r="N716" t="b">
        <f t="shared" si="116"/>
        <v>1</v>
      </c>
      <c r="O716" s="10">
        <f t="shared" si="117"/>
        <v>5168</v>
      </c>
      <c r="P716" t="b">
        <f t="shared" si="118"/>
        <v>1</v>
      </c>
      <c r="Q716" s="10">
        <f t="shared" si="119"/>
        <v>5168</v>
      </c>
      <c r="R716" t="str">
        <f>+IF(ISBLANK(C716),#REF!,C716)</f>
        <v>Alejandra Vega Martínez</v>
      </c>
      <c r="S716" s="8">
        <f>IF(ISBLANK(G716),#REF!,G716)</f>
        <v>43105</v>
      </c>
      <c r="T716">
        <f t="shared" si="110"/>
        <v>1</v>
      </c>
    </row>
    <row r="717" spans="1:20" x14ac:dyDescent="0.25">
      <c r="A717" t="s">
        <v>4644</v>
      </c>
      <c r="B717" t="s">
        <v>2686</v>
      </c>
      <c r="C717" t="s">
        <v>865</v>
      </c>
      <c r="D717" s="4" t="s">
        <v>3664</v>
      </c>
      <c r="E717" t="s">
        <v>1823</v>
      </c>
      <c r="F717" s="12">
        <v>7923</v>
      </c>
      <c r="G717" s="13">
        <v>41203</v>
      </c>
      <c r="H717" s="2" t="str">
        <f t="shared" si="111"/>
        <v>FES-HO</v>
      </c>
      <c r="I717" t="b">
        <v>0</v>
      </c>
      <c r="J717" t="b">
        <f t="shared" si="112"/>
        <v>1</v>
      </c>
      <c r="K717" t="str">
        <f t="shared" si="113"/>
        <v>hedwig@outlook.com</v>
      </c>
      <c r="L717">
        <f t="shared" si="114"/>
        <v>14</v>
      </c>
      <c r="M717" s="15" t="str">
        <f t="shared" si="115"/>
        <v>+(724) 696-0234</v>
      </c>
      <c r="N717" t="b">
        <f t="shared" si="116"/>
        <v>1</v>
      </c>
      <c r="O717" s="10">
        <f t="shared" si="117"/>
        <v>7923</v>
      </c>
      <c r="P717" t="b">
        <f t="shared" si="118"/>
        <v>1</v>
      </c>
      <c r="Q717" s="10">
        <f t="shared" si="119"/>
        <v>7923</v>
      </c>
      <c r="R717" t="str">
        <f>+IF(ISBLANK(C717),#REF!,C717)</f>
        <v>Teófila Prat-Valls</v>
      </c>
      <c r="S717" s="8">
        <f>IF(ISBLANK(G717),#REF!,G717)</f>
        <v>41203</v>
      </c>
      <c r="T717">
        <f t="shared" si="110"/>
        <v>1</v>
      </c>
    </row>
    <row r="718" spans="1:20" x14ac:dyDescent="0.25">
      <c r="A718" t="s">
        <v>4645</v>
      </c>
      <c r="B718" t="s">
        <v>2687</v>
      </c>
      <c r="C718" t="s">
        <v>866</v>
      </c>
      <c r="D718" s="4" t="s">
        <v>3665</v>
      </c>
      <c r="E718" t="s">
        <v>1824</v>
      </c>
      <c r="F718" s="12">
        <v>442</v>
      </c>
      <c r="G718" s="13">
        <v>44470</v>
      </c>
      <c r="H718" s="2" t="str">
        <f t="shared" si="111"/>
        <v>EXTERNALITZAR EL DESENVOLUPAMENT</v>
      </c>
      <c r="I718" t="b">
        <v>0</v>
      </c>
      <c r="J718" t="b">
        <f t="shared" si="112"/>
        <v>1</v>
      </c>
      <c r="K718" t="str">
        <f t="shared" si="113"/>
        <v>dgatwood@comcast.net</v>
      </c>
      <c r="L718">
        <f t="shared" si="114"/>
        <v>14</v>
      </c>
      <c r="M718" s="15" t="str">
        <f t="shared" si="115"/>
        <v>+(216) 357-0584</v>
      </c>
      <c r="N718" t="b">
        <f t="shared" si="116"/>
        <v>1</v>
      </c>
      <c r="O718" s="10">
        <f t="shared" si="117"/>
        <v>442</v>
      </c>
      <c r="P718" t="b">
        <f t="shared" si="118"/>
        <v>1</v>
      </c>
      <c r="Q718" s="10">
        <f t="shared" si="119"/>
        <v>442</v>
      </c>
      <c r="R718" t="str">
        <f>+IF(ISBLANK(C718),#REF!,C718)</f>
        <v>Germán Llopis Aranda</v>
      </c>
      <c r="S718" s="8">
        <f>IF(ISBLANK(G718),#REF!,G718)</f>
        <v>44470</v>
      </c>
      <c r="T718">
        <f t="shared" si="110"/>
        <v>1</v>
      </c>
    </row>
    <row r="719" spans="1:20" x14ac:dyDescent="0.25">
      <c r="A719" t="s">
        <v>4646</v>
      </c>
      <c r="B719" t="s">
        <v>2688</v>
      </c>
      <c r="C719" t="s">
        <v>371</v>
      </c>
      <c r="D719" s="4" t="s">
        <v>3666</v>
      </c>
      <c r="E719" t="s">
        <v>1825</v>
      </c>
      <c r="F719" s="12">
        <v>2034</v>
      </c>
      <c r="G719" s="13">
        <v>43233</v>
      </c>
      <c r="H719" s="2" t="str">
        <f t="shared" si="111"/>
        <v>COSÌ FAZIOSO</v>
      </c>
      <c r="I719" t="b">
        <v>0</v>
      </c>
      <c r="J719" t="b">
        <f t="shared" si="112"/>
        <v>1</v>
      </c>
      <c r="K719" t="str">
        <f t="shared" si="113"/>
        <v>mjewell@optonline.net</v>
      </c>
      <c r="L719">
        <f t="shared" si="114"/>
        <v>14</v>
      </c>
      <c r="M719" s="15" t="str">
        <f t="shared" si="115"/>
        <v>+(348) 893-2036</v>
      </c>
      <c r="N719" t="b">
        <f t="shared" si="116"/>
        <v>1</v>
      </c>
      <c r="O719" s="10">
        <f t="shared" si="117"/>
        <v>2034</v>
      </c>
      <c r="P719" t="b">
        <f t="shared" si="118"/>
        <v>1</v>
      </c>
      <c r="Q719" s="10">
        <f t="shared" si="119"/>
        <v>2034</v>
      </c>
      <c r="R719" t="str">
        <f>+IF(ISBLANK(C719),#REF!,C719)</f>
        <v>Domingo Canet-Llorente</v>
      </c>
      <c r="S719" s="8">
        <f>IF(ISBLANK(G719),#REF!,G719)</f>
        <v>43233</v>
      </c>
      <c r="T719">
        <f t="shared" si="110"/>
        <v>1</v>
      </c>
    </row>
    <row r="720" spans="1:20" x14ac:dyDescent="0.25">
      <c r="A720" t="s">
        <v>4647</v>
      </c>
      <c r="B720" t="s">
        <v>2689</v>
      </c>
      <c r="C720" t="s">
        <v>867</v>
      </c>
      <c r="D720" s="4" t="s">
        <v>3667</v>
      </c>
      <c r="E720" t="s">
        <v>1826</v>
      </c>
      <c r="F720" s="12">
        <v>4356</v>
      </c>
      <c r="G720" s="13">
        <v>41324</v>
      </c>
      <c r="H720" s="2" t="str">
        <f t="shared" si="111"/>
        <v>CONTROLLORE</v>
      </c>
      <c r="I720" t="b">
        <v>0</v>
      </c>
      <c r="J720" t="b">
        <f t="shared" si="112"/>
        <v>1</v>
      </c>
      <c r="K720" t="str">
        <f t="shared" si="113"/>
        <v>jmcnamara@icloud.com</v>
      </c>
      <c r="L720">
        <f t="shared" si="114"/>
        <v>14</v>
      </c>
      <c r="M720" s="15" t="str">
        <f t="shared" si="115"/>
        <v>+(272) 487-7128</v>
      </c>
      <c r="N720" t="b">
        <f t="shared" si="116"/>
        <v>1</v>
      </c>
      <c r="O720" s="10">
        <f t="shared" si="117"/>
        <v>4356</v>
      </c>
      <c r="P720" t="b">
        <f t="shared" si="118"/>
        <v>1</v>
      </c>
      <c r="Q720" s="10">
        <f t="shared" si="119"/>
        <v>4356</v>
      </c>
      <c r="R720" t="str">
        <f>+IF(ISBLANK(C720),#REF!,C720)</f>
        <v>Ale España Tejera</v>
      </c>
      <c r="S720" s="8">
        <f>IF(ISBLANK(G720),#REF!,G720)</f>
        <v>41324</v>
      </c>
      <c r="T720">
        <f t="shared" si="110"/>
        <v>1</v>
      </c>
    </row>
    <row r="721" spans="1:20" x14ac:dyDescent="0.25">
      <c r="A721" t="s">
        <v>4648</v>
      </c>
      <c r="B721" t="s">
        <v>2690</v>
      </c>
      <c r="C721" t="s">
        <v>372</v>
      </c>
      <c r="D721" s="4" t="s">
        <v>3668</v>
      </c>
      <c r="E721" t="s">
        <v>1827</v>
      </c>
      <c r="F721" s="12">
        <v>2488</v>
      </c>
      <c r="G721" s="13">
        <v>42429</v>
      </c>
      <c r="H721" s="2" t="str">
        <f t="shared" si="111"/>
        <v>FINANZA API</v>
      </c>
      <c r="I721" t="b">
        <v>0</v>
      </c>
      <c r="J721" t="b">
        <f t="shared" si="112"/>
        <v>1</v>
      </c>
      <c r="K721" t="str">
        <f t="shared" si="113"/>
        <v>eurohack@yahoo.ca</v>
      </c>
      <c r="L721">
        <f t="shared" si="114"/>
        <v>14</v>
      </c>
      <c r="M721" s="15" t="str">
        <f t="shared" si="115"/>
        <v>+(614) 434-5166</v>
      </c>
      <c r="N721" t="b">
        <f t="shared" si="116"/>
        <v>1</v>
      </c>
      <c r="O721" s="10">
        <f t="shared" si="117"/>
        <v>2488</v>
      </c>
      <c r="P721" t="b">
        <f t="shared" si="118"/>
        <v>1</v>
      </c>
      <c r="Q721" s="10">
        <f t="shared" si="119"/>
        <v>2488</v>
      </c>
      <c r="R721" t="str">
        <f>+IF(ISBLANK(C721),#REF!,C721)</f>
        <v>Lucio Morata-Villalobos</v>
      </c>
      <c r="S721" s="8">
        <f>IF(ISBLANK(G721),#REF!,G721)</f>
        <v>42429</v>
      </c>
      <c r="T721">
        <f t="shared" si="110"/>
        <v>1</v>
      </c>
    </row>
    <row r="722" spans="1:20" x14ac:dyDescent="0.25">
      <c r="A722" t="s">
        <v>4649</v>
      </c>
      <c r="B722" t="s">
        <v>2691</v>
      </c>
      <c r="C722" t="s">
        <v>373</v>
      </c>
      <c r="D722" s="4" t="s">
        <v>3669</v>
      </c>
      <c r="E722" t="s">
        <v>1828</v>
      </c>
      <c r="F722" s="12">
        <v>7138</v>
      </c>
      <c r="G722" s="13">
        <v>42127</v>
      </c>
      <c r="H722" s="2" t="str">
        <f t="shared" si="111"/>
        <v>BIOMOTIVARE</v>
      </c>
      <c r="I722" t="b">
        <v>0</v>
      </c>
      <c r="J722" t="b">
        <f t="shared" si="112"/>
        <v>1</v>
      </c>
      <c r="K722" t="str">
        <f t="shared" si="113"/>
        <v>lauronen@outlook.com</v>
      </c>
      <c r="L722">
        <f t="shared" si="114"/>
        <v>14</v>
      </c>
      <c r="M722" s="15" t="str">
        <f t="shared" si="115"/>
        <v>+(654) 381-9880</v>
      </c>
      <c r="N722" t="b">
        <f t="shared" si="116"/>
        <v>1</v>
      </c>
      <c r="O722" s="10">
        <f t="shared" si="117"/>
        <v>7138</v>
      </c>
      <c r="P722" t="b">
        <f t="shared" si="118"/>
        <v>1</v>
      </c>
      <c r="Q722" s="10">
        <f t="shared" si="119"/>
        <v>7138</v>
      </c>
      <c r="R722" t="str">
        <f>+IF(ISBLANK(C722),#REF!,C722)</f>
        <v>Alma Bonet Alberola</v>
      </c>
      <c r="S722" s="8">
        <f>IF(ISBLANK(G722),#REF!,G722)</f>
        <v>42127</v>
      </c>
      <c r="T722">
        <f t="shared" si="110"/>
        <v>1</v>
      </c>
    </row>
    <row r="723" spans="1:20" x14ac:dyDescent="0.25">
      <c r="A723" t="s">
        <v>4650</v>
      </c>
      <c r="B723" t="s">
        <v>2692</v>
      </c>
      <c r="C723" t="s">
        <v>868</v>
      </c>
      <c r="D723" s="4" t="s">
        <v>3670</v>
      </c>
      <c r="E723" t="s">
        <v>1829</v>
      </c>
      <c r="F723" s="12">
        <v>1839</v>
      </c>
      <c r="G723" s="13">
        <v>42379</v>
      </c>
      <c r="H723" s="2" t="str">
        <f t="shared" si="111"/>
        <v>CITTÀ DI ABUS ROAD</v>
      </c>
      <c r="I723" t="b">
        <v>0</v>
      </c>
      <c r="J723" t="b">
        <f t="shared" si="112"/>
        <v>1</v>
      </c>
      <c r="K723" t="str">
        <f t="shared" si="113"/>
        <v>webteam@yahoo.com</v>
      </c>
      <c r="L723">
        <f t="shared" si="114"/>
        <v>14</v>
      </c>
      <c r="M723" s="15" t="str">
        <f t="shared" si="115"/>
        <v>+(684) 703-7325</v>
      </c>
      <c r="N723" t="b">
        <f t="shared" si="116"/>
        <v>1</v>
      </c>
      <c r="O723" s="10">
        <f t="shared" si="117"/>
        <v>1839</v>
      </c>
      <c r="P723" t="b">
        <f t="shared" si="118"/>
        <v>1</v>
      </c>
      <c r="Q723" s="10">
        <f t="shared" si="119"/>
        <v>1839</v>
      </c>
      <c r="R723" t="str">
        <f>+IF(ISBLANK(C723),#REF!,C723)</f>
        <v>Abigaíl Planas Estévez</v>
      </c>
      <c r="S723" s="8">
        <f>IF(ISBLANK(G723),#REF!,G723)</f>
        <v>42379</v>
      </c>
      <c r="T723">
        <f t="shared" si="110"/>
        <v>1</v>
      </c>
    </row>
    <row r="724" spans="1:20" x14ac:dyDescent="0.25">
      <c r="A724" t="s">
        <v>4651</v>
      </c>
      <c r="B724" t="s">
        <v>2693</v>
      </c>
      <c r="C724" t="s">
        <v>374</v>
      </c>
      <c r="D724" s="4" t="s">
        <v>3671</v>
      </c>
      <c r="E724" t="s">
        <v>1830</v>
      </c>
      <c r="F724" s="12">
        <v>2850</v>
      </c>
      <c r="G724" s="13">
        <v>42645</v>
      </c>
      <c r="H724" s="2" t="str">
        <f t="shared" si="111"/>
        <v>GIOCATORE</v>
      </c>
      <c r="I724" t="b">
        <v>0</v>
      </c>
      <c r="J724" t="b">
        <f t="shared" si="112"/>
        <v>1</v>
      </c>
      <c r="K724" t="str">
        <f t="shared" si="113"/>
        <v>timlinux@verizon.net</v>
      </c>
      <c r="L724">
        <f t="shared" si="114"/>
        <v>14</v>
      </c>
      <c r="M724" s="15" t="str">
        <f t="shared" si="115"/>
        <v>+(609) 359-0433</v>
      </c>
      <c r="N724" t="b">
        <f t="shared" si="116"/>
        <v>1</v>
      </c>
      <c r="O724" s="10">
        <f t="shared" si="117"/>
        <v>2850</v>
      </c>
      <c r="P724" t="b">
        <f t="shared" si="118"/>
        <v>1</v>
      </c>
      <c r="Q724" s="10">
        <f t="shared" si="119"/>
        <v>2850</v>
      </c>
      <c r="R724" t="str">
        <f>+IF(ISBLANK(C724),#REF!,C724)</f>
        <v>Primitiva Casares Ruano</v>
      </c>
      <c r="S724" s="8">
        <f>IF(ISBLANK(G724),#REF!,G724)</f>
        <v>42645</v>
      </c>
      <c r="T724">
        <f t="shared" si="110"/>
        <v>1</v>
      </c>
    </row>
    <row r="725" spans="1:20" x14ac:dyDescent="0.25">
      <c r="A725" t="s">
        <v>4652</v>
      </c>
      <c r="B725" t="s">
        <v>2694</v>
      </c>
      <c r="C725" t="s">
        <v>869</v>
      </c>
      <c r="D725" s="4" t="s">
        <v>3672</v>
      </c>
      <c r="E725" t="s">
        <v>1831</v>
      </c>
      <c r="F725" s="12">
        <v>5950</v>
      </c>
      <c r="G725" s="13">
        <v>41250</v>
      </c>
      <c r="H725" s="2" t="str">
        <f t="shared" si="111"/>
        <v>ESPORT DI SQUADRA</v>
      </c>
      <c r="I725" t="b">
        <v>0</v>
      </c>
      <c r="J725" t="b">
        <f t="shared" si="112"/>
        <v>1</v>
      </c>
      <c r="K725" t="str">
        <f t="shared" si="113"/>
        <v>magusnet@icloud.com</v>
      </c>
      <c r="L725">
        <f t="shared" si="114"/>
        <v>14</v>
      </c>
      <c r="M725" s="15" t="str">
        <f t="shared" si="115"/>
        <v>+(203) 856-2849</v>
      </c>
      <c r="N725" t="b">
        <f t="shared" si="116"/>
        <v>1</v>
      </c>
      <c r="O725" s="10">
        <f t="shared" si="117"/>
        <v>5950</v>
      </c>
      <c r="P725" t="b">
        <f t="shared" si="118"/>
        <v>1</v>
      </c>
      <c r="Q725" s="10">
        <f t="shared" si="119"/>
        <v>5950</v>
      </c>
      <c r="R725" t="str">
        <f>+IF(ISBLANK(C725),#REF!,C725)</f>
        <v>Haroldo Diéguez Llopis</v>
      </c>
      <c r="S725" s="8">
        <f>IF(ISBLANK(G725),#REF!,G725)</f>
        <v>41250</v>
      </c>
      <c r="T725">
        <f t="shared" si="110"/>
        <v>1</v>
      </c>
    </row>
    <row r="726" spans="1:20" x14ac:dyDescent="0.25">
      <c r="A726" t="s">
        <v>4653</v>
      </c>
      <c r="B726" t="s">
        <v>2695</v>
      </c>
      <c r="C726" t="s">
        <v>375</v>
      </c>
      <c r="D726" s="4" t="s">
        <v>3673</v>
      </c>
      <c r="E726" t="s">
        <v>1832</v>
      </c>
      <c r="F726" s="12">
        <v>6069</v>
      </c>
      <c r="G726" s="13">
        <v>44565</v>
      </c>
      <c r="H726" s="2" t="str">
        <f t="shared" si="111"/>
        <v>IMPATTO DI SQUADRA</v>
      </c>
      <c r="I726" t="b">
        <v>0</v>
      </c>
      <c r="J726" t="b">
        <f t="shared" si="112"/>
        <v>1</v>
      </c>
      <c r="K726" t="str">
        <f t="shared" si="113"/>
        <v>aegreene@att.net</v>
      </c>
      <c r="L726">
        <f t="shared" si="114"/>
        <v>14</v>
      </c>
      <c r="M726" s="15" t="str">
        <f t="shared" si="115"/>
        <v>+(682) 350-8495</v>
      </c>
      <c r="N726" t="b">
        <f t="shared" si="116"/>
        <v>1</v>
      </c>
      <c r="O726" s="10">
        <f t="shared" si="117"/>
        <v>6069</v>
      </c>
      <c r="P726" t="b">
        <f t="shared" si="118"/>
        <v>1</v>
      </c>
      <c r="Q726" s="10">
        <f t="shared" si="119"/>
        <v>6069</v>
      </c>
      <c r="R726" t="str">
        <f>+IF(ISBLANK(C726),#REF!,C726)</f>
        <v>Marc Pelayo Rovira</v>
      </c>
      <c r="S726" s="8">
        <f>IF(ISBLANK(G726),#REF!,G726)</f>
        <v>44565</v>
      </c>
      <c r="T726">
        <f t="shared" si="110"/>
        <v>1</v>
      </c>
    </row>
    <row r="727" spans="1:20" x14ac:dyDescent="0.25">
      <c r="A727" t="s">
        <v>4654</v>
      </c>
      <c r="B727" t="s">
        <v>2696</v>
      </c>
      <c r="C727" t="s">
        <v>870</v>
      </c>
      <c r="D727" s="4" t="s">
        <v>3674</v>
      </c>
      <c r="E727" t="s">
        <v>1833</v>
      </c>
      <c r="F727" s="12">
        <v>6786</v>
      </c>
      <c r="G727" s="13">
        <v>43941</v>
      </c>
      <c r="H727" s="2" t="str">
        <f t="shared" si="111"/>
        <v>SOFTWARE DI SQUADRA</v>
      </c>
      <c r="I727" t="b">
        <v>0</v>
      </c>
      <c r="J727" t="b">
        <f t="shared" si="112"/>
        <v>1</v>
      </c>
      <c r="K727" t="str">
        <f t="shared" si="113"/>
        <v>miturria@comcast.net</v>
      </c>
      <c r="L727">
        <f t="shared" si="114"/>
        <v>14</v>
      </c>
      <c r="M727" s="15" t="str">
        <f t="shared" si="115"/>
        <v>+(537) 673-1052</v>
      </c>
      <c r="N727" t="b">
        <f t="shared" si="116"/>
        <v>1</v>
      </c>
      <c r="O727" s="10">
        <f t="shared" si="117"/>
        <v>6786</v>
      </c>
      <c r="P727" t="b">
        <f t="shared" si="118"/>
        <v>1</v>
      </c>
      <c r="Q727" s="10">
        <f t="shared" si="119"/>
        <v>6786</v>
      </c>
      <c r="R727" t="str">
        <f>+IF(ISBLANK(C727),#REF!,C727)</f>
        <v>Concepción del Montes</v>
      </c>
      <c r="S727" s="8">
        <f>IF(ISBLANK(G727),#REF!,G727)</f>
        <v>43941</v>
      </c>
      <c r="T727">
        <f t="shared" si="110"/>
        <v>1</v>
      </c>
    </row>
    <row r="728" spans="1:20" x14ac:dyDescent="0.25">
      <c r="A728" t="s">
        <v>4655</v>
      </c>
      <c r="B728" t="s">
        <v>2697</v>
      </c>
      <c r="C728" t="s">
        <v>376</v>
      </c>
      <c r="D728" s="4" t="s">
        <v>3675</v>
      </c>
      <c r="E728" t="s">
        <v>1834</v>
      </c>
      <c r="F728" s="12">
        <v>7014</v>
      </c>
      <c r="G728" s="13">
        <v>43833</v>
      </c>
      <c r="H728" s="2" t="str">
        <f t="shared" si="111"/>
        <v>TECNOSISTEMI</v>
      </c>
      <c r="I728" t="b">
        <v>0</v>
      </c>
      <c r="J728" t="b">
        <f t="shared" si="112"/>
        <v>1</v>
      </c>
      <c r="K728" t="str">
        <f t="shared" si="113"/>
        <v>mavilar@yahoo.ca</v>
      </c>
      <c r="L728">
        <f t="shared" si="114"/>
        <v>14</v>
      </c>
      <c r="M728" s="15" t="str">
        <f t="shared" si="115"/>
        <v>+(567) 349-8068</v>
      </c>
      <c r="N728" t="b">
        <f t="shared" si="116"/>
        <v>1</v>
      </c>
      <c r="O728" s="10">
        <f t="shared" si="117"/>
        <v>7014</v>
      </c>
      <c r="P728" t="b">
        <f t="shared" si="118"/>
        <v>1</v>
      </c>
      <c r="Q728" s="10">
        <f t="shared" si="119"/>
        <v>7014</v>
      </c>
      <c r="R728" t="str">
        <f>+IF(ISBLANK(C728),#REF!,C728)</f>
        <v>Cecilia Cortes Mendoza</v>
      </c>
      <c r="S728" s="8">
        <f>IF(ISBLANK(G728),#REF!,G728)</f>
        <v>43833</v>
      </c>
      <c r="T728">
        <f t="shared" si="110"/>
        <v>1</v>
      </c>
    </row>
    <row r="729" spans="1:20" x14ac:dyDescent="0.25">
      <c r="A729" t="s">
        <v>4656</v>
      </c>
      <c r="B729" t="s">
        <v>2698</v>
      </c>
      <c r="C729" t="s">
        <v>871</v>
      </c>
      <c r="D729" s="4" t="s">
        <v>3676</v>
      </c>
      <c r="E729" t="s">
        <v>1835</v>
      </c>
      <c r="F729" s="12">
        <v>5941</v>
      </c>
      <c r="G729" s="13">
        <v>44422</v>
      </c>
      <c r="H729" s="2" t="str">
        <f t="shared" si="111"/>
        <v>A MONTE</v>
      </c>
      <c r="I729" t="b">
        <v>0</v>
      </c>
      <c r="J729" t="b">
        <f t="shared" si="112"/>
        <v>1</v>
      </c>
      <c r="K729" t="str">
        <f t="shared" si="113"/>
        <v>pizza@aol.com</v>
      </c>
      <c r="L729">
        <f t="shared" si="114"/>
        <v>14</v>
      </c>
      <c r="M729" s="15" t="str">
        <f t="shared" si="115"/>
        <v>+(452) 613-6215</v>
      </c>
      <c r="N729" t="b">
        <f t="shared" si="116"/>
        <v>1</v>
      </c>
      <c r="O729" s="10">
        <f t="shared" si="117"/>
        <v>5941</v>
      </c>
      <c r="P729" t="b">
        <f t="shared" si="118"/>
        <v>1</v>
      </c>
      <c r="Q729" s="10">
        <f t="shared" si="119"/>
        <v>5941</v>
      </c>
      <c r="R729" t="str">
        <f>+IF(ISBLANK(C729),#REF!,C729)</f>
        <v>Flavio Peña-Arana</v>
      </c>
      <c r="S729" s="8">
        <f>IF(ISBLANK(G729),#REF!,G729)</f>
        <v>44422</v>
      </c>
      <c r="T729">
        <f t="shared" si="110"/>
        <v>1</v>
      </c>
    </row>
    <row r="730" spans="1:20" x14ac:dyDescent="0.25">
      <c r="A730" t="s">
        <v>4657</v>
      </c>
      <c r="B730" t="s">
        <v>2699</v>
      </c>
      <c r="C730" t="s">
        <v>377</v>
      </c>
      <c r="D730" s="4" t="s">
        <v>3677</v>
      </c>
      <c r="E730" t="s">
        <v>1836</v>
      </c>
      <c r="F730" s="12">
        <v>2528</v>
      </c>
      <c r="G730" s="13">
        <v>44451</v>
      </c>
      <c r="H730" s="2" t="str">
        <f t="shared" si="111"/>
        <v>SOLUZIONI ZENITCOM</v>
      </c>
      <c r="I730" t="b">
        <v>0</v>
      </c>
      <c r="J730" t="b">
        <f t="shared" si="112"/>
        <v>1</v>
      </c>
      <c r="K730" t="str">
        <f t="shared" si="113"/>
        <v>pajas@msn.com</v>
      </c>
      <c r="L730">
        <f t="shared" si="114"/>
        <v>14</v>
      </c>
      <c r="M730" s="15" t="str">
        <f t="shared" si="115"/>
        <v>+(911) 332-4037</v>
      </c>
      <c r="N730" t="b">
        <f t="shared" si="116"/>
        <v>1</v>
      </c>
      <c r="O730" s="10">
        <f t="shared" si="117"/>
        <v>2528</v>
      </c>
      <c r="P730" t="b">
        <f t="shared" si="118"/>
        <v>1</v>
      </c>
      <c r="Q730" s="10">
        <f t="shared" si="119"/>
        <v>2528</v>
      </c>
      <c r="R730" t="str">
        <f>+IF(ISBLANK(C730),#REF!,C730)</f>
        <v>Rafael Caro Quevedo</v>
      </c>
      <c r="S730" s="8">
        <f>IF(ISBLANK(G730),#REF!,G730)</f>
        <v>44451</v>
      </c>
      <c r="T730">
        <f t="shared" si="110"/>
        <v>1</v>
      </c>
    </row>
    <row r="731" spans="1:20" x14ac:dyDescent="0.25">
      <c r="A731" t="s">
        <v>4658</v>
      </c>
      <c r="B731" t="s">
        <v>2700</v>
      </c>
      <c r="C731" t="s">
        <v>872</v>
      </c>
      <c r="D731" s="4" t="s">
        <v>3678</v>
      </c>
      <c r="E731" t="s">
        <v>1837</v>
      </c>
      <c r="F731" s="12">
        <v>8222</v>
      </c>
      <c r="G731" s="13">
        <v>44481</v>
      </c>
      <c r="H731" s="2" t="str">
        <f t="shared" si="111"/>
        <v>FUJI DA 2 G</v>
      </c>
      <c r="I731" t="b">
        <v>0</v>
      </c>
      <c r="J731" t="b">
        <f t="shared" si="112"/>
        <v>1</v>
      </c>
      <c r="K731" t="str">
        <f t="shared" si="113"/>
        <v>wortmanj@icloud.com</v>
      </c>
      <c r="L731">
        <f t="shared" si="114"/>
        <v>14</v>
      </c>
      <c r="M731" s="15" t="str">
        <f t="shared" si="115"/>
        <v>+(759) 523-1918</v>
      </c>
      <c r="N731" t="b">
        <f t="shared" si="116"/>
        <v>1</v>
      </c>
      <c r="O731" s="10">
        <f t="shared" si="117"/>
        <v>8222</v>
      </c>
      <c r="P731" t="b">
        <f t="shared" si="118"/>
        <v>1</v>
      </c>
      <c r="Q731" s="10">
        <f t="shared" si="119"/>
        <v>8222</v>
      </c>
      <c r="R731" t="str">
        <f>+IF(ISBLANK(C731),#REF!,C731)</f>
        <v>Roldán Aparicio Recio</v>
      </c>
      <c r="S731" s="8">
        <f>IF(ISBLANK(G731),#REF!,G731)</f>
        <v>44481</v>
      </c>
      <c r="T731">
        <f t="shared" si="110"/>
        <v>1</v>
      </c>
    </row>
    <row r="732" spans="1:20" x14ac:dyDescent="0.25">
      <c r="A732" t="s">
        <v>4659</v>
      </c>
      <c r="B732" t="s">
        <v>2701</v>
      </c>
      <c r="C732" t="s">
        <v>378</v>
      </c>
      <c r="D732" s="4" t="s">
        <v>3679</v>
      </c>
      <c r="E732" t="s">
        <v>4956</v>
      </c>
      <c r="F732" s="12">
        <v>2674</v>
      </c>
      <c r="G732" s="13">
        <v>44189</v>
      </c>
      <c r="H732" s="2" t="str">
        <f t="shared" si="111"/>
        <v>MYVICCO</v>
      </c>
      <c r="I732" t="b">
        <v>0</v>
      </c>
      <c r="J732" t="b">
        <f t="shared" si="112"/>
        <v>1</v>
      </c>
      <c r="K732" t="str">
        <f t="shared" si="113"/>
        <v>msusa@optonline.net</v>
      </c>
      <c r="L732">
        <f t="shared" si="114"/>
        <v>13</v>
      </c>
      <c r="M732" s="15" t="str">
        <f t="shared" si="115"/>
        <v>+(848) 433-546</v>
      </c>
      <c r="N732" t="b">
        <f t="shared" si="116"/>
        <v>1</v>
      </c>
      <c r="O732" s="10">
        <f t="shared" si="117"/>
        <v>2674</v>
      </c>
      <c r="P732" t="b">
        <f t="shared" si="118"/>
        <v>1</v>
      </c>
      <c r="Q732" s="10">
        <f t="shared" si="119"/>
        <v>2674</v>
      </c>
      <c r="R732" t="str">
        <f>+IF(ISBLANK(C732),#REF!,C732)</f>
        <v>Gisela Balaguer</v>
      </c>
      <c r="S732" s="8">
        <f>IF(ISBLANK(G732),#REF!,G732)</f>
        <v>44189</v>
      </c>
      <c r="T732">
        <f t="shared" si="110"/>
        <v>1</v>
      </c>
    </row>
    <row r="733" spans="1:20" x14ac:dyDescent="0.25">
      <c r="A733" t="s">
        <v>4660</v>
      </c>
      <c r="B733" t="s">
        <v>2702</v>
      </c>
      <c r="C733" t="s">
        <v>873</v>
      </c>
      <c r="D733" s="4" t="s">
        <v>3680</v>
      </c>
      <c r="E733" t="s">
        <v>1838</v>
      </c>
      <c r="F733" s="12">
        <v>4220</v>
      </c>
      <c r="G733" s="13">
        <v>44540</v>
      </c>
      <c r="H733" s="2" t="str">
        <f t="shared" si="111"/>
        <v>OGNI BUONO DOPO IL LOGO</v>
      </c>
      <c r="I733" t="b">
        <v>0</v>
      </c>
      <c r="J733" t="b">
        <f t="shared" si="112"/>
        <v>1</v>
      </c>
      <c r="K733" t="str">
        <f t="shared" si="113"/>
        <v>drezet@yahoo.com</v>
      </c>
      <c r="L733">
        <f t="shared" si="114"/>
        <v>14</v>
      </c>
      <c r="M733" s="15" t="str">
        <f t="shared" si="115"/>
        <v>+(378) 599-3981</v>
      </c>
      <c r="N733" t="b">
        <f t="shared" si="116"/>
        <v>1</v>
      </c>
      <c r="O733" s="10">
        <f t="shared" si="117"/>
        <v>4220</v>
      </c>
      <c r="P733" t="b">
        <f t="shared" si="118"/>
        <v>1</v>
      </c>
      <c r="Q733" s="10">
        <f t="shared" si="119"/>
        <v>4220</v>
      </c>
      <c r="R733" t="str">
        <f>+IF(ISBLANK(C733),#REF!,C733)</f>
        <v>Eloísa Infante Requena</v>
      </c>
      <c r="S733" s="8">
        <f>IF(ISBLANK(G733),#REF!,G733)</f>
        <v>44540</v>
      </c>
      <c r="T733">
        <f t="shared" si="110"/>
        <v>1</v>
      </c>
    </row>
    <row r="734" spans="1:20" x14ac:dyDescent="0.25">
      <c r="A734" t="s">
        <v>4661</v>
      </c>
      <c r="B734" t="s">
        <v>2703</v>
      </c>
      <c r="C734" t="s">
        <v>874</v>
      </c>
      <c r="D734" s="4" t="s">
        <v>3681</v>
      </c>
      <c r="E734" t="s">
        <v>1839</v>
      </c>
      <c r="F734" s="12">
        <v>3013</v>
      </c>
      <c r="G734" s="13">
        <v>41651</v>
      </c>
      <c r="H734" s="2" t="str">
        <f t="shared" si="111"/>
        <v>L'ALTRA PARTE</v>
      </c>
      <c r="I734" t="b">
        <v>0</v>
      </c>
      <c r="J734" t="b">
        <f t="shared" si="112"/>
        <v>1</v>
      </c>
      <c r="K734" t="str">
        <f t="shared" si="113"/>
        <v>steve@me.com</v>
      </c>
      <c r="L734">
        <f t="shared" si="114"/>
        <v>14</v>
      </c>
      <c r="M734" s="15" t="str">
        <f t="shared" si="115"/>
        <v>+(571) 700-8038</v>
      </c>
      <c r="N734" t="b">
        <f t="shared" si="116"/>
        <v>1</v>
      </c>
      <c r="O734" s="10">
        <f t="shared" si="117"/>
        <v>3013</v>
      </c>
      <c r="P734" t="b">
        <f t="shared" si="118"/>
        <v>1</v>
      </c>
      <c r="Q734" s="10">
        <f t="shared" si="119"/>
        <v>3013</v>
      </c>
      <c r="R734" t="str">
        <f>+IF(ISBLANK(C734),#REF!,C734)</f>
        <v>Guillermo Peñas</v>
      </c>
      <c r="S734" s="8">
        <f>IF(ISBLANK(G734),#REF!,G734)</f>
        <v>41651</v>
      </c>
      <c r="T734">
        <f t="shared" si="110"/>
        <v>1</v>
      </c>
    </row>
    <row r="735" spans="1:20" x14ac:dyDescent="0.25">
      <c r="A735" t="s">
        <v>4662</v>
      </c>
      <c r="B735" t="s">
        <v>2704</v>
      </c>
      <c r="C735" t="s">
        <v>379</v>
      </c>
      <c r="D735" s="4" t="s">
        <v>3682</v>
      </c>
      <c r="E735" t="s">
        <v>1840</v>
      </c>
      <c r="F735" s="12">
        <v>1039</v>
      </c>
      <c r="G735" s="13">
        <v>44297</v>
      </c>
      <c r="H735" s="2" t="str">
        <f t="shared" si="111"/>
        <v>CASA ROBOT</v>
      </c>
      <c r="I735" t="b">
        <v>0</v>
      </c>
      <c r="J735" t="b">
        <f t="shared" si="112"/>
        <v>1</v>
      </c>
      <c r="K735" t="str">
        <f t="shared" si="113"/>
        <v>natepuri@hotmail.com</v>
      </c>
      <c r="L735">
        <f t="shared" si="114"/>
        <v>14</v>
      </c>
      <c r="M735" s="15" t="str">
        <f t="shared" si="115"/>
        <v>+(869) 514-3107</v>
      </c>
      <c r="N735" t="b">
        <f t="shared" si="116"/>
        <v>1</v>
      </c>
      <c r="O735" s="10">
        <f t="shared" si="117"/>
        <v>1039</v>
      </c>
      <c r="P735" t="b">
        <f t="shared" si="118"/>
        <v>1</v>
      </c>
      <c r="Q735" s="10">
        <f t="shared" si="119"/>
        <v>1039</v>
      </c>
      <c r="R735" t="str">
        <f>+IF(ISBLANK(C735),#REF!,C735)</f>
        <v>Arturo Iborra</v>
      </c>
      <c r="S735" s="8">
        <f>IF(ISBLANK(G735),#REF!,G735)</f>
        <v>44297</v>
      </c>
      <c r="T735">
        <f t="shared" si="110"/>
        <v>1</v>
      </c>
    </row>
    <row r="736" spans="1:20" x14ac:dyDescent="0.25">
      <c r="A736" t="s">
        <v>4663</v>
      </c>
      <c r="B736" t="s">
        <v>2705</v>
      </c>
      <c r="C736" t="s">
        <v>875</v>
      </c>
      <c r="D736" s="4" t="s">
        <v>3683</v>
      </c>
      <c r="E736" t="s">
        <v>1841</v>
      </c>
      <c r="F736" s="12">
        <v>7923</v>
      </c>
      <c r="G736" s="13">
        <v>44107</v>
      </c>
      <c r="H736" s="2" t="str">
        <f t="shared" si="111"/>
        <v>IL LIBRO PAGA DI PHOENIX</v>
      </c>
      <c r="I736" t="b">
        <v>0</v>
      </c>
      <c r="J736" t="b">
        <f t="shared" si="112"/>
        <v>1</v>
      </c>
      <c r="K736" t="str">
        <f t="shared" si="113"/>
        <v>teverett@optonline.net</v>
      </c>
      <c r="L736">
        <f t="shared" si="114"/>
        <v>14</v>
      </c>
      <c r="M736" s="15" t="str">
        <f t="shared" si="115"/>
        <v>+(561) 840-0529</v>
      </c>
      <c r="N736" t="b">
        <f t="shared" si="116"/>
        <v>1</v>
      </c>
      <c r="O736" s="10">
        <f t="shared" si="117"/>
        <v>7923</v>
      </c>
      <c r="P736" t="b">
        <f t="shared" si="118"/>
        <v>1</v>
      </c>
      <c r="Q736" s="10">
        <f t="shared" si="119"/>
        <v>7923</v>
      </c>
      <c r="R736" t="str">
        <f>+IF(ISBLANK(C736),#REF!,C736)</f>
        <v>Julián Solé Maestre</v>
      </c>
      <c r="S736" s="8">
        <f>IF(ISBLANK(G736),#REF!,G736)</f>
        <v>44107</v>
      </c>
      <c r="T736">
        <f t="shared" si="110"/>
        <v>1</v>
      </c>
    </row>
    <row r="737" spans="1:20" x14ac:dyDescent="0.25">
      <c r="A737" t="s">
        <v>4664</v>
      </c>
      <c r="B737" t="s">
        <v>2706</v>
      </c>
      <c r="C737" t="s">
        <v>380</v>
      </c>
      <c r="D737" s="4" t="s">
        <v>3684</v>
      </c>
      <c r="E737" t="s">
        <v>1842</v>
      </c>
      <c r="F737" s="12">
        <v>597</v>
      </c>
      <c r="G737" s="13">
        <v>43598</v>
      </c>
      <c r="H737" s="2" t="str">
        <f t="shared" si="111"/>
        <v>LABORATORI GENERICI</v>
      </c>
      <c r="I737" t="b">
        <v>0</v>
      </c>
      <c r="J737" t="b">
        <f t="shared" si="112"/>
        <v>1</v>
      </c>
      <c r="K737" t="str">
        <f t="shared" si="113"/>
        <v>neuffer@comcast.net</v>
      </c>
      <c r="L737">
        <f t="shared" si="114"/>
        <v>14</v>
      </c>
      <c r="M737" s="15" t="str">
        <f t="shared" si="115"/>
        <v>+(741) 565-0687</v>
      </c>
      <c r="N737" t="b">
        <f t="shared" si="116"/>
        <v>1</v>
      </c>
      <c r="O737" s="10">
        <f t="shared" si="117"/>
        <v>597</v>
      </c>
      <c r="P737" t="b">
        <f t="shared" si="118"/>
        <v>1</v>
      </c>
      <c r="Q737" s="10">
        <f t="shared" si="119"/>
        <v>597</v>
      </c>
      <c r="R737" t="str">
        <f>+IF(ISBLANK(C737),#REF!,C737)</f>
        <v>Donato Peralta Araujo</v>
      </c>
      <c r="S737" s="8">
        <f>IF(ISBLANK(G737),#REF!,G737)</f>
        <v>43598</v>
      </c>
      <c r="T737">
        <f t="shared" si="110"/>
        <v>1</v>
      </c>
    </row>
    <row r="738" spans="1:20" x14ac:dyDescent="0.25">
      <c r="A738" t="s">
        <v>4665</v>
      </c>
      <c r="B738" t="s">
        <v>2707</v>
      </c>
      <c r="C738" t="s">
        <v>381</v>
      </c>
      <c r="D738" s="4" t="s">
        <v>3685</v>
      </c>
      <c r="E738" t="s">
        <v>1843</v>
      </c>
      <c r="F738" s="12">
        <v>457</v>
      </c>
      <c r="G738" s="13">
        <v>41141</v>
      </c>
      <c r="H738" s="2" t="str">
        <f t="shared" si="111"/>
        <v>LOGICA DI OTTIMIZZAZIONE</v>
      </c>
      <c r="I738" t="b">
        <v>0</v>
      </c>
      <c r="J738" t="b">
        <f t="shared" si="112"/>
        <v>1</v>
      </c>
      <c r="K738" t="str">
        <f t="shared" si="113"/>
        <v>ylchang@verizon.net</v>
      </c>
      <c r="L738">
        <f t="shared" si="114"/>
        <v>14</v>
      </c>
      <c r="M738" s="15" t="str">
        <f t="shared" si="115"/>
        <v>+(323) 410-9851</v>
      </c>
      <c r="N738" t="b">
        <f t="shared" si="116"/>
        <v>1</v>
      </c>
      <c r="O738" s="10">
        <f t="shared" si="117"/>
        <v>457</v>
      </c>
      <c r="P738" t="b">
        <f t="shared" si="118"/>
        <v>1</v>
      </c>
      <c r="Q738" s="10">
        <f t="shared" si="119"/>
        <v>457</v>
      </c>
      <c r="R738" t="str">
        <f>+IF(ISBLANK(C738),#REF!,C738)</f>
        <v>Marcelo Loreto Zabaleta Coello</v>
      </c>
      <c r="S738" s="8">
        <f>IF(ISBLANK(G738),#REF!,G738)</f>
        <v>41141</v>
      </c>
      <c r="T738">
        <f t="shared" si="110"/>
        <v>1</v>
      </c>
    </row>
    <row r="739" spans="1:20" x14ac:dyDescent="0.25">
      <c r="A739" t="s">
        <v>4666</v>
      </c>
      <c r="B739" t="s">
        <v>2708</v>
      </c>
      <c r="C739" t="s">
        <v>876</v>
      </c>
      <c r="D739" s="4" t="s">
        <v>3686</v>
      </c>
      <c r="E739" t="s">
        <v>1844</v>
      </c>
      <c r="F739" s="12">
        <v>2625</v>
      </c>
      <c r="G739" s="13">
        <v>43470</v>
      </c>
      <c r="H739" s="2" t="str">
        <f t="shared" si="111"/>
        <v>GESTIONE CARON</v>
      </c>
      <c r="I739" t="b">
        <v>0</v>
      </c>
      <c r="J739" t="b">
        <f t="shared" si="112"/>
        <v>1</v>
      </c>
      <c r="K739" t="str">
        <f t="shared" si="113"/>
        <v>xnormal@live.com</v>
      </c>
      <c r="L739">
        <f t="shared" si="114"/>
        <v>14</v>
      </c>
      <c r="M739" s="15" t="str">
        <f t="shared" si="115"/>
        <v>+(603) 376-1597</v>
      </c>
      <c r="N739" t="b">
        <f t="shared" si="116"/>
        <v>1</v>
      </c>
      <c r="O739" s="10">
        <f t="shared" si="117"/>
        <v>2625</v>
      </c>
      <c r="P739" t="b">
        <f t="shared" si="118"/>
        <v>1</v>
      </c>
      <c r="Q739" s="10">
        <f t="shared" si="119"/>
        <v>2625</v>
      </c>
      <c r="R739" t="str">
        <f>+IF(ISBLANK(C739),#REF!,C739)</f>
        <v>Gustavo Jerónimo Carvajal Sancho</v>
      </c>
      <c r="S739" s="8">
        <f>IF(ISBLANK(G739),#REF!,G739)</f>
        <v>43470</v>
      </c>
      <c r="T739">
        <f t="shared" si="110"/>
        <v>1</v>
      </c>
    </row>
    <row r="740" spans="1:20" x14ac:dyDescent="0.25">
      <c r="A740" t="s">
        <v>4667</v>
      </c>
      <c r="B740" t="s">
        <v>2709</v>
      </c>
      <c r="C740" t="s">
        <v>382</v>
      </c>
      <c r="D740" s="4" t="s">
        <v>3687</v>
      </c>
      <c r="E740" t="s">
        <v>1845</v>
      </c>
      <c r="F740" s="12">
        <v>1184</v>
      </c>
      <c r="G740" s="13">
        <v>43654</v>
      </c>
      <c r="H740" s="2" t="str">
        <f t="shared" si="111"/>
        <v>AEROVAN</v>
      </c>
      <c r="I740" t="b">
        <v>0</v>
      </c>
      <c r="J740" t="b">
        <f t="shared" si="112"/>
        <v>1</v>
      </c>
      <c r="K740" t="str">
        <f t="shared" si="113"/>
        <v>jrkorson@icloud.com</v>
      </c>
      <c r="L740">
        <f t="shared" si="114"/>
        <v>14</v>
      </c>
      <c r="M740" s="15" t="str">
        <f t="shared" si="115"/>
        <v>+(835) 472-7119</v>
      </c>
      <c r="N740" t="b">
        <f t="shared" si="116"/>
        <v>1</v>
      </c>
      <c r="O740" s="10">
        <f t="shared" si="117"/>
        <v>1184</v>
      </c>
      <c r="P740" t="b">
        <f t="shared" si="118"/>
        <v>1</v>
      </c>
      <c r="Q740" s="10">
        <f t="shared" si="119"/>
        <v>1184</v>
      </c>
      <c r="R740" t="str">
        <f>+IF(ISBLANK(C740),#REF!,C740)</f>
        <v>Victor de Sastre</v>
      </c>
      <c r="S740" s="8">
        <f>IF(ISBLANK(G740),#REF!,G740)</f>
        <v>43654</v>
      </c>
      <c r="T740">
        <f t="shared" si="110"/>
        <v>1</v>
      </c>
    </row>
    <row r="741" spans="1:20" x14ac:dyDescent="0.25">
      <c r="A741" t="s">
        <v>4668</v>
      </c>
      <c r="B741" t="s">
        <v>2710</v>
      </c>
      <c r="C741" t="s">
        <v>877</v>
      </c>
      <c r="D741" s="4" t="s">
        <v>3688</v>
      </c>
      <c r="E741" t="s">
        <v>1846</v>
      </c>
      <c r="F741" s="12">
        <v>6241</v>
      </c>
      <c r="G741" s="13">
        <v>44260</v>
      </c>
      <c r="H741" s="2" t="str">
        <f t="shared" si="111"/>
        <v>FABBRICA 2CV</v>
      </c>
      <c r="I741" t="b">
        <v>0</v>
      </c>
      <c r="J741" t="b">
        <f t="shared" si="112"/>
        <v>1</v>
      </c>
      <c r="K741" t="str">
        <f t="shared" si="113"/>
        <v>dpitts@verizon.net</v>
      </c>
      <c r="L741">
        <f t="shared" si="114"/>
        <v>14</v>
      </c>
      <c r="M741" s="15" t="str">
        <f t="shared" si="115"/>
        <v>+(889) 670-8434</v>
      </c>
      <c r="N741" t="b">
        <f t="shared" si="116"/>
        <v>1</v>
      </c>
      <c r="O741" s="10">
        <f t="shared" si="117"/>
        <v>6241</v>
      </c>
      <c r="P741" t="b">
        <f t="shared" si="118"/>
        <v>1</v>
      </c>
      <c r="Q741" s="10">
        <f t="shared" si="119"/>
        <v>6241</v>
      </c>
      <c r="R741" t="str">
        <f>+IF(ISBLANK(C741),#REF!,C741)</f>
        <v>Paco Múñiz Becerra</v>
      </c>
      <c r="S741" s="8">
        <f>IF(ISBLANK(G741),#REF!,G741)</f>
        <v>44260</v>
      </c>
      <c r="T741">
        <f t="shared" si="110"/>
        <v>1</v>
      </c>
    </row>
    <row r="742" spans="1:20" x14ac:dyDescent="0.25">
      <c r="A742" t="s">
        <v>4669</v>
      </c>
      <c r="B742" t="s">
        <v>2711</v>
      </c>
      <c r="C742" t="s">
        <v>383</v>
      </c>
      <c r="D742" s="4" t="s">
        <v>3689</v>
      </c>
      <c r="E742" t="s">
        <v>1847</v>
      </c>
      <c r="F742" s="12">
        <v>2902</v>
      </c>
      <c r="G742" s="13">
        <v>41873</v>
      </c>
      <c r="H742" s="2" t="str">
        <f t="shared" si="111"/>
        <v>NUOVA CULTURA</v>
      </c>
      <c r="I742" t="b">
        <v>0</v>
      </c>
      <c r="J742" t="b">
        <f t="shared" si="112"/>
        <v>1</v>
      </c>
      <c r="K742" t="str">
        <f t="shared" si="113"/>
        <v>grady@comcast.net</v>
      </c>
      <c r="L742">
        <f t="shared" si="114"/>
        <v>14</v>
      </c>
      <c r="M742" s="15" t="str">
        <f t="shared" si="115"/>
        <v>+(686) 629-1665</v>
      </c>
      <c r="N742" t="b">
        <f t="shared" si="116"/>
        <v>1</v>
      </c>
      <c r="O742" s="10">
        <f t="shared" si="117"/>
        <v>2902</v>
      </c>
      <c r="P742" t="b">
        <f t="shared" si="118"/>
        <v>1</v>
      </c>
      <c r="Q742" s="10">
        <f t="shared" si="119"/>
        <v>2902</v>
      </c>
      <c r="R742" t="str">
        <f>+IF(ISBLANK(C742),#REF!,C742)</f>
        <v>Vito Torrents Bellido</v>
      </c>
      <c r="S742" s="8">
        <f>IF(ISBLANK(G742),#REF!,G742)</f>
        <v>41873</v>
      </c>
      <c r="T742">
        <f t="shared" si="110"/>
        <v>1</v>
      </c>
    </row>
    <row r="743" spans="1:20" x14ac:dyDescent="0.25">
      <c r="A743" t="s">
        <v>4670</v>
      </c>
      <c r="B743" t="s">
        <v>2712</v>
      </c>
      <c r="C743" t="s">
        <v>384</v>
      </c>
      <c r="D743" s="4" t="s">
        <v>3690</v>
      </c>
      <c r="E743" t="s">
        <v>1848</v>
      </c>
      <c r="F743" s="12">
        <v>8280</v>
      </c>
      <c r="G743" s="13">
        <v>41035</v>
      </c>
      <c r="H743" s="2" t="str">
        <f t="shared" si="111"/>
        <v>FORESTA VENTOSA</v>
      </c>
      <c r="I743" t="b">
        <v>0</v>
      </c>
      <c r="J743" t="b">
        <f t="shared" si="112"/>
        <v>1</v>
      </c>
      <c r="K743" t="str">
        <f t="shared" si="113"/>
        <v>hllam@outlook.com</v>
      </c>
      <c r="L743">
        <f t="shared" si="114"/>
        <v>14</v>
      </c>
      <c r="M743" s="15" t="str">
        <f t="shared" si="115"/>
        <v>+(685) 627-4277</v>
      </c>
      <c r="N743" t="b">
        <f t="shared" si="116"/>
        <v>1</v>
      </c>
      <c r="O743" s="10">
        <f t="shared" si="117"/>
        <v>8280</v>
      </c>
      <c r="P743" t="b">
        <f t="shared" si="118"/>
        <v>1</v>
      </c>
      <c r="Q743" s="10">
        <f t="shared" si="119"/>
        <v>8280</v>
      </c>
      <c r="R743" t="str">
        <f>+IF(ISBLANK(C743),#REF!,C743)</f>
        <v>Teodoro Osorio Carpio</v>
      </c>
      <c r="S743" s="8">
        <f>IF(ISBLANK(G743),#REF!,G743)</f>
        <v>41035</v>
      </c>
      <c r="T743">
        <f t="shared" si="110"/>
        <v>1</v>
      </c>
    </row>
    <row r="744" spans="1:20" x14ac:dyDescent="0.25">
      <c r="A744" t="s">
        <v>4671</v>
      </c>
      <c r="B744" t="s">
        <v>2713</v>
      </c>
      <c r="C744" t="s">
        <v>878</v>
      </c>
      <c r="D744" s="4" t="s">
        <v>3691</v>
      </c>
      <c r="E744" t="s">
        <v>1849</v>
      </c>
      <c r="F744" s="12">
        <v>7943</v>
      </c>
      <c r="G744" s="13">
        <v>42052</v>
      </c>
      <c r="H744" s="2" t="str">
        <f t="shared" si="111"/>
        <v>IL ROTARY CLUB</v>
      </c>
      <c r="I744" t="b">
        <v>0</v>
      </c>
      <c r="J744" t="b">
        <f t="shared" si="112"/>
        <v>1</v>
      </c>
      <c r="K744" t="str">
        <f t="shared" si="113"/>
        <v>torgox@verizon.net</v>
      </c>
      <c r="L744">
        <f t="shared" si="114"/>
        <v>14</v>
      </c>
      <c r="M744" s="15" t="str">
        <f t="shared" si="115"/>
        <v>+(871) 754-1460</v>
      </c>
      <c r="N744" t="b">
        <f t="shared" si="116"/>
        <v>1</v>
      </c>
      <c r="O744" s="10">
        <f t="shared" si="117"/>
        <v>7943</v>
      </c>
      <c r="P744" t="b">
        <f t="shared" si="118"/>
        <v>1</v>
      </c>
      <c r="Q744" s="10">
        <f t="shared" si="119"/>
        <v>7943</v>
      </c>
      <c r="R744" t="str">
        <f>+IF(ISBLANK(C744),#REF!,C744)</f>
        <v>Santiago Díaz Reina</v>
      </c>
      <c r="S744" s="8">
        <f>IF(ISBLANK(G744),#REF!,G744)</f>
        <v>42052</v>
      </c>
      <c r="T744">
        <f t="shared" si="110"/>
        <v>1</v>
      </c>
    </row>
    <row r="745" spans="1:20" x14ac:dyDescent="0.25">
      <c r="A745" t="s">
        <v>4672</v>
      </c>
      <c r="B745" t="s">
        <v>2714</v>
      </c>
      <c r="C745" t="s">
        <v>385</v>
      </c>
      <c r="D745" s="4" t="s">
        <v>3692</v>
      </c>
      <c r="E745" t="s">
        <v>1850</v>
      </c>
      <c r="F745" s="12">
        <v>8147</v>
      </c>
      <c r="G745" s="13">
        <v>42472</v>
      </c>
      <c r="H745" s="2" t="str">
        <f t="shared" si="111"/>
        <v>TRASPORTO IN LINEA</v>
      </c>
      <c r="I745" t="b">
        <v>0</v>
      </c>
      <c r="J745" t="b">
        <f t="shared" si="112"/>
        <v>1</v>
      </c>
      <c r="K745" t="str">
        <f t="shared" si="113"/>
        <v>munson@mac.com</v>
      </c>
      <c r="L745">
        <f t="shared" si="114"/>
        <v>14</v>
      </c>
      <c r="M745" s="15" t="str">
        <f t="shared" si="115"/>
        <v>+(397) 447-9975</v>
      </c>
      <c r="N745" t="b">
        <f t="shared" si="116"/>
        <v>1</v>
      </c>
      <c r="O745" s="10">
        <f t="shared" si="117"/>
        <v>8147</v>
      </c>
      <c r="P745" t="b">
        <f t="shared" si="118"/>
        <v>1</v>
      </c>
      <c r="Q745" s="10">
        <f t="shared" si="119"/>
        <v>8147</v>
      </c>
      <c r="R745" t="str">
        <f>+IF(ISBLANK(C745),#REF!,C745)</f>
        <v>Graciana Pintor Alba</v>
      </c>
      <c r="S745" s="8">
        <f>IF(ISBLANK(G745),#REF!,G745)</f>
        <v>42472</v>
      </c>
      <c r="T745">
        <f t="shared" si="110"/>
        <v>1</v>
      </c>
    </row>
    <row r="746" spans="1:20" x14ac:dyDescent="0.25">
      <c r="A746" t="s">
        <v>4673</v>
      </c>
      <c r="B746" t="s">
        <v>2715</v>
      </c>
      <c r="C746" t="s">
        <v>879</v>
      </c>
      <c r="D746" s="4" t="s">
        <v>3693</v>
      </c>
      <c r="E746" t="s">
        <v>1851</v>
      </c>
      <c r="F746" s="12">
        <v>870</v>
      </c>
      <c r="G746" s="13">
        <v>43889</v>
      </c>
      <c r="H746" s="2" t="str">
        <f t="shared" si="111"/>
        <v>BUONA MOBILITÀ CITTADINA</v>
      </c>
      <c r="I746" t="b">
        <v>0</v>
      </c>
      <c r="J746" t="b">
        <f t="shared" si="112"/>
        <v>1</v>
      </c>
      <c r="K746" t="str">
        <f t="shared" si="113"/>
        <v>twoflower@verizon.net</v>
      </c>
      <c r="L746">
        <f t="shared" si="114"/>
        <v>14</v>
      </c>
      <c r="M746" s="15" t="str">
        <f t="shared" si="115"/>
        <v>+(814) 429-2567</v>
      </c>
      <c r="N746" t="b">
        <f t="shared" si="116"/>
        <v>1</v>
      </c>
      <c r="O746" s="10">
        <f t="shared" si="117"/>
        <v>870</v>
      </c>
      <c r="P746" t="b">
        <f t="shared" si="118"/>
        <v>1</v>
      </c>
      <c r="Q746" s="10">
        <f t="shared" si="119"/>
        <v>870</v>
      </c>
      <c r="R746" t="str">
        <f>+IF(ISBLANK(C746),#REF!,C746)</f>
        <v>Máximo Tirado</v>
      </c>
      <c r="S746" s="8">
        <f>IF(ISBLANK(G746),#REF!,G746)</f>
        <v>43889</v>
      </c>
      <c r="T746">
        <f t="shared" si="110"/>
        <v>1</v>
      </c>
    </row>
    <row r="747" spans="1:20" x14ac:dyDescent="0.25">
      <c r="A747" t="s">
        <v>4674</v>
      </c>
      <c r="B747" t="s">
        <v>2716</v>
      </c>
      <c r="C747" t="s">
        <v>880</v>
      </c>
      <c r="D747" s="4" t="s">
        <v>3694</v>
      </c>
      <c r="E747" t="s">
        <v>1852</v>
      </c>
      <c r="F747" s="12">
        <v>2567</v>
      </c>
      <c r="G747" s="13">
        <v>41080</v>
      </c>
      <c r="H747" s="2" t="str">
        <f t="shared" si="111"/>
        <v>ISL CONSULTING</v>
      </c>
      <c r="I747" t="b">
        <v>0</v>
      </c>
      <c r="J747" t="b">
        <f t="shared" si="112"/>
        <v>1</v>
      </c>
      <c r="K747" t="str">
        <f t="shared" si="113"/>
        <v>fudrucker@yahoo.com</v>
      </c>
      <c r="L747">
        <f t="shared" si="114"/>
        <v>14</v>
      </c>
      <c r="M747" s="15" t="str">
        <f t="shared" si="115"/>
        <v>+(917) 707-7038</v>
      </c>
      <c r="N747" t="b">
        <f t="shared" si="116"/>
        <v>1</v>
      </c>
      <c r="O747" s="10">
        <f t="shared" si="117"/>
        <v>2567</v>
      </c>
      <c r="P747" t="b">
        <f t="shared" si="118"/>
        <v>1</v>
      </c>
      <c r="Q747" s="10">
        <f t="shared" si="119"/>
        <v>2567</v>
      </c>
      <c r="R747" t="str">
        <f>+IF(ISBLANK(C747),#REF!,C747)</f>
        <v>Régulo del Pou</v>
      </c>
      <c r="S747" s="8">
        <f>IF(ISBLANK(G747),#REF!,G747)</f>
        <v>41080</v>
      </c>
      <c r="T747">
        <f t="shared" si="110"/>
        <v>1</v>
      </c>
    </row>
    <row r="748" spans="1:20" x14ac:dyDescent="0.25">
      <c r="A748" t="s">
        <v>4675</v>
      </c>
      <c r="B748" t="s">
        <v>2717</v>
      </c>
      <c r="C748" t="s">
        <v>881</v>
      </c>
      <c r="D748" s="4" t="s">
        <v>3695</v>
      </c>
      <c r="E748" t="s">
        <v>1853</v>
      </c>
      <c r="F748" s="12">
        <v>6297</v>
      </c>
      <c r="G748" s="13">
        <v>42881</v>
      </c>
      <c r="H748" s="2" t="str">
        <f t="shared" si="111"/>
        <v>TRANSITO FERROVIARIO</v>
      </c>
      <c r="I748" t="b">
        <v>0</v>
      </c>
      <c r="J748" t="b">
        <f t="shared" si="112"/>
        <v>1</v>
      </c>
      <c r="K748" t="str">
        <f t="shared" si="113"/>
        <v>boein@sbcglobal.net</v>
      </c>
      <c r="L748">
        <f t="shared" si="114"/>
        <v>14</v>
      </c>
      <c r="M748" s="15" t="str">
        <f t="shared" si="115"/>
        <v>+(422) 564-7544</v>
      </c>
      <c r="N748" t="b">
        <f t="shared" si="116"/>
        <v>1</v>
      </c>
      <c r="O748" s="10">
        <f t="shared" si="117"/>
        <v>6297</v>
      </c>
      <c r="P748" t="b">
        <f t="shared" si="118"/>
        <v>1</v>
      </c>
      <c r="Q748" s="10">
        <f t="shared" si="119"/>
        <v>6297</v>
      </c>
      <c r="R748" t="str">
        <f>+IF(ISBLANK(C748),#REF!,C748)</f>
        <v>María Samper Sedano</v>
      </c>
      <c r="S748" s="8">
        <f>IF(ISBLANK(G748),#REF!,G748)</f>
        <v>42881</v>
      </c>
      <c r="T748">
        <f t="shared" si="110"/>
        <v>1</v>
      </c>
    </row>
    <row r="749" spans="1:20" x14ac:dyDescent="0.25">
      <c r="A749" t="s">
        <v>4676</v>
      </c>
      <c r="B749" t="s">
        <v>2718</v>
      </c>
      <c r="C749" t="s">
        <v>882</v>
      </c>
      <c r="D749" s="4" t="s">
        <v>3696</v>
      </c>
      <c r="E749" t="s">
        <v>1854</v>
      </c>
      <c r="F749" s="12">
        <v>6328</v>
      </c>
      <c r="G749" s="13">
        <v>41029</v>
      </c>
      <c r="H749" s="2" t="str">
        <f t="shared" si="111"/>
        <v>PERLINE EYED</v>
      </c>
      <c r="I749" t="b">
        <v>0</v>
      </c>
      <c r="J749" t="b">
        <f t="shared" si="112"/>
        <v>1</v>
      </c>
      <c r="K749" t="str">
        <f t="shared" si="113"/>
        <v>hling@sbcglobal.net</v>
      </c>
      <c r="L749">
        <f t="shared" si="114"/>
        <v>14</v>
      </c>
      <c r="M749" s="15" t="str">
        <f t="shared" si="115"/>
        <v>+(972) 833-6845</v>
      </c>
      <c r="N749" t="b">
        <f t="shared" si="116"/>
        <v>1</v>
      </c>
      <c r="O749" s="10">
        <f t="shared" si="117"/>
        <v>6328</v>
      </c>
      <c r="P749" t="b">
        <f t="shared" si="118"/>
        <v>1</v>
      </c>
      <c r="Q749" s="10">
        <f t="shared" si="119"/>
        <v>6328</v>
      </c>
      <c r="R749" t="str">
        <f>+IF(ISBLANK(C749),#REF!,C749)</f>
        <v>Chema Andrade Gabaldón</v>
      </c>
      <c r="S749" s="8">
        <f>IF(ISBLANK(G749),#REF!,G749)</f>
        <v>41029</v>
      </c>
      <c r="T749">
        <f t="shared" si="110"/>
        <v>1</v>
      </c>
    </row>
    <row r="750" spans="1:20" x14ac:dyDescent="0.25">
      <c r="A750" t="s">
        <v>4677</v>
      </c>
      <c r="B750" t="s">
        <v>2719</v>
      </c>
      <c r="C750" t="s">
        <v>883</v>
      </c>
      <c r="D750" s="4" t="s">
        <v>3697</v>
      </c>
      <c r="E750" t="s">
        <v>1855</v>
      </c>
      <c r="F750" s="12">
        <v>5781</v>
      </c>
      <c r="G750" s="13">
        <v>42589</v>
      </c>
      <c r="H750" s="2" t="str">
        <f t="shared" si="111"/>
        <v>LABORATORI SAATCHI</v>
      </c>
      <c r="I750" t="b">
        <v>0</v>
      </c>
      <c r="J750" t="b">
        <f t="shared" si="112"/>
        <v>1</v>
      </c>
      <c r="K750" t="str">
        <f t="shared" si="113"/>
        <v>scotfl@sbcglobal.net</v>
      </c>
      <c r="L750">
        <f t="shared" si="114"/>
        <v>14</v>
      </c>
      <c r="M750" s="15" t="str">
        <f t="shared" si="115"/>
        <v>+(906) 742-5904</v>
      </c>
      <c r="N750" t="b">
        <f t="shared" si="116"/>
        <v>1</v>
      </c>
      <c r="O750" s="10">
        <f t="shared" si="117"/>
        <v>5781</v>
      </c>
      <c r="P750" t="b">
        <f t="shared" si="118"/>
        <v>1</v>
      </c>
      <c r="Q750" s="10">
        <f t="shared" si="119"/>
        <v>5781</v>
      </c>
      <c r="R750" t="str">
        <f>+IF(ISBLANK(C750),#REF!,C750)</f>
        <v>María José Miranda Llano</v>
      </c>
      <c r="S750" s="8">
        <f>IF(ISBLANK(G750),#REF!,G750)</f>
        <v>42589</v>
      </c>
      <c r="T750">
        <f t="shared" si="110"/>
        <v>1</v>
      </c>
    </row>
    <row r="751" spans="1:20" x14ac:dyDescent="0.25">
      <c r="A751" t="s">
        <v>4678</v>
      </c>
      <c r="B751" t="s">
        <v>2720</v>
      </c>
      <c r="C751" t="s">
        <v>884</v>
      </c>
      <c r="D751" s="4" t="s">
        <v>3698</v>
      </c>
      <c r="E751" t="s">
        <v>1856</v>
      </c>
      <c r="F751" s="12">
        <v>7004</v>
      </c>
      <c r="G751" s="13">
        <v>43038</v>
      </c>
      <c r="H751" s="2" t="str">
        <f t="shared" si="111"/>
        <v>MARZO OUTBRE</v>
      </c>
      <c r="I751" t="b">
        <v>0</v>
      </c>
      <c r="J751" t="b">
        <f t="shared" si="112"/>
        <v>1</v>
      </c>
      <c r="K751" t="str">
        <f t="shared" si="113"/>
        <v>whimsy@msn.com</v>
      </c>
      <c r="L751">
        <f t="shared" si="114"/>
        <v>14</v>
      </c>
      <c r="M751" s="15" t="str">
        <f t="shared" si="115"/>
        <v>+(721) 948-2183</v>
      </c>
      <c r="N751" t="b">
        <f t="shared" si="116"/>
        <v>1</v>
      </c>
      <c r="O751" s="10">
        <f t="shared" si="117"/>
        <v>7004</v>
      </c>
      <c r="P751" t="b">
        <f t="shared" si="118"/>
        <v>1</v>
      </c>
      <c r="Q751" s="10">
        <f t="shared" si="119"/>
        <v>7004</v>
      </c>
      <c r="R751" t="str">
        <f>+IF(ISBLANK(C751),#REF!,C751)</f>
        <v>Hilda Ayllón Batalla</v>
      </c>
      <c r="S751" s="8">
        <f>IF(ISBLANK(G751),#REF!,G751)</f>
        <v>43038</v>
      </c>
      <c r="T751">
        <f t="shared" si="110"/>
        <v>1</v>
      </c>
    </row>
    <row r="752" spans="1:20" x14ac:dyDescent="0.25">
      <c r="A752" t="s">
        <v>4679</v>
      </c>
      <c r="B752" t="s">
        <v>2721</v>
      </c>
      <c r="C752" t="s">
        <v>885</v>
      </c>
      <c r="D752" s="4" t="s">
        <v>3699</v>
      </c>
      <c r="E752" t="s">
        <v>1857</v>
      </c>
      <c r="F752" s="12">
        <v>1525</v>
      </c>
      <c r="G752" s="13">
        <v>43356</v>
      </c>
      <c r="H752" s="2" t="str">
        <f t="shared" si="111"/>
        <v>RISORSE CSW</v>
      </c>
      <c r="I752" t="b">
        <v>0</v>
      </c>
      <c r="J752" t="b">
        <f t="shared" si="112"/>
        <v>1</v>
      </c>
      <c r="K752" t="str">
        <f t="shared" si="113"/>
        <v>codex@optonline.net</v>
      </c>
      <c r="L752">
        <f t="shared" si="114"/>
        <v>14</v>
      </c>
      <c r="M752" s="15" t="str">
        <f t="shared" si="115"/>
        <v>+(280) 829-1894</v>
      </c>
      <c r="N752" t="b">
        <f t="shared" si="116"/>
        <v>1</v>
      </c>
      <c r="O752" s="10">
        <f t="shared" si="117"/>
        <v>1525</v>
      </c>
      <c r="P752" t="b">
        <f t="shared" si="118"/>
        <v>1</v>
      </c>
      <c r="Q752" s="10">
        <f t="shared" si="119"/>
        <v>1525</v>
      </c>
      <c r="R752" t="str">
        <f>+IF(ISBLANK(C752),#REF!,C752)</f>
        <v>Armida Vizcaíno Iniesta</v>
      </c>
      <c r="S752" s="8">
        <f>IF(ISBLANK(G752),#REF!,G752)</f>
        <v>43356</v>
      </c>
      <c r="T752">
        <f t="shared" si="110"/>
        <v>1</v>
      </c>
    </row>
    <row r="753" spans="1:20" x14ac:dyDescent="0.25">
      <c r="A753" t="s">
        <v>4680</v>
      </c>
      <c r="B753" t="s">
        <v>2722</v>
      </c>
      <c r="C753" t="s">
        <v>386</v>
      </c>
      <c r="D753" s="4" t="s">
        <v>3700</v>
      </c>
      <c r="E753" t="s">
        <v>1858</v>
      </c>
      <c r="F753" s="12">
        <v>5591</v>
      </c>
      <c r="G753" s="13">
        <v>41479</v>
      </c>
      <c r="H753" s="2" t="str">
        <f t="shared" si="111"/>
        <v>INTERCITY</v>
      </c>
      <c r="I753" t="b">
        <v>0</v>
      </c>
      <c r="J753" t="b">
        <f t="shared" si="112"/>
        <v>1</v>
      </c>
      <c r="K753" t="str">
        <f t="shared" si="113"/>
        <v>wbarker@sbcglobal.net</v>
      </c>
      <c r="L753">
        <f t="shared" si="114"/>
        <v>14</v>
      </c>
      <c r="M753" s="15" t="str">
        <f t="shared" si="115"/>
        <v>+(852) 210-4614</v>
      </c>
      <c r="N753" t="b">
        <f t="shared" si="116"/>
        <v>1</v>
      </c>
      <c r="O753" s="10">
        <f t="shared" si="117"/>
        <v>5591</v>
      </c>
      <c r="P753" t="b">
        <f t="shared" si="118"/>
        <v>1</v>
      </c>
      <c r="Q753" s="10">
        <f t="shared" si="119"/>
        <v>5591</v>
      </c>
      <c r="R753" t="str">
        <f>+IF(ISBLANK(C753),#REF!,C753)</f>
        <v>Sara Corominas Blanca</v>
      </c>
      <c r="S753" s="8">
        <f>IF(ISBLANK(G753),#REF!,G753)</f>
        <v>41479</v>
      </c>
      <c r="T753">
        <f t="shared" si="110"/>
        <v>1</v>
      </c>
    </row>
    <row r="754" spans="1:20" x14ac:dyDescent="0.25">
      <c r="A754" t="s">
        <v>4681</v>
      </c>
      <c r="B754" t="s">
        <v>2723</v>
      </c>
      <c r="C754" t="s">
        <v>387</v>
      </c>
      <c r="D754" s="4" t="s">
        <v>3625</v>
      </c>
      <c r="E754" t="s">
        <v>1859</v>
      </c>
      <c r="F754" s="12">
        <v>1997</v>
      </c>
      <c r="G754" s="13">
        <v>43976</v>
      </c>
      <c r="H754" s="2" t="str">
        <f t="shared" si="111"/>
        <v>CARRIERA PER SPAZIO</v>
      </c>
      <c r="I754" t="b">
        <v>0</v>
      </c>
      <c r="J754" t="b">
        <f t="shared" si="112"/>
        <v>1</v>
      </c>
      <c r="K754" t="str">
        <f t="shared" si="113"/>
        <v>stecoop@att.net</v>
      </c>
      <c r="L754">
        <f t="shared" si="114"/>
        <v>14</v>
      </c>
      <c r="M754" s="15" t="str">
        <f t="shared" si="115"/>
        <v>+(285) 253-9406</v>
      </c>
      <c r="N754" t="b">
        <f t="shared" si="116"/>
        <v>1</v>
      </c>
      <c r="O754" s="10">
        <f t="shared" si="117"/>
        <v>1997</v>
      </c>
      <c r="P754" t="b">
        <f t="shared" si="118"/>
        <v>1</v>
      </c>
      <c r="Q754" s="10">
        <f t="shared" si="119"/>
        <v>1997</v>
      </c>
      <c r="R754" t="str">
        <f>+IF(ISBLANK(C754),#REF!,C754)</f>
        <v>Jenny Palomares Baena</v>
      </c>
      <c r="S754" s="8">
        <f>IF(ISBLANK(G754),#REF!,G754)</f>
        <v>43976</v>
      </c>
      <c r="T754">
        <f t="shared" si="110"/>
        <v>1</v>
      </c>
    </row>
    <row r="755" spans="1:20" x14ac:dyDescent="0.25">
      <c r="A755" t="s">
        <v>4682</v>
      </c>
      <c r="B755" t="s">
        <v>2724</v>
      </c>
      <c r="C755" t="s">
        <v>388</v>
      </c>
      <c r="D755" s="4" t="s">
        <v>3701</v>
      </c>
      <c r="E755" t="s">
        <v>1860</v>
      </c>
      <c r="F755" s="12">
        <v>5260</v>
      </c>
      <c r="G755" s="13">
        <v>44009</v>
      </c>
      <c r="H755" s="2" t="str">
        <f t="shared" si="111"/>
        <v>DINAMICA WALNA</v>
      </c>
      <c r="I755" t="b">
        <v>0</v>
      </c>
      <c r="J755" t="b">
        <f t="shared" si="112"/>
        <v>1</v>
      </c>
      <c r="K755" t="str">
        <f t="shared" si="113"/>
        <v>miami@msn.com</v>
      </c>
      <c r="L755">
        <f t="shared" si="114"/>
        <v>14</v>
      </c>
      <c r="M755" s="15" t="str">
        <f t="shared" si="115"/>
        <v>+(677) 831-7818</v>
      </c>
      <c r="N755" t="b">
        <f t="shared" si="116"/>
        <v>1</v>
      </c>
      <c r="O755" s="10">
        <f t="shared" si="117"/>
        <v>5260</v>
      </c>
      <c r="P755" t="b">
        <f t="shared" si="118"/>
        <v>1</v>
      </c>
      <c r="Q755" s="10">
        <f t="shared" si="119"/>
        <v>5260</v>
      </c>
      <c r="R755" t="str">
        <f>+IF(ISBLANK(C755),#REF!,C755)</f>
        <v>Luciana de Salinas</v>
      </c>
      <c r="S755" s="8">
        <f>IF(ISBLANK(G755),#REF!,G755)</f>
        <v>44009</v>
      </c>
      <c r="T755">
        <f t="shared" si="110"/>
        <v>1</v>
      </c>
    </row>
    <row r="756" spans="1:20" x14ac:dyDescent="0.25">
      <c r="A756" t="s">
        <v>4683</v>
      </c>
      <c r="B756" t="s">
        <v>2725</v>
      </c>
      <c r="C756" t="s">
        <v>389</v>
      </c>
      <c r="D756" s="4" t="s">
        <v>3406</v>
      </c>
      <c r="E756" t="s">
        <v>1861</v>
      </c>
      <c r="F756" s="12">
        <v>3788</v>
      </c>
      <c r="G756" s="13">
        <v>43207</v>
      </c>
      <c r="H756" s="2" t="str">
        <f t="shared" si="111"/>
        <v>TRAMMY AUSTRALIA</v>
      </c>
      <c r="I756" t="b">
        <v>0</v>
      </c>
      <c r="J756" t="b">
        <f t="shared" si="112"/>
        <v>1</v>
      </c>
      <c r="K756" t="str">
        <f t="shared" si="113"/>
        <v>lydia@outlook.com</v>
      </c>
      <c r="L756">
        <f t="shared" si="114"/>
        <v>14</v>
      </c>
      <c r="M756" s="15" t="str">
        <f t="shared" si="115"/>
        <v>+(628) 745-9180</v>
      </c>
      <c r="N756" t="b">
        <f t="shared" si="116"/>
        <v>1</v>
      </c>
      <c r="O756" s="10">
        <f t="shared" si="117"/>
        <v>3788</v>
      </c>
      <c r="P756" t="b">
        <f t="shared" si="118"/>
        <v>1</v>
      </c>
      <c r="Q756" s="10">
        <f t="shared" si="119"/>
        <v>3788</v>
      </c>
      <c r="R756" t="str">
        <f>+IF(ISBLANK(C756),#REF!,C756)</f>
        <v>Nicolasa Arcos Oller</v>
      </c>
      <c r="S756" s="8">
        <f>IF(ISBLANK(G756),#REF!,G756)</f>
        <v>43207</v>
      </c>
      <c r="T756">
        <f t="shared" si="110"/>
        <v>1</v>
      </c>
    </row>
    <row r="757" spans="1:20" x14ac:dyDescent="0.25">
      <c r="A757" t="s">
        <v>4684</v>
      </c>
      <c r="B757" t="s">
        <v>2726</v>
      </c>
      <c r="C757" t="s">
        <v>390</v>
      </c>
      <c r="D757" s="4" t="s">
        <v>3702</v>
      </c>
      <c r="E757" t="s">
        <v>1862</v>
      </c>
      <c r="F757" s="12">
        <v>4509</v>
      </c>
      <c r="G757" s="13">
        <v>43240</v>
      </c>
      <c r="H757" s="2" t="str">
        <f t="shared" si="111"/>
        <v>EZ STRADE</v>
      </c>
      <c r="I757" t="b">
        <v>0</v>
      </c>
      <c r="J757" t="b">
        <f t="shared" si="112"/>
        <v>1</v>
      </c>
      <c r="K757" t="str">
        <f t="shared" si="113"/>
        <v>dalamb@optonline.net</v>
      </c>
      <c r="L757">
        <f t="shared" si="114"/>
        <v>14</v>
      </c>
      <c r="M757" s="15" t="str">
        <f t="shared" si="115"/>
        <v>+(799) 964-5080</v>
      </c>
      <c r="N757" t="b">
        <f t="shared" si="116"/>
        <v>1</v>
      </c>
      <c r="O757" s="10">
        <f t="shared" si="117"/>
        <v>4509</v>
      </c>
      <c r="P757" t="b">
        <f t="shared" si="118"/>
        <v>1</v>
      </c>
      <c r="Q757" s="10">
        <f t="shared" si="119"/>
        <v>4509</v>
      </c>
      <c r="R757" t="str">
        <f>+IF(ISBLANK(C757),#REF!,C757)</f>
        <v>Noa Corbacho Becerra</v>
      </c>
      <c r="S757" s="8">
        <f>IF(ISBLANK(G757),#REF!,G757)</f>
        <v>43240</v>
      </c>
      <c r="T757">
        <f t="shared" si="110"/>
        <v>1</v>
      </c>
    </row>
    <row r="758" spans="1:20" x14ac:dyDescent="0.25">
      <c r="A758" t="s">
        <v>4685</v>
      </c>
      <c r="B758" t="s">
        <v>2727</v>
      </c>
      <c r="C758" t="s">
        <v>886</v>
      </c>
      <c r="D758" s="4" t="s">
        <v>3703</v>
      </c>
      <c r="E758" t="s">
        <v>1863</v>
      </c>
      <c r="F758" s="12">
        <v>3935</v>
      </c>
      <c r="G758" s="13">
        <v>43270</v>
      </c>
      <c r="H758" s="2" t="str">
        <f t="shared" si="111"/>
        <v>CORSA INTELLIGENTE</v>
      </c>
      <c r="I758" t="b">
        <v>0</v>
      </c>
      <c r="J758" t="b">
        <f t="shared" si="112"/>
        <v>1</v>
      </c>
      <c r="K758" t="str">
        <f t="shared" si="113"/>
        <v>damian@live.com</v>
      </c>
      <c r="L758">
        <f t="shared" si="114"/>
        <v>14</v>
      </c>
      <c r="M758" s="15" t="str">
        <f t="shared" si="115"/>
        <v>+(431) 296-6737</v>
      </c>
      <c r="N758" t="b">
        <f t="shared" si="116"/>
        <v>1</v>
      </c>
      <c r="O758" s="10">
        <f t="shared" si="117"/>
        <v>3935</v>
      </c>
      <c r="P758" t="b">
        <f t="shared" si="118"/>
        <v>1</v>
      </c>
      <c r="Q758" s="10">
        <f t="shared" si="119"/>
        <v>3935</v>
      </c>
      <c r="R758" t="str">
        <f>+IF(ISBLANK(C758),#REF!,C758)</f>
        <v>Adán Cabeza Uría</v>
      </c>
      <c r="S758" s="8">
        <f>IF(ISBLANK(G758),#REF!,G758)</f>
        <v>43270</v>
      </c>
      <c r="T758">
        <f t="shared" si="110"/>
        <v>1</v>
      </c>
    </row>
    <row r="759" spans="1:20" x14ac:dyDescent="0.25">
      <c r="A759" t="s">
        <v>4686</v>
      </c>
      <c r="B759" t="s">
        <v>2728</v>
      </c>
      <c r="C759" t="s">
        <v>391</v>
      </c>
      <c r="D759" s="4" t="s">
        <v>3704</v>
      </c>
      <c r="E759" t="s">
        <v>1864</v>
      </c>
      <c r="F759" s="12">
        <v>1033</v>
      </c>
      <c r="G759" s="13">
        <v>41760</v>
      </c>
      <c r="H759" s="2" t="str">
        <f t="shared" si="111"/>
        <v>LBR INGEGNERI</v>
      </c>
      <c r="I759" t="b">
        <v>0</v>
      </c>
      <c r="J759" t="b">
        <f t="shared" si="112"/>
        <v>1</v>
      </c>
      <c r="K759" t="str">
        <f t="shared" si="113"/>
        <v>mnemonic@yahoo.ca</v>
      </c>
      <c r="L759">
        <f t="shared" si="114"/>
        <v>14</v>
      </c>
      <c r="M759" s="15" t="str">
        <f t="shared" si="115"/>
        <v>+(830) 227-9693</v>
      </c>
      <c r="N759" t="b">
        <f t="shared" si="116"/>
        <v>1</v>
      </c>
      <c r="O759" s="10">
        <f t="shared" si="117"/>
        <v>1033</v>
      </c>
      <c r="P759" t="b">
        <f t="shared" si="118"/>
        <v>1</v>
      </c>
      <c r="Q759" s="10">
        <f t="shared" si="119"/>
        <v>1033</v>
      </c>
      <c r="R759" t="str">
        <f>+IF(ISBLANK(C759),#REF!,C759)</f>
        <v>Marina Sedano Pujadas</v>
      </c>
      <c r="S759" s="8">
        <f>IF(ISBLANK(G759),#REF!,G759)</f>
        <v>41760</v>
      </c>
      <c r="T759">
        <f t="shared" si="110"/>
        <v>1</v>
      </c>
    </row>
    <row r="760" spans="1:20" x14ac:dyDescent="0.25">
      <c r="A760" t="s">
        <v>4687</v>
      </c>
      <c r="B760" t="s">
        <v>2729</v>
      </c>
      <c r="C760" t="s">
        <v>887</v>
      </c>
      <c r="D760" s="4" t="s">
        <v>3705</v>
      </c>
      <c r="E760" t="s">
        <v>1865</v>
      </c>
      <c r="F760" s="12">
        <v>2998</v>
      </c>
      <c r="G760" s="13">
        <v>42126</v>
      </c>
      <c r="H760" s="2" t="str">
        <f t="shared" si="111"/>
        <v>RIPARAZIONE AUTO SABER</v>
      </c>
      <c r="I760" t="b">
        <v>0</v>
      </c>
      <c r="J760" t="b">
        <f t="shared" si="112"/>
        <v>1</v>
      </c>
      <c r="K760" t="str">
        <f t="shared" si="113"/>
        <v>ideguy@yahoo.com</v>
      </c>
      <c r="L760">
        <f t="shared" si="114"/>
        <v>14</v>
      </c>
      <c r="M760" s="15" t="str">
        <f t="shared" si="115"/>
        <v>+(774) 703-4142</v>
      </c>
      <c r="N760" t="b">
        <f t="shared" si="116"/>
        <v>1</v>
      </c>
      <c r="O760" s="10">
        <f t="shared" si="117"/>
        <v>2998</v>
      </c>
      <c r="P760" t="b">
        <f t="shared" si="118"/>
        <v>1</v>
      </c>
      <c r="Q760" s="10">
        <f t="shared" si="119"/>
        <v>2998</v>
      </c>
      <c r="R760" t="str">
        <f>+IF(ISBLANK(C760),#REF!,C760)</f>
        <v>Carmelita de Vizcaíno</v>
      </c>
      <c r="S760" s="8">
        <f>IF(ISBLANK(G760),#REF!,G760)</f>
        <v>42126</v>
      </c>
      <c r="T760">
        <f t="shared" si="110"/>
        <v>1</v>
      </c>
    </row>
    <row r="761" spans="1:20" x14ac:dyDescent="0.25">
      <c r="A761" t="s">
        <v>4688</v>
      </c>
      <c r="B761" t="s">
        <v>2730</v>
      </c>
      <c r="C761" t="s">
        <v>392</v>
      </c>
      <c r="D761" s="4" t="s">
        <v>3706</v>
      </c>
      <c r="E761" t="s">
        <v>1866</v>
      </c>
      <c r="F761" s="12">
        <v>4765</v>
      </c>
      <c r="G761" s="13">
        <v>44507</v>
      </c>
      <c r="H761" s="2" t="str">
        <f t="shared" si="111"/>
        <v>ISOLA IMPACEX</v>
      </c>
      <c r="I761" t="b">
        <v>0</v>
      </c>
      <c r="J761" t="b">
        <f t="shared" si="112"/>
        <v>1</v>
      </c>
      <c r="K761" t="str">
        <f t="shared" si="113"/>
        <v>lbaxter@att.net</v>
      </c>
      <c r="L761">
        <f t="shared" si="114"/>
        <v>14</v>
      </c>
      <c r="M761" s="15" t="str">
        <f t="shared" si="115"/>
        <v>+(386) 909-2525</v>
      </c>
      <c r="N761" t="b">
        <f t="shared" si="116"/>
        <v>1</v>
      </c>
      <c r="O761" s="10">
        <f t="shared" si="117"/>
        <v>4765</v>
      </c>
      <c r="P761" t="b">
        <f t="shared" si="118"/>
        <v>1</v>
      </c>
      <c r="Q761" s="10">
        <f t="shared" si="119"/>
        <v>4765</v>
      </c>
      <c r="R761" t="str">
        <f>+IF(ISBLANK(C761),#REF!,C761)</f>
        <v>Francisco Jose Carnero Noguera</v>
      </c>
      <c r="S761" s="8">
        <f>IF(ISBLANK(G761),#REF!,G761)</f>
        <v>44507</v>
      </c>
      <c r="T761">
        <f t="shared" si="110"/>
        <v>1</v>
      </c>
    </row>
    <row r="762" spans="1:20" x14ac:dyDescent="0.25">
      <c r="A762" t="s">
        <v>4689</v>
      </c>
      <c r="B762" t="s">
        <v>2731</v>
      </c>
      <c r="C762" t="s">
        <v>888</v>
      </c>
      <c r="D762" s="4" t="s">
        <v>3707</v>
      </c>
      <c r="E762" t="s">
        <v>1867</v>
      </c>
      <c r="F762" s="12">
        <v>4163</v>
      </c>
      <c r="G762" s="13">
        <v>42660</v>
      </c>
      <c r="H762" s="2" t="str">
        <f t="shared" si="111"/>
        <v>SIAMO TUOI</v>
      </c>
      <c r="I762" t="b">
        <v>0</v>
      </c>
      <c r="J762" t="b">
        <f t="shared" si="112"/>
        <v>1</v>
      </c>
      <c r="K762" t="str">
        <f t="shared" si="113"/>
        <v>moxfulder@aol.com</v>
      </c>
      <c r="L762">
        <f t="shared" si="114"/>
        <v>14</v>
      </c>
      <c r="M762" s="15" t="str">
        <f t="shared" si="115"/>
        <v>+(522) 458-6527</v>
      </c>
      <c r="N762" t="b">
        <f t="shared" si="116"/>
        <v>1</v>
      </c>
      <c r="O762" s="10">
        <f t="shared" si="117"/>
        <v>4163</v>
      </c>
      <c r="P762" t="b">
        <f t="shared" si="118"/>
        <v>1</v>
      </c>
      <c r="Q762" s="10">
        <f t="shared" si="119"/>
        <v>4163</v>
      </c>
      <c r="R762" t="str">
        <f>+IF(ISBLANK(C762),#REF!,C762)</f>
        <v>Jacinto Aranda Ayllón</v>
      </c>
      <c r="S762" s="8">
        <f>IF(ISBLANK(G762),#REF!,G762)</f>
        <v>42660</v>
      </c>
      <c r="T762">
        <f t="shared" si="110"/>
        <v>1</v>
      </c>
    </row>
    <row r="763" spans="1:20" x14ac:dyDescent="0.25">
      <c r="A763" t="s">
        <v>4690</v>
      </c>
      <c r="B763" t="s">
        <v>2732</v>
      </c>
      <c r="C763" t="s">
        <v>393</v>
      </c>
      <c r="D763" s="4" t="s">
        <v>3708</v>
      </c>
      <c r="E763" t="s">
        <v>1868</v>
      </c>
      <c r="F763" s="12">
        <v>5856</v>
      </c>
      <c r="G763" s="13">
        <v>44504</v>
      </c>
      <c r="H763" s="2" t="str">
        <f t="shared" si="111"/>
        <v>ANTISISTEMI</v>
      </c>
      <c r="I763" t="b">
        <v>0</v>
      </c>
      <c r="J763" t="b">
        <f t="shared" si="112"/>
        <v>1</v>
      </c>
      <c r="K763" t="str">
        <f t="shared" si="113"/>
        <v>osrin@me.com</v>
      </c>
      <c r="L763">
        <f t="shared" si="114"/>
        <v>14</v>
      </c>
      <c r="M763" s="15" t="str">
        <f t="shared" si="115"/>
        <v>+(696) 377-6948</v>
      </c>
      <c r="N763" t="b">
        <f t="shared" si="116"/>
        <v>1</v>
      </c>
      <c r="O763" s="10">
        <f t="shared" si="117"/>
        <v>5856</v>
      </c>
      <c r="P763" t="b">
        <f t="shared" si="118"/>
        <v>1</v>
      </c>
      <c r="Q763" s="10">
        <f t="shared" si="119"/>
        <v>5856</v>
      </c>
      <c r="R763" t="str">
        <f>+IF(ISBLANK(C763),#REF!,C763)</f>
        <v>Fabiola Samper Alfonso</v>
      </c>
      <c r="S763" s="8">
        <f>IF(ISBLANK(G763),#REF!,G763)</f>
        <v>44504</v>
      </c>
      <c r="T763">
        <f t="shared" si="110"/>
        <v>1</v>
      </c>
    </row>
    <row r="764" spans="1:20" x14ac:dyDescent="0.25">
      <c r="A764" t="s">
        <v>4691</v>
      </c>
      <c r="B764" t="s">
        <v>2733</v>
      </c>
      <c r="C764" t="s">
        <v>394</v>
      </c>
      <c r="D764" s="4" t="s">
        <v>3709</v>
      </c>
      <c r="E764" t="s">
        <v>1869</v>
      </c>
      <c r="F764" s="12">
        <v>2387</v>
      </c>
      <c r="G764" s="13">
        <v>42837</v>
      </c>
      <c r="H764" s="2" t="str">
        <f t="shared" si="111"/>
        <v>MAXLIGHT MOTORSPORT</v>
      </c>
      <c r="I764" t="b">
        <v>0</v>
      </c>
      <c r="J764" t="b">
        <f t="shared" si="112"/>
        <v>1</v>
      </c>
      <c r="K764" t="str">
        <f t="shared" si="113"/>
        <v>pgottsch@optonline.net</v>
      </c>
      <c r="L764">
        <f t="shared" si="114"/>
        <v>14</v>
      </c>
      <c r="M764" s="15" t="str">
        <f t="shared" si="115"/>
        <v>+(500) 627-0956</v>
      </c>
      <c r="N764" t="b">
        <f t="shared" si="116"/>
        <v>1</v>
      </c>
      <c r="O764" s="10">
        <f t="shared" si="117"/>
        <v>2387</v>
      </c>
      <c r="P764" t="b">
        <f t="shared" si="118"/>
        <v>1</v>
      </c>
      <c r="Q764" s="10">
        <f t="shared" si="119"/>
        <v>2387</v>
      </c>
      <c r="R764" t="str">
        <f>+IF(ISBLANK(C764),#REF!,C764)</f>
        <v>Balduino Serra</v>
      </c>
      <c r="S764" s="8">
        <f>IF(ISBLANK(G764),#REF!,G764)</f>
        <v>42837</v>
      </c>
      <c r="T764">
        <f t="shared" si="110"/>
        <v>1</v>
      </c>
    </row>
    <row r="765" spans="1:20" x14ac:dyDescent="0.25">
      <c r="A765" t="s">
        <v>4692</v>
      </c>
      <c r="B765" t="s">
        <v>2734</v>
      </c>
      <c r="C765" t="s">
        <v>395</v>
      </c>
      <c r="D765" s="4" t="s">
        <v>3710</v>
      </c>
      <c r="E765" t="s">
        <v>1870</v>
      </c>
      <c r="F765" s="12">
        <v>1594</v>
      </c>
      <c r="G765" s="13">
        <v>42831</v>
      </c>
      <c r="H765" s="2" t="str">
        <f t="shared" si="111"/>
        <v>RICAMBI AUTO NON CONFORMISTI</v>
      </c>
      <c r="I765" t="b">
        <v>0</v>
      </c>
      <c r="J765" t="b">
        <f t="shared" si="112"/>
        <v>1</v>
      </c>
      <c r="K765" t="str">
        <f t="shared" si="113"/>
        <v>rohitm@sbcglobal.net</v>
      </c>
      <c r="L765">
        <f t="shared" si="114"/>
        <v>14</v>
      </c>
      <c r="M765" s="15" t="str">
        <f t="shared" si="115"/>
        <v>+(224) 693-4039</v>
      </c>
      <c r="N765" t="b">
        <f t="shared" si="116"/>
        <v>1</v>
      </c>
      <c r="O765" s="10">
        <f t="shared" si="117"/>
        <v>1594</v>
      </c>
      <c r="P765" t="b">
        <f t="shared" si="118"/>
        <v>1</v>
      </c>
      <c r="Q765" s="10">
        <f t="shared" si="119"/>
        <v>1594</v>
      </c>
      <c r="R765" t="str">
        <f>+IF(ISBLANK(C765),#REF!,C765)</f>
        <v>Pili Pina Pozuelo</v>
      </c>
      <c r="S765" s="8">
        <f>IF(ISBLANK(G765),#REF!,G765)</f>
        <v>42831</v>
      </c>
      <c r="T765">
        <f t="shared" si="110"/>
        <v>1</v>
      </c>
    </row>
    <row r="766" spans="1:20" x14ac:dyDescent="0.25">
      <c r="A766" t="s">
        <v>4693</v>
      </c>
      <c r="B766" t="s">
        <v>2735</v>
      </c>
      <c r="C766" t="s">
        <v>396</v>
      </c>
      <c r="D766" s="4" t="s">
        <v>3711</v>
      </c>
      <c r="E766" t="s">
        <v>1871</v>
      </c>
      <c r="F766" s="12">
        <v>2248</v>
      </c>
      <c r="G766" s="13">
        <v>41767</v>
      </c>
      <c r="H766" s="2" t="str">
        <f t="shared" si="111"/>
        <v>ERBORISTA TERRIBILE</v>
      </c>
      <c r="I766" t="b">
        <v>0</v>
      </c>
      <c r="J766" t="b">
        <f t="shared" si="112"/>
        <v>1</v>
      </c>
      <c r="K766" t="str">
        <f t="shared" si="113"/>
        <v>plover@comcast.net</v>
      </c>
      <c r="L766">
        <f t="shared" si="114"/>
        <v>14</v>
      </c>
      <c r="M766" s="15" t="str">
        <f t="shared" si="115"/>
        <v>+(455) 204-3718</v>
      </c>
      <c r="N766" t="b">
        <f t="shared" si="116"/>
        <v>1</v>
      </c>
      <c r="O766" s="10">
        <f t="shared" si="117"/>
        <v>2248</v>
      </c>
      <c r="P766" t="b">
        <f t="shared" si="118"/>
        <v>1</v>
      </c>
      <c r="Q766" s="10">
        <f t="shared" si="119"/>
        <v>2248</v>
      </c>
      <c r="R766" t="str">
        <f>+IF(ISBLANK(C766),#REF!,C766)</f>
        <v>Mariano de Aguilar</v>
      </c>
      <c r="S766" s="8">
        <f>IF(ISBLANK(G766),#REF!,G766)</f>
        <v>41767</v>
      </c>
      <c r="T766">
        <f t="shared" si="110"/>
        <v>1</v>
      </c>
    </row>
    <row r="767" spans="1:20" x14ac:dyDescent="0.25">
      <c r="A767" t="s">
        <v>4694</v>
      </c>
      <c r="B767" t="s">
        <v>2736</v>
      </c>
      <c r="C767" t="s">
        <v>889</v>
      </c>
      <c r="D767" s="4" t="s">
        <v>3712</v>
      </c>
      <c r="E767" t="s">
        <v>1872</v>
      </c>
      <c r="F767" s="12">
        <v>3149</v>
      </c>
      <c r="G767" s="13">
        <v>41715</v>
      </c>
      <c r="H767" s="2" t="str">
        <f t="shared" si="111"/>
        <v>CITTÀ DI REVELSTOKE</v>
      </c>
      <c r="I767" t="b">
        <v>0</v>
      </c>
      <c r="J767" t="b">
        <f t="shared" si="112"/>
        <v>1</v>
      </c>
      <c r="K767" t="str">
        <f t="shared" si="113"/>
        <v>melnik@me.com</v>
      </c>
      <c r="L767">
        <f t="shared" si="114"/>
        <v>14</v>
      </c>
      <c r="M767" s="15" t="str">
        <f t="shared" si="115"/>
        <v>+(245) 591-6852</v>
      </c>
      <c r="N767" t="b">
        <f t="shared" si="116"/>
        <v>1</v>
      </c>
      <c r="O767" s="10">
        <f t="shared" si="117"/>
        <v>3149</v>
      </c>
      <c r="P767" t="b">
        <f t="shared" si="118"/>
        <v>1</v>
      </c>
      <c r="Q767" s="10">
        <f t="shared" si="119"/>
        <v>3149</v>
      </c>
      <c r="R767" t="str">
        <f>+IF(ISBLANK(C767),#REF!,C767)</f>
        <v>Ana Belén Martinez Cuéllar</v>
      </c>
      <c r="S767" s="8">
        <f>IF(ISBLANK(G767),#REF!,G767)</f>
        <v>41715</v>
      </c>
      <c r="T767">
        <f t="shared" si="110"/>
        <v>1</v>
      </c>
    </row>
    <row r="768" spans="1:20" x14ac:dyDescent="0.25">
      <c r="A768" t="s">
        <v>4695</v>
      </c>
      <c r="B768" t="s">
        <v>2737</v>
      </c>
      <c r="C768" t="s">
        <v>890</v>
      </c>
      <c r="D768" s="4" t="s">
        <v>3713</v>
      </c>
      <c r="E768" t="s">
        <v>1873</v>
      </c>
      <c r="F768" s="12">
        <v>1427</v>
      </c>
      <c r="G768" s="13">
        <v>43579</v>
      </c>
      <c r="H768" s="2" t="str">
        <f t="shared" si="111"/>
        <v>SERVIZI DI GARAGE</v>
      </c>
      <c r="I768" t="b">
        <v>0</v>
      </c>
      <c r="J768" t="b">
        <f t="shared" si="112"/>
        <v>1</v>
      </c>
      <c r="K768" t="str">
        <f t="shared" si="113"/>
        <v>isotopian@hotmail.com</v>
      </c>
      <c r="L768">
        <f t="shared" si="114"/>
        <v>14</v>
      </c>
      <c r="M768" s="15" t="str">
        <f t="shared" si="115"/>
        <v>+(433) 212-3868</v>
      </c>
      <c r="N768" t="b">
        <f t="shared" si="116"/>
        <v>1</v>
      </c>
      <c r="O768" s="10">
        <f t="shared" si="117"/>
        <v>1427</v>
      </c>
      <c r="P768" t="b">
        <f t="shared" si="118"/>
        <v>1</v>
      </c>
      <c r="Q768" s="10">
        <f t="shared" si="119"/>
        <v>1427</v>
      </c>
      <c r="R768" t="str">
        <f>+IF(ISBLANK(C768),#REF!,C768)</f>
        <v>Apolonia Rivero Cañas</v>
      </c>
      <c r="S768" s="8">
        <f>IF(ISBLANK(G768),#REF!,G768)</f>
        <v>43579</v>
      </c>
      <c r="T768">
        <f t="shared" si="110"/>
        <v>1</v>
      </c>
    </row>
    <row r="769" spans="1:20" x14ac:dyDescent="0.25">
      <c r="A769" t="s">
        <v>4696</v>
      </c>
      <c r="B769" t="s">
        <v>2738</v>
      </c>
      <c r="C769" t="s">
        <v>397</v>
      </c>
      <c r="D769" s="4" t="s">
        <v>3714</v>
      </c>
      <c r="E769" t="s">
        <v>1874</v>
      </c>
      <c r="F769" s="12">
        <v>4527</v>
      </c>
      <c r="G769" s="13">
        <v>41684</v>
      </c>
      <c r="H769" s="2" t="str">
        <f t="shared" si="111"/>
        <v>AMMINISTRATORI</v>
      </c>
      <c r="I769" t="b">
        <v>0</v>
      </c>
      <c r="J769" t="b">
        <f t="shared" si="112"/>
        <v>1</v>
      </c>
      <c r="K769" t="str">
        <f t="shared" si="113"/>
        <v>mdielmann@msn.com</v>
      </c>
      <c r="L769">
        <f t="shared" si="114"/>
        <v>14</v>
      </c>
      <c r="M769" s="15" t="str">
        <f t="shared" si="115"/>
        <v>+(495) 275-4852</v>
      </c>
      <c r="N769" t="b">
        <f t="shared" si="116"/>
        <v>1</v>
      </c>
      <c r="O769" s="10">
        <f t="shared" si="117"/>
        <v>4527</v>
      </c>
      <c r="P769" t="b">
        <f t="shared" si="118"/>
        <v>1</v>
      </c>
      <c r="Q769" s="10">
        <f t="shared" si="119"/>
        <v>4527</v>
      </c>
      <c r="R769" t="str">
        <f>+IF(ISBLANK(C769),#REF!,C769)</f>
        <v>Ricarda Hernando Hoz</v>
      </c>
      <c r="S769" s="8">
        <f>IF(ISBLANK(G769),#REF!,G769)</f>
        <v>41684</v>
      </c>
      <c r="T769">
        <f t="shared" si="110"/>
        <v>1</v>
      </c>
    </row>
    <row r="770" spans="1:20" x14ac:dyDescent="0.25">
      <c r="A770" t="s">
        <v>4697</v>
      </c>
      <c r="B770" t="s">
        <v>2739</v>
      </c>
      <c r="C770" t="s">
        <v>891</v>
      </c>
      <c r="D770" s="4" t="s">
        <v>3715</v>
      </c>
      <c r="E770" t="s">
        <v>1875</v>
      </c>
      <c r="F770" s="12">
        <v>5670</v>
      </c>
      <c r="G770" s="13">
        <v>43557</v>
      </c>
      <c r="H770" s="2" t="str">
        <f t="shared" si="111"/>
        <v>AGENZIA PER L'AUTO DELLE API</v>
      </c>
      <c r="I770" t="b">
        <v>0</v>
      </c>
      <c r="J770" t="b">
        <f t="shared" si="112"/>
        <v>1</v>
      </c>
      <c r="K770" t="str">
        <f t="shared" si="113"/>
        <v>draper@optonline.net</v>
      </c>
      <c r="L770">
        <f t="shared" si="114"/>
        <v>14</v>
      </c>
      <c r="M770" s="15" t="str">
        <f t="shared" si="115"/>
        <v>+(642) 295-3504</v>
      </c>
      <c r="N770" t="b">
        <f t="shared" si="116"/>
        <v>1</v>
      </c>
      <c r="O770" s="10">
        <f t="shared" si="117"/>
        <v>5670</v>
      </c>
      <c r="P770" t="b">
        <f t="shared" si="118"/>
        <v>1</v>
      </c>
      <c r="Q770" s="10">
        <f t="shared" si="119"/>
        <v>5670</v>
      </c>
      <c r="R770" t="str">
        <f>+IF(ISBLANK(C770),#REF!,C770)</f>
        <v>María Fernanda Fuster Artigas</v>
      </c>
      <c r="S770" s="8">
        <f>IF(ISBLANK(G770),#REF!,G770)</f>
        <v>43557</v>
      </c>
      <c r="T770">
        <f t="shared" ref="T770:T833" si="120">+COUNTIF(A:A,A770)</f>
        <v>1</v>
      </c>
    </row>
    <row r="771" spans="1:20" x14ac:dyDescent="0.25">
      <c r="A771" t="s">
        <v>4698</v>
      </c>
      <c r="B771" t="s">
        <v>2740</v>
      </c>
      <c r="C771" t="s">
        <v>892</v>
      </c>
      <c r="D771" s="4" t="s">
        <v>3716</v>
      </c>
      <c r="E771" t="s">
        <v>1876</v>
      </c>
      <c r="F771" s="12">
        <v>2776</v>
      </c>
      <c r="G771" s="13">
        <v>42687</v>
      </c>
      <c r="H771" s="2" t="str">
        <f t="shared" ref="H771:H834" si="121">+UPPER(B771)</f>
        <v>VISION SPORT</v>
      </c>
      <c r="I771" t="b">
        <v>0</v>
      </c>
      <c r="J771" t="b">
        <f t="shared" ref="J771:J834" si="122">AND(ISNUMBER(SEARCH("@",D771)), ISNUMBER(SEARCH(".",D771)), SEARCH("@",D771)&lt;SEARCH(".",D771))</f>
        <v>1</v>
      </c>
      <c r="K771" t="str">
        <f t="shared" ref="K771:K834" si="123">+IF(J771="#¡VALOR!","",D771)</f>
        <v>plover@yahoo.com</v>
      </c>
      <c r="L771">
        <f t="shared" ref="L771:L834" si="124">+LEN(E771)</f>
        <v>14</v>
      </c>
      <c r="M771" s="15" t="str">
        <f t="shared" ref="M771:M834" si="125">+CONCATENATE("+",E771)</f>
        <v>+(946) 962-4147</v>
      </c>
      <c r="N771" t="b">
        <f t="shared" ref="N771:N834" si="126">+ISNUMBER(G771)</f>
        <v>1</v>
      </c>
      <c r="O771" s="10">
        <f t="shared" ref="O771:O834" si="127">+ABS(F771)</f>
        <v>2776</v>
      </c>
      <c r="P771" t="b">
        <f t="shared" ref="P771:P834" si="128">+ISNUMBER(F771)</f>
        <v>1</v>
      </c>
      <c r="Q771" s="10">
        <f t="shared" ref="Q771:Q834" si="129">+IF(ISNUMBER(F771),F771,"")</f>
        <v>2776</v>
      </c>
      <c r="R771" t="str">
        <f>+IF(ISBLANK(C771),#REF!,C771)</f>
        <v>Venceslás Hoyos Palacios</v>
      </c>
      <c r="S771" s="8">
        <f>IF(ISBLANK(G771),#REF!,G771)</f>
        <v>42687</v>
      </c>
      <c r="T771">
        <f t="shared" si="120"/>
        <v>1</v>
      </c>
    </row>
    <row r="772" spans="1:20" x14ac:dyDescent="0.25">
      <c r="A772" t="s">
        <v>4699</v>
      </c>
      <c r="B772" t="s">
        <v>2741</v>
      </c>
      <c r="C772" t="s">
        <v>893</v>
      </c>
      <c r="D772" s="4" t="s">
        <v>3717</v>
      </c>
      <c r="E772" t="s">
        <v>1877</v>
      </c>
      <c r="F772" s="12">
        <v>3144</v>
      </c>
      <c r="G772" s="13">
        <v>43882</v>
      </c>
      <c r="H772" s="2" t="str">
        <f t="shared" si="121"/>
        <v>LOTTO</v>
      </c>
      <c r="I772" t="b">
        <v>0</v>
      </c>
      <c r="J772" t="b">
        <f t="shared" si="122"/>
        <v>1</v>
      </c>
      <c r="K772" t="str">
        <f t="shared" si="123"/>
        <v>odlyzko@me.com</v>
      </c>
      <c r="L772">
        <f t="shared" si="124"/>
        <v>14</v>
      </c>
      <c r="M772" s="15" t="str">
        <f t="shared" si="125"/>
        <v>+(670) 984-0102</v>
      </c>
      <c r="N772" t="b">
        <f t="shared" si="126"/>
        <v>1</v>
      </c>
      <c r="O772" s="10">
        <f t="shared" si="127"/>
        <v>3144</v>
      </c>
      <c r="P772" t="b">
        <f t="shared" si="128"/>
        <v>1</v>
      </c>
      <c r="Q772" s="10">
        <f t="shared" si="129"/>
        <v>3144</v>
      </c>
      <c r="R772" t="str">
        <f>+IF(ISBLANK(C772),#REF!,C772)</f>
        <v>Basilio Royo Elías</v>
      </c>
      <c r="S772" s="8">
        <f>IF(ISBLANK(G772),#REF!,G772)</f>
        <v>43882</v>
      </c>
      <c r="T772">
        <f t="shared" si="120"/>
        <v>1</v>
      </c>
    </row>
    <row r="773" spans="1:20" x14ac:dyDescent="0.25">
      <c r="A773" t="s">
        <v>4700</v>
      </c>
      <c r="B773" t="s">
        <v>2742</v>
      </c>
      <c r="C773" t="s">
        <v>894</v>
      </c>
      <c r="D773" s="4" t="s">
        <v>3718</v>
      </c>
      <c r="E773" t="s">
        <v>1878</v>
      </c>
      <c r="F773" s="12">
        <v>3453</v>
      </c>
      <c r="G773" s="13">
        <v>41936</v>
      </c>
      <c r="H773" s="2" t="str">
        <f t="shared" si="121"/>
        <v>GIOCO FLIP (SISTEMI DI ATELER)</v>
      </c>
      <c r="I773" t="b">
        <v>0</v>
      </c>
      <c r="J773" t="b">
        <f t="shared" si="122"/>
        <v>1</v>
      </c>
      <c r="K773" t="str">
        <f t="shared" si="123"/>
        <v>brainless@aol.com</v>
      </c>
      <c r="L773">
        <f t="shared" si="124"/>
        <v>14</v>
      </c>
      <c r="M773" s="15" t="str">
        <f t="shared" si="125"/>
        <v>+(650) 489-1262</v>
      </c>
      <c r="N773" t="b">
        <f t="shared" si="126"/>
        <v>1</v>
      </c>
      <c r="O773" s="10">
        <f t="shared" si="127"/>
        <v>3453</v>
      </c>
      <c r="P773" t="b">
        <f t="shared" si="128"/>
        <v>1</v>
      </c>
      <c r="Q773" s="10">
        <f t="shared" si="129"/>
        <v>3453</v>
      </c>
      <c r="R773" t="str">
        <f>+IF(ISBLANK(C773),#REF!,C773)</f>
        <v>Moisés Malo Merino</v>
      </c>
      <c r="S773" s="8">
        <f>IF(ISBLANK(G773),#REF!,G773)</f>
        <v>41936</v>
      </c>
      <c r="T773">
        <f t="shared" si="120"/>
        <v>1</v>
      </c>
    </row>
    <row r="774" spans="1:20" x14ac:dyDescent="0.25">
      <c r="A774" t="s">
        <v>4701</v>
      </c>
      <c r="B774" t="s">
        <v>2743</v>
      </c>
      <c r="C774" t="s">
        <v>398</v>
      </c>
      <c r="D774" s="4" t="s">
        <v>3719</v>
      </c>
      <c r="E774" t="s">
        <v>1879</v>
      </c>
      <c r="F774" s="12">
        <v>4982</v>
      </c>
      <c r="G774" s="13">
        <v>40933</v>
      </c>
      <c r="H774" s="2" t="str">
        <f t="shared" si="121"/>
        <v>NUOVO VR</v>
      </c>
      <c r="I774" t="b">
        <v>0</v>
      </c>
      <c r="J774" t="b">
        <f t="shared" si="122"/>
        <v>1</v>
      </c>
      <c r="K774" t="str">
        <f t="shared" si="123"/>
        <v>bogjobber@verizon.net</v>
      </c>
      <c r="L774">
        <f t="shared" si="124"/>
        <v>14</v>
      </c>
      <c r="M774" s="15" t="str">
        <f t="shared" si="125"/>
        <v>+(745) 515-7670</v>
      </c>
      <c r="N774" t="b">
        <f t="shared" si="126"/>
        <v>1</v>
      </c>
      <c r="O774" s="10">
        <f t="shared" si="127"/>
        <v>4982</v>
      </c>
      <c r="P774" t="b">
        <f t="shared" si="128"/>
        <v>1</v>
      </c>
      <c r="Q774" s="10">
        <f t="shared" si="129"/>
        <v>4982</v>
      </c>
      <c r="R774" t="str">
        <f>+IF(ISBLANK(C774),#REF!,C774)</f>
        <v>Alfonso Vinicio Montoya Diaz</v>
      </c>
      <c r="S774" s="8">
        <f>IF(ISBLANK(G774),#REF!,G774)</f>
        <v>40933</v>
      </c>
      <c r="T774">
        <f t="shared" si="120"/>
        <v>1</v>
      </c>
    </row>
    <row r="775" spans="1:20" x14ac:dyDescent="0.25">
      <c r="A775" t="s">
        <v>4702</v>
      </c>
      <c r="B775" t="s">
        <v>2744</v>
      </c>
      <c r="C775" t="s">
        <v>399</v>
      </c>
      <c r="D775" s="4" t="s">
        <v>3720</v>
      </c>
      <c r="E775" t="s">
        <v>1880</v>
      </c>
      <c r="F775" s="12">
        <v>2155</v>
      </c>
      <c r="G775" s="13">
        <v>43860</v>
      </c>
      <c r="H775" s="2" t="str">
        <f t="shared" si="121"/>
        <v>SPORT PER BICI DA STRADA</v>
      </c>
      <c r="I775" t="b">
        <v>0</v>
      </c>
      <c r="J775" t="b">
        <f t="shared" si="122"/>
        <v>1</v>
      </c>
      <c r="K775" t="str">
        <f t="shared" si="123"/>
        <v>pthomsen@yahoo.com</v>
      </c>
      <c r="L775">
        <f t="shared" si="124"/>
        <v>14</v>
      </c>
      <c r="M775" s="15" t="str">
        <f t="shared" si="125"/>
        <v>+(418) 982-2387</v>
      </c>
      <c r="N775" t="b">
        <f t="shared" si="126"/>
        <v>1</v>
      </c>
      <c r="O775" s="10">
        <f t="shared" si="127"/>
        <v>2155</v>
      </c>
      <c r="P775" t="b">
        <f t="shared" si="128"/>
        <v>1</v>
      </c>
      <c r="Q775" s="10">
        <f t="shared" si="129"/>
        <v>2155</v>
      </c>
      <c r="R775" t="str">
        <f>+IF(ISBLANK(C775),#REF!,C775)</f>
        <v>Prudencio Herranz</v>
      </c>
      <c r="S775" s="8">
        <f>IF(ISBLANK(G775),#REF!,G775)</f>
        <v>43860</v>
      </c>
      <c r="T775">
        <f t="shared" si="120"/>
        <v>1</v>
      </c>
    </row>
    <row r="776" spans="1:20" x14ac:dyDescent="0.25">
      <c r="A776" t="s">
        <v>4703</v>
      </c>
      <c r="B776" t="s">
        <v>2745</v>
      </c>
      <c r="C776" t="s">
        <v>895</v>
      </c>
      <c r="D776" s="4" t="s">
        <v>3721</v>
      </c>
      <c r="E776" t="s">
        <v>1881</v>
      </c>
      <c r="F776" s="12">
        <v>3334</v>
      </c>
      <c r="G776" s="13">
        <v>43126</v>
      </c>
      <c r="H776" s="2" t="str">
        <f t="shared" si="121"/>
        <v>ITI TECNICO</v>
      </c>
      <c r="I776" t="b">
        <v>0</v>
      </c>
      <c r="J776" t="b">
        <f t="shared" si="122"/>
        <v>1</v>
      </c>
      <c r="K776" t="str">
        <f t="shared" si="123"/>
        <v>fukuchi@me.com</v>
      </c>
      <c r="L776">
        <f t="shared" si="124"/>
        <v>14</v>
      </c>
      <c r="M776" s="15" t="str">
        <f t="shared" si="125"/>
        <v>+(399) 276-0829</v>
      </c>
      <c r="N776" t="b">
        <f t="shared" si="126"/>
        <v>1</v>
      </c>
      <c r="O776" s="10">
        <f t="shared" si="127"/>
        <v>3334</v>
      </c>
      <c r="P776" t="b">
        <f t="shared" si="128"/>
        <v>1</v>
      </c>
      <c r="Q776" s="10">
        <f t="shared" si="129"/>
        <v>3334</v>
      </c>
      <c r="R776" t="str">
        <f>+IF(ISBLANK(C776),#REF!,C776)</f>
        <v>Ascensión Gutiérrez Domínguez</v>
      </c>
      <c r="S776" s="8">
        <f>IF(ISBLANK(G776),#REF!,G776)</f>
        <v>43126</v>
      </c>
      <c r="T776">
        <f t="shared" si="120"/>
        <v>1</v>
      </c>
    </row>
    <row r="777" spans="1:20" x14ac:dyDescent="0.25">
      <c r="A777" t="s">
        <v>4704</v>
      </c>
      <c r="B777" t="s">
        <v>2746</v>
      </c>
      <c r="C777" t="s">
        <v>400</v>
      </c>
      <c r="D777" s="4" t="s">
        <v>3722</v>
      </c>
      <c r="E777" t="s">
        <v>1882</v>
      </c>
      <c r="F777" s="12">
        <v>7810</v>
      </c>
      <c r="G777" s="13">
        <v>43812</v>
      </c>
      <c r="H777" s="2" t="str">
        <f t="shared" si="121"/>
        <v>NUCLEO</v>
      </c>
      <c r="I777" t="b">
        <v>0</v>
      </c>
      <c r="J777" t="b">
        <f t="shared" si="122"/>
        <v>1</v>
      </c>
      <c r="K777" t="str">
        <f t="shared" si="123"/>
        <v>starstuff@icloud.com</v>
      </c>
      <c r="L777">
        <f t="shared" si="124"/>
        <v>14</v>
      </c>
      <c r="M777" s="15" t="str">
        <f t="shared" si="125"/>
        <v>+(485) 996-8883</v>
      </c>
      <c r="N777" t="b">
        <f t="shared" si="126"/>
        <v>1</v>
      </c>
      <c r="O777" s="10">
        <f t="shared" si="127"/>
        <v>7810</v>
      </c>
      <c r="P777" t="b">
        <f t="shared" si="128"/>
        <v>1</v>
      </c>
      <c r="Q777" s="10">
        <f t="shared" si="129"/>
        <v>7810</v>
      </c>
      <c r="R777" t="str">
        <f>+IF(ISBLANK(C777),#REF!,C777)</f>
        <v>Baltasar de Valenciano</v>
      </c>
      <c r="S777" s="8">
        <f>IF(ISBLANK(G777),#REF!,G777)</f>
        <v>43812</v>
      </c>
      <c r="T777">
        <f t="shared" si="120"/>
        <v>1</v>
      </c>
    </row>
    <row r="778" spans="1:20" x14ac:dyDescent="0.25">
      <c r="A778" t="s">
        <v>4705</v>
      </c>
      <c r="B778" t="s">
        <v>2747</v>
      </c>
      <c r="C778" t="s">
        <v>896</v>
      </c>
      <c r="D778" s="4" t="s">
        <v>3723</v>
      </c>
      <c r="E778" t="s">
        <v>1883</v>
      </c>
      <c r="F778" s="12">
        <v>4681</v>
      </c>
      <c r="G778" s="13">
        <v>44155</v>
      </c>
      <c r="H778" s="2" t="str">
        <f t="shared" si="121"/>
        <v>NIDIFICA</v>
      </c>
      <c r="I778" t="b">
        <v>0</v>
      </c>
      <c r="J778" t="b">
        <f t="shared" si="122"/>
        <v>1</v>
      </c>
      <c r="K778" t="str">
        <f t="shared" si="123"/>
        <v>phyruxus@gmail.com</v>
      </c>
      <c r="L778">
        <f t="shared" si="124"/>
        <v>14</v>
      </c>
      <c r="M778" s="15" t="str">
        <f t="shared" si="125"/>
        <v>+(574) 612-7604</v>
      </c>
      <c r="N778" t="b">
        <f t="shared" si="126"/>
        <v>1</v>
      </c>
      <c r="O778" s="10">
        <f t="shared" si="127"/>
        <v>4681</v>
      </c>
      <c r="P778" t="b">
        <f t="shared" si="128"/>
        <v>1</v>
      </c>
      <c r="Q778" s="10">
        <f t="shared" si="129"/>
        <v>4681</v>
      </c>
      <c r="R778" t="str">
        <f>+IF(ISBLANK(C778),#REF!,C778)</f>
        <v>Fernanda Arcos Tomás</v>
      </c>
      <c r="S778" s="8">
        <f>IF(ISBLANK(G778),#REF!,G778)</f>
        <v>44155</v>
      </c>
      <c r="T778">
        <f t="shared" si="120"/>
        <v>1</v>
      </c>
    </row>
    <row r="779" spans="1:20" x14ac:dyDescent="0.25">
      <c r="A779" t="s">
        <v>4706</v>
      </c>
      <c r="B779" t="s">
        <v>2748</v>
      </c>
      <c r="C779" t="s">
        <v>401</v>
      </c>
      <c r="D779" s="4" t="s">
        <v>3724</v>
      </c>
      <c r="E779" t="s">
        <v>1884</v>
      </c>
      <c r="F779" s="12">
        <v>311</v>
      </c>
      <c r="G779" s="13">
        <v>41672</v>
      </c>
      <c r="H779" s="2" t="str">
        <f t="shared" si="121"/>
        <v>ALLENAMENTO INCROCIATO</v>
      </c>
      <c r="I779" t="b">
        <v>0</v>
      </c>
      <c r="J779" t="b">
        <f t="shared" si="122"/>
        <v>1</v>
      </c>
      <c r="K779" t="str">
        <f t="shared" si="123"/>
        <v>seasweb@att.net</v>
      </c>
      <c r="L779">
        <f t="shared" si="124"/>
        <v>14</v>
      </c>
      <c r="M779" s="15" t="str">
        <f t="shared" si="125"/>
        <v>+(601) 737-8053</v>
      </c>
      <c r="N779" t="b">
        <f t="shared" si="126"/>
        <v>1</v>
      </c>
      <c r="O779" s="10">
        <f t="shared" si="127"/>
        <v>311</v>
      </c>
      <c r="P779" t="b">
        <f t="shared" si="128"/>
        <v>1</v>
      </c>
      <c r="Q779" s="10">
        <f t="shared" si="129"/>
        <v>311</v>
      </c>
      <c r="R779" t="str">
        <f>+IF(ISBLANK(C779),#REF!,C779)</f>
        <v>Bernardo Otero Cabrero</v>
      </c>
      <c r="S779" s="8">
        <f>IF(ISBLANK(G779),#REF!,G779)</f>
        <v>41672</v>
      </c>
      <c r="T779">
        <f t="shared" si="120"/>
        <v>1</v>
      </c>
    </row>
    <row r="780" spans="1:20" x14ac:dyDescent="0.25">
      <c r="A780" t="s">
        <v>4707</v>
      </c>
      <c r="B780" t="s">
        <v>2749</v>
      </c>
      <c r="C780" t="s">
        <v>402</v>
      </c>
      <c r="D780" s="4" t="s">
        <v>3725</v>
      </c>
      <c r="E780" t="s">
        <v>1885</v>
      </c>
      <c r="F780" s="12">
        <v>3913</v>
      </c>
      <c r="G780" s="13"/>
      <c r="H780" s="2" t="str">
        <f t="shared" si="121"/>
        <v>RICODIFICA GLOBALE</v>
      </c>
      <c r="I780" t="b">
        <v>0</v>
      </c>
      <c r="J780" t="b">
        <f t="shared" si="122"/>
        <v>1</v>
      </c>
      <c r="K780" t="str">
        <f t="shared" si="123"/>
        <v>crobles@hotmail.com</v>
      </c>
      <c r="L780">
        <f t="shared" si="124"/>
        <v>14</v>
      </c>
      <c r="M780" s="15" t="str">
        <f t="shared" si="125"/>
        <v>+(464) 792-1295</v>
      </c>
      <c r="N780" t="b">
        <f t="shared" si="126"/>
        <v>0</v>
      </c>
      <c r="O780" s="10">
        <f t="shared" si="127"/>
        <v>3913</v>
      </c>
      <c r="P780" t="b">
        <f t="shared" si="128"/>
        <v>1</v>
      </c>
      <c r="Q780" s="10">
        <f t="shared" si="129"/>
        <v>3913</v>
      </c>
      <c r="R780" t="str">
        <f>+IF(ISBLANK(C780),#REF!,C780)</f>
        <v>Felicidad Roca Font</v>
      </c>
      <c r="S780" s="8" t="e">
        <f>IF(ISBLANK(G780),#REF!,G780)</f>
        <v>#REF!</v>
      </c>
      <c r="T780">
        <f t="shared" si="120"/>
        <v>1</v>
      </c>
    </row>
    <row r="781" spans="1:20" x14ac:dyDescent="0.25">
      <c r="A781" t="s">
        <v>4708</v>
      </c>
      <c r="B781" t="s">
        <v>2750</v>
      </c>
      <c r="C781" t="s">
        <v>403</v>
      </c>
      <c r="D781" s="4" t="s">
        <v>3726</v>
      </c>
      <c r="E781" t="s">
        <v>1886</v>
      </c>
      <c r="F781" s="12">
        <v>3009</v>
      </c>
      <c r="G781" s="13">
        <v>40977</v>
      </c>
      <c r="H781" s="2" t="str">
        <f t="shared" si="121"/>
        <v>AMMETTO</v>
      </c>
      <c r="I781" t="b">
        <v>0</v>
      </c>
      <c r="J781" t="b">
        <f t="shared" si="122"/>
        <v>1</v>
      </c>
      <c r="K781" t="str">
        <f t="shared" si="123"/>
        <v>augusto@live.com</v>
      </c>
      <c r="L781">
        <f t="shared" si="124"/>
        <v>14</v>
      </c>
      <c r="M781" s="15" t="str">
        <f t="shared" si="125"/>
        <v>+(548) 720-8452</v>
      </c>
      <c r="N781" t="b">
        <f t="shared" si="126"/>
        <v>1</v>
      </c>
      <c r="O781" s="10">
        <f t="shared" si="127"/>
        <v>3009</v>
      </c>
      <c r="P781" t="b">
        <f t="shared" si="128"/>
        <v>1</v>
      </c>
      <c r="Q781" s="10">
        <f t="shared" si="129"/>
        <v>3009</v>
      </c>
      <c r="R781" t="str">
        <f>+IF(ISBLANK(C781),#REF!,C781)</f>
        <v>Guadalupe del Roldan</v>
      </c>
      <c r="S781" s="8">
        <f>IF(ISBLANK(G781),#REF!,G781)</f>
        <v>40977</v>
      </c>
      <c r="T781">
        <f t="shared" si="120"/>
        <v>1</v>
      </c>
    </row>
    <row r="782" spans="1:20" x14ac:dyDescent="0.25">
      <c r="A782" t="s">
        <v>4709</v>
      </c>
      <c r="B782" t="s">
        <v>2751</v>
      </c>
      <c r="C782" t="s">
        <v>404</v>
      </c>
      <c r="D782" s="4" t="s">
        <v>3727</v>
      </c>
      <c r="E782" t="s">
        <v>1887</v>
      </c>
      <c r="F782" s="12">
        <v>1059</v>
      </c>
      <c r="G782" s="13">
        <v>41040</v>
      </c>
      <c r="H782" s="2" t="str">
        <f t="shared" si="121"/>
        <v>AI SISTEMI</v>
      </c>
      <c r="I782" t="b">
        <v>0</v>
      </c>
      <c r="J782" t="b">
        <f t="shared" si="122"/>
        <v>1</v>
      </c>
      <c r="K782" t="str">
        <f t="shared" si="123"/>
        <v>debest@mac.com</v>
      </c>
      <c r="L782">
        <f t="shared" si="124"/>
        <v>14</v>
      </c>
      <c r="M782" s="15" t="str">
        <f t="shared" si="125"/>
        <v>+(237) 353-4464</v>
      </c>
      <c r="N782" t="b">
        <f t="shared" si="126"/>
        <v>1</v>
      </c>
      <c r="O782" s="10">
        <f t="shared" si="127"/>
        <v>1059</v>
      </c>
      <c r="P782" t="b">
        <f t="shared" si="128"/>
        <v>1</v>
      </c>
      <c r="Q782" s="10">
        <f t="shared" si="129"/>
        <v>1059</v>
      </c>
      <c r="R782" t="str">
        <f>+IF(ISBLANK(C782),#REF!,C782)</f>
        <v>Aroa Nieto</v>
      </c>
      <c r="S782" s="8">
        <f>IF(ISBLANK(G782),#REF!,G782)</f>
        <v>41040</v>
      </c>
      <c r="T782">
        <f t="shared" si="120"/>
        <v>1</v>
      </c>
    </row>
    <row r="783" spans="1:20" x14ac:dyDescent="0.25">
      <c r="A783" t="s">
        <v>4710</v>
      </c>
      <c r="B783" t="s">
        <v>2752</v>
      </c>
      <c r="C783" t="s">
        <v>897</v>
      </c>
      <c r="D783" s="4" t="s">
        <v>3728</v>
      </c>
      <c r="E783" t="s">
        <v>1888</v>
      </c>
      <c r="F783" s="12">
        <v>1920</v>
      </c>
      <c r="G783" s="13">
        <v>42928</v>
      </c>
      <c r="H783" s="2" t="str">
        <f t="shared" si="121"/>
        <v>CAMALEONTE</v>
      </c>
      <c r="I783" t="b">
        <v>0</v>
      </c>
      <c r="J783" t="b">
        <f t="shared" si="122"/>
        <v>1</v>
      </c>
      <c r="K783" t="str">
        <f t="shared" si="123"/>
        <v>klaudon@verizon.net</v>
      </c>
      <c r="L783">
        <f t="shared" si="124"/>
        <v>14</v>
      </c>
      <c r="M783" s="15" t="str">
        <f t="shared" si="125"/>
        <v>+(279) 927-3246</v>
      </c>
      <c r="N783" t="b">
        <f t="shared" si="126"/>
        <v>1</v>
      </c>
      <c r="O783" s="10">
        <f t="shared" si="127"/>
        <v>1920</v>
      </c>
      <c r="P783" t="b">
        <f t="shared" si="128"/>
        <v>1</v>
      </c>
      <c r="Q783" s="10">
        <f t="shared" si="129"/>
        <v>1920</v>
      </c>
      <c r="R783" t="str">
        <f>+IF(ISBLANK(C783),#REF!,C783)</f>
        <v>Pánfilo Villalobos Villar</v>
      </c>
      <c r="S783" s="8">
        <f>IF(ISBLANK(G783),#REF!,G783)</f>
        <v>42928</v>
      </c>
      <c r="T783">
        <f t="shared" si="120"/>
        <v>1</v>
      </c>
    </row>
    <row r="784" spans="1:20" x14ac:dyDescent="0.25">
      <c r="A784" t="s">
        <v>4711</v>
      </c>
      <c r="B784" t="s">
        <v>2753</v>
      </c>
      <c r="C784" t="s">
        <v>898</v>
      </c>
      <c r="D784" s="4" t="s">
        <v>3729</v>
      </c>
      <c r="E784" t="s">
        <v>4957</v>
      </c>
      <c r="F784" s="12">
        <v>4419</v>
      </c>
      <c r="G784" s="13">
        <v>42333</v>
      </c>
      <c r="H784" s="2" t="str">
        <f t="shared" si="121"/>
        <v>TRANSGARE</v>
      </c>
      <c r="I784" t="b">
        <v>0</v>
      </c>
      <c r="J784" t="b">
        <f t="shared" si="122"/>
        <v>1</v>
      </c>
      <c r="K784" t="str">
        <f t="shared" si="123"/>
        <v>arnold@me.com</v>
      </c>
      <c r="L784">
        <f t="shared" si="124"/>
        <v>12</v>
      </c>
      <c r="M784" s="15" t="str">
        <f t="shared" si="125"/>
        <v>+(683) 987-46</v>
      </c>
      <c r="N784" t="b">
        <f t="shared" si="126"/>
        <v>1</v>
      </c>
      <c r="O784" s="10">
        <f t="shared" si="127"/>
        <v>4419</v>
      </c>
      <c r="P784" t="b">
        <f t="shared" si="128"/>
        <v>1</v>
      </c>
      <c r="Q784" s="10">
        <f t="shared" si="129"/>
        <v>4419</v>
      </c>
      <c r="R784" t="str">
        <f>+IF(ISBLANK(C784),#REF!,C784)</f>
        <v>Alonso Frías Gámez</v>
      </c>
      <c r="S784" s="8">
        <f>IF(ISBLANK(G784),#REF!,G784)</f>
        <v>42333</v>
      </c>
      <c r="T784">
        <f t="shared" si="120"/>
        <v>1</v>
      </c>
    </row>
    <row r="785" spans="1:20" x14ac:dyDescent="0.25">
      <c r="A785" t="s">
        <v>4712</v>
      </c>
      <c r="B785" t="s">
        <v>2754</v>
      </c>
      <c r="C785" t="s">
        <v>899</v>
      </c>
      <c r="D785" s="4" t="s">
        <v>3730</v>
      </c>
      <c r="E785" t="s">
        <v>1889</v>
      </c>
      <c r="F785" s="12">
        <v>3996</v>
      </c>
      <c r="G785" s="13">
        <v>43905</v>
      </c>
      <c r="H785" s="2" t="str">
        <f t="shared" si="121"/>
        <v>TECNOLOGIE OUMA</v>
      </c>
      <c r="I785" t="b">
        <v>0</v>
      </c>
      <c r="J785" t="b">
        <f t="shared" si="122"/>
        <v>1</v>
      </c>
      <c r="K785" t="str">
        <f t="shared" si="123"/>
        <v>hager@live.com</v>
      </c>
      <c r="L785">
        <f t="shared" si="124"/>
        <v>14</v>
      </c>
      <c r="M785" s="15" t="str">
        <f t="shared" si="125"/>
        <v>+(353) 908-6912</v>
      </c>
      <c r="N785" t="b">
        <f t="shared" si="126"/>
        <v>1</v>
      </c>
      <c r="O785" s="10">
        <f t="shared" si="127"/>
        <v>3996</v>
      </c>
      <c r="P785" t="b">
        <f t="shared" si="128"/>
        <v>1</v>
      </c>
      <c r="Q785" s="10">
        <f t="shared" si="129"/>
        <v>3996</v>
      </c>
      <c r="R785" t="str">
        <f>+IF(ISBLANK(C785),#REF!,C785)</f>
        <v>Gerardo Aitor Sáenz Martín</v>
      </c>
      <c r="S785" s="8">
        <f>IF(ISBLANK(G785),#REF!,G785)</f>
        <v>43905</v>
      </c>
      <c r="T785">
        <f t="shared" si="120"/>
        <v>1</v>
      </c>
    </row>
    <row r="786" spans="1:20" x14ac:dyDescent="0.25">
      <c r="A786" t="s">
        <v>4713</v>
      </c>
      <c r="B786" t="s">
        <v>2755</v>
      </c>
      <c r="C786" t="s">
        <v>900</v>
      </c>
      <c r="D786" s="4" t="s">
        <v>3731</v>
      </c>
      <c r="E786" t="s">
        <v>1890</v>
      </c>
      <c r="F786" s="12">
        <v>4240</v>
      </c>
      <c r="G786" s="13">
        <v>42695</v>
      </c>
      <c r="H786" s="2" t="str">
        <f t="shared" si="121"/>
        <v>SISTEMI DEL TONNO ROSSO</v>
      </c>
      <c r="I786" t="b">
        <v>0</v>
      </c>
      <c r="J786" t="b">
        <f t="shared" si="122"/>
        <v>1</v>
      </c>
      <c r="K786" t="str">
        <f t="shared" si="123"/>
        <v>ozawa@me.com</v>
      </c>
      <c r="L786">
        <f t="shared" si="124"/>
        <v>14</v>
      </c>
      <c r="M786" s="15" t="str">
        <f t="shared" si="125"/>
        <v>+(588) 264-0372</v>
      </c>
      <c r="N786" t="b">
        <f t="shared" si="126"/>
        <v>1</v>
      </c>
      <c r="O786" s="10">
        <f t="shared" si="127"/>
        <v>4240</v>
      </c>
      <c r="P786" t="b">
        <f t="shared" si="128"/>
        <v>1</v>
      </c>
      <c r="Q786" s="10">
        <f t="shared" si="129"/>
        <v>4240</v>
      </c>
      <c r="R786" t="str">
        <f>+IF(ISBLANK(C786),#REF!,C786)</f>
        <v>Nadia España-Salazar</v>
      </c>
      <c r="S786" s="8">
        <f>IF(ISBLANK(G786),#REF!,G786)</f>
        <v>42695</v>
      </c>
      <c r="T786">
        <f t="shared" si="120"/>
        <v>1</v>
      </c>
    </row>
    <row r="787" spans="1:20" x14ac:dyDescent="0.25">
      <c r="A787" t="s">
        <v>4714</v>
      </c>
      <c r="B787" t="s">
        <v>2756</v>
      </c>
      <c r="C787" t="s">
        <v>405</v>
      </c>
      <c r="D787" s="4" t="s">
        <v>3732</v>
      </c>
      <c r="E787" t="s">
        <v>1891</v>
      </c>
      <c r="F787" s="12">
        <v>236</v>
      </c>
      <c r="G787" s="13">
        <v>40959</v>
      </c>
      <c r="H787" s="2" t="str">
        <f t="shared" si="121"/>
        <v>INGEGNERIA PSI</v>
      </c>
      <c r="I787" t="b">
        <v>0</v>
      </c>
      <c r="J787" t="b">
        <f t="shared" si="122"/>
        <v>1</v>
      </c>
      <c r="K787" t="str">
        <f t="shared" si="123"/>
        <v>pajas@yahoo.com</v>
      </c>
      <c r="L787">
        <f t="shared" si="124"/>
        <v>14</v>
      </c>
      <c r="M787" s="15" t="str">
        <f t="shared" si="125"/>
        <v>+(260) 867-3622</v>
      </c>
      <c r="N787" t="b">
        <f t="shared" si="126"/>
        <v>1</v>
      </c>
      <c r="O787" s="10">
        <f t="shared" si="127"/>
        <v>236</v>
      </c>
      <c r="P787" t="b">
        <f t="shared" si="128"/>
        <v>1</v>
      </c>
      <c r="Q787" s="10">
        <f t="shared" si="129"/>
        <v>236</v>
      </c>
      <c r="R787" t="str">
        <f>+IF(ISBLANK(C787),#REF!,C787)</f>
        <v>Bernardo Fabregat Pombo</v>
      </c>
      <c r="S787" s="8">
        <f>IF(ISBLANK(G787),#REF!,G787)</f>
        <v>40959</v>
      </c>
      <c r="T787">
        <f t="shared" si="120"/>
        <v>1</v>
      </c>
    </row>
    <row r="788" spans="1:20" x14ac:dyDescent="0.25">
      <c r="A788" t="s">
        <v>4715</v>
      </c>
      <c r="B788" t="s">
        <v>2757</v>
      </c>
      <c r="C788" t="s">
        <v>901</v>
      </c>
      <c r="D788" s="4" t="s">
        <v>3733</v>
      </c>
      <c r="E788" t="s">
        <v>1892</v>
      </c>
      <c r="F788" s="12">
        <v>1551</v>
      </c>
      <c r="G788" s="13">
        <v>43192</v>
      </c>
      <c r="H788" s="2" t="str">
        <f t="shared" si="121"/>
        <v>CONSULENZA OMP</v>
      </c>
      <c r="I788" t="b">
        <v>0</v>
      </c>
      <c r="J788" t="b">
        <f t="shared" si="122"/>
        <v>1</v>
      </c>
      <c r="K788" t="str">
        <f t="shared" si="123"/>
        <v>ilyaz@yahoo.com</v>
      </c>
      <c r="L788">
        <f t="shared" si="124"/>
        <v>14</v>
      </c>
      <c r="M788" s="15" t="str">
        <f t="shared" si="125"/>
        <v>+(278) 902-7680</v>
      </c>
      <c r="N788" t="b">
        <f t="shared" si="126"/>
        <v>1</v>
      </c>
      <c r="O788" s="10">
        <f t="shared" si="127"/>
        <v>1551</v>
      </c>
      <c r="P788" t="b">
        <f t="shared" si="128"/>
        <v>1</v>
      </c>
      <c r="Q788" s="10">
        <f t="shared" si="129"/>
        <v>1551</v>
      </c>
      <c r="R788" t="str">
        <f>+IF(ISBLANK(C788),#REF!,C788)</f>
        <v>Pía Perlita Pina Vallés</v>
      </c>
      <c r="S788" s="8">
        <f>IF(ISBLANK(G788),#REF!,G788)</f>
        <v>43192</v>
      </c>
      <c r="T788">
        <f t="shared" si="120"/>
        <v>1</v>
      </c>
    </row>
    <row r="789" spans="1:20" x14ac:dyDescent="0.25">
      <c r="A789" t="s">
        <v>4716</v>
      </c>
      <c r="B789" t="s">
        <v>2758</v>
      </c>
      <c r="C789" t="s">
        <v>406</v>
      </c>
      <c r="D789" s="4" t="s">
        <v>3734</v>
      </c>
      <c r="E789" t="s">
        <v>1893</v>
      </c>
      <c r="F789" s="12">
        <v>7704</v>
      </c>
      <c r="G789" s="13">
        <v>43259</v>
      </c>
      <c r="H789" s="2" t="str">
        <f t="shared" si="121"/>
        <v>LOGICA</v>
      </c>
      <c r="I789" t="b">
        <v>0</v>
      </c>
      <c r="J789" t="b">
        <f t="shared" si="122"/>
        <v>1</v>
      </c>
      <c r="K789" t="str">
        <f t="shared" si="123"/>
        <v>cosimo@msn.com</v>
      </c>
      <c r="L789">
        <f t="shared" si="124"/>
        <v>14</v>
      </c>
      <c r="M789" s="15" t="str">
        <f t="shared" si="125"/>
        <v>+(809) 353-3010</v>
      </c>
      <c r="N789" t="b">
        <f t="shared" si="126"/>
        <v>1</v>
      </c>
      <c r="O789" s="10">
        <f t="shared" si="127"/>
        <v>7704</v>
      </c>
      <c r="P789" t="b">
        <f t="shared" si="128"/>
        <v>1</v>
      </c>
      <c r="Q789" s="10">
        <f t="shared" si="129"/>
        <v>7704</v>
      </c>
      <c r="R789" t="str">
        <f>+IF(ISBLANK(C789),#REF!,C789)</f>
        <v>Susanita Cortes Diego</v>
      </c>
      <c r="S789" s="8">
        <f>IF(ISBLANK(G789),#REF!,G789)</f>
        <v>43259</v>
      </c>
      <c r="T789">
        <f t="shared" si="120"/>
        <v>1</v>
      </c>
    </row>
    <row r="790" spans="1:20" x14ac:dyDescent="0.25">
      <c r="A790" t="s">
        <v>4717</v>
      </c>
      <c r="B790" t="s">
        <v>2759</v>
      </c>
      <c r="C790" t="s">
        <v>407</v>
      </c>
      <c r="D790" s="4" t="s">
        <v>3735</v>
      </c>
      <c r="E790" t="s">
        <v>1894</v>
      </c>
      <c r="F790" s="12">
        <v>6487</v>
      </c>
      <c r="G790" s="13">
        <v>42957</v>
      </c>
      <c r="H790" s="2" t="str">
        <f t="shared" si="121"/>
        <v>DOMOTICA</v>
      </c>
      <c r="I790" t="b">
        <v>0</v>
      </c>
      <c r="J790" t="b">
        <f t="shared" si="122"/>
        <v>1</v>
      </c>
      <c r="K790" t="str">
        <f t="shared" si="123"/>
        <v>weazelman@hotmail.com</v>
      </c>
      <c r="L790">
        <f t="shared" si="124"/>
        <v>14</v>
      </c>
      <c r="M790" s="15" t="str">
        <f t="shared" si="125"/>
        <v>+(810) 209-1023</v>
      </c>
      <c r="N790" t="b">
        <f t="shared" si="126"/>
        <v>1</v>
      </c>
      <c r="O790" s="10">
        <f t="shared" si="127"/>
        <v>6487</v>
      </c>
      <c r="P790" t="b">
        <f t="shared" si="128"/>
        <v>1</v>
      </c>
      <c r="Q790" s="10">
        <f t="shared" si="129"/>
        <v>6487</v>
      </c>
      <c r="R790" t="str">
        <f>+IF(ISBLANK(C790),#REF!,C790)</f>
        <v>Rosalina Jaume Rovira</v>
      </c>
      <c r="S790" s="8">
        <f>IF(ISBLANK(G790),#REF!,G790)</f>
        <v>42957</v>
      </c>
      <c r="T790">
        <f t="shared" si="120"/>
        <v>1</v>
      </c>
    </row>
    <row r="791" spans="1:20" x14ac:dyDescent="0.25">
      <c r="A791" t="s">
        <v>4718</v>
      </c>
      <c r="B791" t="s">
        <v>2760</v>
      </c>
      <c r="C791" t="s">
        <v>408</v>
      </c>
      <c r="D791" s="4" t="s">
        <v>3736</v>
      </c>
      <c r="E791" t="s">
        <v>1895</v>
      </c>
      <c r="F791" s="12">
        <v>1105</v>
      </c>
      <c r="G791" s="13">
        <v>44566</v>
      </c>
      <c r="H791" s="2" t="str">
        <f t="shared" si="121"/>
        <v>EILIS IMPRESE</v>
      </c>
      <c r="I791" t="b">
        <v>0</v>
      </c>
      <c r="J791" t="b">
        <f t="shared" si="122"/>
        <v>1</v>
      </c>
      <c r="K791" t="str">
        <f t="shared" si="123"/>
        <v>tangsh@me.com</v>
      </c>
      <c r="L791">
        <f t="shared" si="124"/>
        <v>14</v>
      </c>
      <c r="M791" s="15" t="str">
        <f t="shared" si="125"/>
        <v>+(512) 430-3539</v>
      </c>
      <c r="N791" t="b">
        <f t="shared" si="126"/>
        <v>1</v>
      </c>
      <c r="O791" s="10">
        <f t="shared" si="127"/>
        <v>1105</v>
      </c>
      <c r="P791" t="b">
        <f t="shared" si="128"/>
        <v>1</v>
      </c>
      <c r="Q791" s="10">
        <f t="shared" si="129"/>
        <v>1105</v>
      </c>
      <c r="R791" t="str">
        <f>+IF(ISBLANK(C791),#REF!,C791)</f>
        <v>Gaspar Riba</v>
      </c>
      <c r="S791" s="8">
        <f>IF(ISBLANK(G791),#REF!,G791)</f>
        <v>44566</v>
      </c>
      <c r="T791">
        <f t="shared" si="120"/>
        <v>1</v>
      </c>
    </row>
    <row r="792" spans="1:20" x14ac:dyDescent="0.25">
      <c r="A792" t="s">
        <v>4719</v>
      </c>
      <c r="B792" t="s">
        <v>2761</v>
      </c>
      <c r="C792" t="s">
        <v>902</v>
      </c>
      <c r="D792" s="4" t="s">
        <v>3737</v>
      </c>
      <c r="E792" t="s">
        <v>1896</v>
      </c>
      <c r="F792" s="12">
        <v>7490</v>
      </c>
      <c r="G792" s="13">
        <v>42433</v>
      </c>
      <c r="H792" s="2" t="str">
        <f t="shared" si="121"/>
        <v>AI SEQUENZIALE</v>
      </c>
      <c r="I792" t="b">
        <v>0</v>
      </c>
      <c r="J792" t="b">
        <f t="shared" si="122"/>
        <v>1</v>
      </c>
      <c r="K792" t="str">
        <f t="shared" si="123"/>
        <v>esbeck@icloud.com</v>
      </c>
      <c r="L792">
        <f t="shared" si="124"/>
        <v>14</v>
      </c>
      <c r="M792" s="15" t="str">
        <f t="shared" si="125"/>
        <v>+(701) 838-3503</v>
      </c>
      <c r="N792" t="b">
        <f t="shared" si="126"/>
        <v>1</v>
      </c>
      <c r="O792" s="10">
        <f t="shared" si="127"/>
        <v>7490</v>
      </c>
      <c r="P792" t="b">
        <f t="shared" si="128"/>
        <v>1</v>
      </c>
      <c r="Q792" s="10">
        <f t="shared" si="129"/>
        <v>7490</v>
      </c>
      <c r="R792" t="str">
        <f>+IF(ISBLANK(C792),#REF!,C792)</f>
        <v>Ismael Colomer Barberá</v>
      </c>
      <c r="S792" s="8">
        <f>IF(ISBLANK(G792),#REF!,G792)</f>
        <v>42433</v>
      </c>
      <c r="T792">
        <f t="shared" si="120"/>
        <v>1</v>
      </c>
    </row>
    <row r="793" spans="1:20" x14ac:dyDescent="0.25">
      <c r="A793" t="s">
        <v>4720</v>
      </c>
      <c r="B793" t="s">
        <v>2762</v>
      </c>
      <c r="C793" t="s">
        <v>409</v>
      </c>
      <c r="D793" s="4" t="s">
        <v>3738</v>
      </c>
      <c r="E793" t="s">
        <v>1897</v>
      </c>
      <c r="F793" s="12">
        <v>1579</v>
      </c>
      <c r="G793" s="13">
        <v>41434</v>
      </c>
      <c r="H793" s="2" t="str">
        <f t="shared" si="121"/>
        <v>SOLUZIONE CENTRALE</v>
      </c>
      <c r="I793" t="b">
        <v>0</v>
      </c>
      <c r="J793" t="b">
        <f t="shared" si="122"/>
        <v>1</v>
      </c>
      <c r="K793" t="str">
        <f t="shared" si="123"/>
        <v>andrei@yahoo.ca</v>
      </c>
      <c r="L793">
        <f t="shared" si="124"/>
        <v>14</v>
      </c>
      <c r="M793" s="15" t="str">
        <f t="shared" si="125"/>
        <v>+(704) 249-1649</v>
      </c>
      <c r="N793" t="b">
        <f t="shared" si="126"/>
        <v>1</v>
      </c>
      <c r="O793" s="10">
        <f t="shared" si="127"/>
        <v>1579</v>
      </c>
      <c r="P793" t="b">
        <f t="shared" si="128"/>
        <v>1</v>
      </c>
      <c r="Q793" s="10">
        <f t="shared" si="129"/>
        <v>1579</v>
      </c>
      <c r="R793" t="str">
        <f>+IF(ISBLANK(C793),#REF!,C793)</f>
        <v>Maricruz Haro</v>
      </c>
      <c r="S793" s="8">
        <f>IF(ISBLANK(G793),#REF!,G793)</f>
        <v>41434</v>
      </c>
      <c r="T793">
        <f t="shared" si="120"/>
        <v>1</v>
      </c>
    </row>
    <row r="794" spans="1:20" x14ac:dyDescent="0.25">
      <c r="A794" t="s">
        <v>4721</v>
      </c>
      <c r="B794" t="s">
        <v>2763</v>
      </c>
      <c r="C794" t="s">
        <v>903</v>
      </c>
      <c r="D794" s="4" t="s">
        <v>3739</v>
      </c>
      <c r="E794" t="s">
        <v>1898</v>
      </c>
      <c r="F794" s="12">
        <v>4302</v>
      </c>
      <c r="G794" s="13">
        <v>43560</v>
      </c>
      <c r="H794" s="2" t="str">
        <f t="shared" si="121"/>
        <v>SISTEMI WESTWISE</v>
      </c>
      <c r="I794" t="b">
        <v>0</v>
      </c>
      <c r="J794" t="b">
        <f t="shared" si="122"/>
        <v>1</v>
      </c>
      <c r="K794" t="str">
        <f t="shared" si="123"/>
        <v>tsuruta@sbcglobal.net</v>
      </c>
      <c r="L794">
        <f t="shared" si="124"/>
        <v>14</v>
      </c>
      <c r="M794" s="15" t="str">
        <f t="shared" si="125"/>
        <v>+(837) 653-8149</v>
      </c>
      <c r="N794" t="b">
        <f t="shared" si="126"/>
        <v>1</v>
      </c>
      <c r="O794" s="10">
        <f t="shared" si="127"/>
        <v>4302</v>
      </c>
      <c r="P794" t="b">
        <f t="shared" si="128"/>
        <v>1</v>
      </c>
      <c r="Q794" s="10">
        <f t="shared" si="129"/>
        <v>4302</v>
      </c>
      <c r="R794" t="str">
        <f>+IF(ISBLANK(C794),#REF!,C794)</f>
        <v>Anita Valdés Sarabia</v>
      </c>
      <c r="S794" s="8">
        <f>IF(ISBLANK(G794),#REF!,G794)</f>
        <v>43560</v>
      </c>
      <c r="T794">
        <f t="shared" si="120"/>
        <v>1</v>
      </c>
    </row>
    <row r="795" spans="1:20" x14ac:dyDescent="0.25">
      <c r="A795" t="s">
        <v>4722</v>
      </c>
      <c r="B795" t="s">
        <v>2764</v>
      </c>
      <c r="C795" t="s">
        <v>904</v>
      </c>
      <c r="D795" s="4" t="s">
        <v>3032</v>
      </c>
      <c r="E795" t="s">
        <v>1899</v>
      </c>
      <c r="F795" s="12">
        <v>2891</v>
      </c>
      <c r="G795" s="13">
        <v>42907</v>
      </c>
      <c r="H795" s="2" t="str">
        <f t="shared" si="121"/>
        <v>MOBILI D'ARTE ORMAN</v>
      </c>
      <c r="I795" t="b">
        <v>0</v>
      </c>
      <c r="J795" t="b">
        <f t="shared" si="122"/>
        <v>1</v>
      </c>
      <c r="K795" t="str">
        <f t="shared" si="123"/>
        <v>ateniese@hotmail.com</v>
      </c>
      <c r="L795">
        <f t="shared" si="124"/>
        <v>14</v>
      </c>
      <c r="M795" s="15" t="str">
        <f t="shared" si="125"/>
        <v>+(584) 982-6760</v>
      </c>
      <c r="N795" t="b">
        <f t="shared" si="126"/>
        <v>1</v>
      </c>
      <c r="O795" s="10">
        <f t="shared" si="127"/>
        <v>2891</v>
      </c>
      <c r="P795" t="b">
        <f t="shared" si="128"/>
        <v>1</v>
      </c>
      <c r="Q795" s="10">
        <f t="shared" si="129"/>
        <v>2891</v>
      </c>
      <c r="R795" t="str">
        <f>+IF(ISBLANK(C795),#REF!,C795)</f>
        <v>Teobaldo Cózar Blanch</v>
      </c>
      <c r="S795" s="8">
        <f>IF(ISBLANK(G795),#REF!,G795)</f>
        <v>42907</v>
      </c>
      <c r="T795">
        <f t="shared" si="120"/>
        <v>1</v>
      </c>
    </row>
    <row r="796" spans="1:20" x14ac:dyDescent="0.25">
      <c r="A796" t="s">
        <v>4723</v>
      </c>
      <c r="B796" t="s">
        <v>2765</v>
      </c>
      <c r="C796" t="s">
        <v>410</v>
      </c>
      <c r="D796" s="4" t="s">
        <v>3740</v>
      </c>
      <c r="E796" t="s">
        <v>1900</v>
      </c>
      <c r="F796" s="12">
        <v>7863</v>
      </c>
      <c r="G796" s="13">
        <v>42299</v>
      </c>
      <c r="H796" s="2" t="str">
        <f t="shared" si="121"/>
        <v>CITTÀ DI LIONE</v>
      </c>
      <c r="I796" t="b">
        <v>0</v>
      </c>
      <c r="J796" t="b">
        <f t="shared" si="122"/>
        <v>1</v>
      </c>
      <c r="K796" t="str">
        <f t="shared" si="123"/>
        <v>biglou@comcast.net</v>
      </c>
      <c r="L796">
        <f t="shared" si="124"/>
        <v>14</v>
      </c>
      <c r="M796" s="15" t="str">
        <f t="shared" si="125"/>
        <v>+(722) 473-2852</v>
      </c>
      <c r="N796" t="b">
        <f t="shared" si="126"/>
        <v>1</v>
      </c>
      <c r="O796" s="10">
        <f t="shared" si="127"/>
        <v>7863</v>
      </c>
      <c r="P796" t="b">
        <f t="shared" si="128"/>
        <v>1</v>
      </c>
      <c r="Q796" s="10">
        <f t="shared" si="129"/>
        <v>7863</v>
      </c>
      <c r="R796" t="str">
        <f>+IF(ISBLANK(C796),#REF!,C796)</f>
        <v>Iris Valera Santiago</v>
      </c>
      <c r="S796" s="8">
        <f>IF(ISBLANK(G796),#REF!,G796)</f>
        <v>42299</v>
      </c>
      <c r="T796">
        <f t="shared" si="120"/>
        <v>1</v>
      </c>
    </row>
    <row r="797" spans="1:20" x14ac:dyDescent="0.25">
      <c r="A797" t="s">
        <v>4724</v>
      </c>
      <c r="B797" t="s">
        <v>2766</v>
      </c>
      <c r="C797" t="s">
        <v>411</v>
      </c>
      <c r="D797" s="4" t="s">
        <v>3741</v>
      </c>
      <c r="E797" t="s">
        <v>1901</v>
      </c>
      <c r="F797" s="12">
        <v>2339</v>
      </c>
      <c r="G797" s="13">
        <v>41731</v>
      </c>
      <c r="H797" s="2" t="str">
        <f t="shared" si="121"/>
        <v>CHIAVE MAESTRA</v>
      </c>
      <c r="I797" t="b">
        <v>0</v>
      </c>
      <c r="J797" t="b">
        <f t="shared" si="122"/>
        <v>1</v>
      </c>
      <c r="K797" t="str">
        <f t="shared" si="123"/>
        <v>muadip@msn.com</v>
      </c>
      <c r="L797">
        <f t="shared" si="124"/>
        <v>14</v>
      </c>
      <c r="M797" s="15" t="str">
        <f t="shared" si="125"/>
        <v>+(270) 845-9099</v>
      </c>
      <c r="N797" t="b">
        <f t="shared" si="126"/>
        <v>1</v>
      </c>
      <c r="O797" s="10">
        <f t="shared" si="127"/>
        <v>2339</v>
      </c>
      <c r="P797" t="b">
        <f t="shared" si="128"/>
        <v>1</v>
      </c>
      <c r="Q797" s="10">
        <f t="shared" si="129"/>
        <v>2339</v>
      </c>
      <c r="R797" t="str">
        <f>+IF(ISBLANK(C797),#REF!,C797)</f>
        <v>Sonia Isabel Trillo Lasa</v>
      </c>
      <c r="S797" s="8">
        <f>IF(ISBLANK(G797),#REF!,G797)</f>
        <v>41731</v>
      </c>
      <c r="T797">
        <f t="shared" si="120"/>
        <v>1</v>
      </c>
    </row>
    <row r="798" spans="1:20" x14ac:dyDescent="0.25">
      <c r="A798" t="s">
        <v>4725</v>
      </c>
      <c r="B798" t="s">
        <v>2767</v>
      </c>
      <c r="C798" t="s">
        <v>412</v>
      </c>
      <c r="D798" s="4" t="s">
        <v>3742</v>
      </c>
      <c r="E798" t="s">
        <v>1902</v>
      </c>
      <c r="F798" s="12">
        <v>7285</v>
      </c>
      <c r="G798" s="13">
        <v>42590</v>
      </c>
      <c r="H798" s="2" t="str">
        <f t="shared" si="121"/>
        <v>PIATTAFORMA PH5</v>
      </c>
      <c r="I798" t="b">
        <v>0</v>
      </c>
      <c r="J798" t="b">
        <f t="shared" si="122"/>
        <v>1</v>
      </c>
      <c r="K798" t="str">
        <f t="shared" si="123"/>
        <v>dwsauder@sbcglobal.net</v>
      </c>
      <c r="L798">
        <f t="shared" si="124"/>
        <v>14</v>
      </c>
      <c r="M798" s="15" t="str">
        <f t="shared" si="125"/>
        <v>+(939) 623-3386</v>
      </c>
      <c r="N798" t="b">
        <f t="shared" si="126"/>
        <v>1</v>
      </c>
      <c r="O798" s="10">
        <f t="shared" si="127"/>
        <v>7285</v>
      </c>
      <c r="P798" t="b">
        <f t="shared" si="128"/>
        <v>1</v>
      </c>
      <c r="Q798" s="10">
        <f t="shared" si="129"/>
        <v>7285</v>
      </c>
      <c r="R798" t="str">
        <f>+IF(ISBLANK(C798),#REF!,C798)</f>
        <v>Carmina Bernarda Castro Casado</v>
      </c>
      <c r="S798" s="8">
        <f>IF(ISBLANK(G798),#REF!,G798)</f>
        <v>42590</v>
      </c>
      <c r="T798">
        <f t="shared" si="120"/>
        <v>1</v>
      </c>
    </row>
    <row r="799" spans="1:20" x14ac:dyDescent="0.25">
      <c r="A799" t="s">
        <v>4726</v>
      </c>
      <c r="B799" t="s">
        <v>2768</v>
      </c>
      <c r="C799" t="s">
        <v>413</v>
      </c>
      <c r="D799" s="4" t="s">
        <v>3743</v>
      </c>
      <c r="E799" t="s">
        <v>1903</v>
      </c>
      <c r="F799" s="12">
        <v>4666</v>
      </c>
      <c r="G799" s="13">
        <v>43238</v>
      </c>
      <c r="H799" s="2" t="str">
        <f t="shared" si="121"/>
        <v>ASSOCIATI SECOLO</v>
      </c>
      <c r="I799" t="b">
        <v>0</v>
      </c>
      <c r="J799" t="b">
        <f t="shared" si="122"/>
        <v>1</v>
      </c>
      <c r="K799" t="str">
        <f t="shared" si="123"/>
        <v>jfreedma@verizon.net</v>
      </c>
      <c r="L799">
        <f t="shared" si="124"/>
        <v>14</v>
      </c>
      <c r="M799" s="15" t="str">
        <f t="shared" si="125"/>
        <v>+(790) 765-6974</v>
      </c>
      <c r="N799" t="b">
        <f t="shared" si="126"/>
        <v>1</v>
      </c>
      <c r="O799" s="10">
        <f t="shared" si="127"/>
        <v>4666</v>
      </c>
      <c r="P799" t="b">
        <f t="shared" si="128"/>
        <v>1</v>
      </c>
      <c r="Q799" s="10">
        <f t="shared" si="129"/>
        <v>4666</v>
      </c>
      <c r="R799" t="str">
        <f>+IF(ISBLANK(C799),#REF!,C799)</f>
        <v>Guiomar Fabregat Prieto</v>
      </c>
      <c r="S799" s="8">
        <f>IF(ISBLANK(G799),#REF!,G799)</f>
        <v>43238</v>
      </c>
      <c r="T799">
        <f t="shared" si="120"/>
        <v>1</v>
      </c>
    </row>
    <row r="800" spans="1:20" x14ac:dyDescent="0.25">
      <c r="A800" t="s">
        <v>4727</v>
      </c>
      <c r="B800" t="s">
        <v>2769</v>
      </c>
      <c r="C800" t="s">
        <v>414</v>
      </c>
      <c r="D800" s="4" t="s">
        <v>3744</v>
      </c>
      <c r="E800" t="s">
        <v>1904</v>
      </c>
      <c r="F800" s="12">
        <v>2426</v>
      </c>
      <c r="G800" s="13">
        <v>43501</v>
      </c>
      <c r="H800" s="2" t="str">
        <f t="shared" si="121"/>
        <v>DEBOOVER</v>
      </c>
      <c r="I800" t="b">
        <v>0</v>
      </c>
      <c r="J800" t="b">
        <f t="shared" si="122"/>
        <v>1</v>
      </c>
      <c r="K800" t="str">
        <f t="shared" si="123"/>
        <v>tubajon@sbcglobal.net</v>
      </c>
      <c r="L800">
        <f t="shared" si="124"/>
        <v>14</v>
      </c>
      <c r="M800" s="15" t="str">
        <f t="shared" si="125"/>
        <v>+(907) 941-1305</v>
      </c>
      <c r="N800" t="b">
        <f t="shared" si="126"/>
        <v>1</v>
      </c>
      <c r="O800" s="10">
        <f t="shared" si="127"/>
        <v>2426</v>
      </c>
      <c r="P800" t="b">
        <f t="shared" si="128"/>
        <v>1</v>
      </c>
      <c r="Q800" s="10">
        <f t="shared" si="129"/>
        <v>2426</v>
      </c>
      <c r="R800" t="str">
        <f>+IF(ISBLANK(C800),#REF!,C800)</f>
        <v>Artemio Montes Bautista</v>
      </c>
      <c r="S800" s="8">
        <f>IF(ISBLANK(G800),#REF!,G800)</f>
        <v>43501</v>
      </c>
      <c r="T800">
        <f t="shared" si="120"/>
        <v>1</v>
      </c>
    </row>
    <row r="801" spans="1:20" x14ac:dyDescent="0.25">
      <c r="A801" t="s">
        <v>4728</v>
      </c>
      <c r="B801" t="s">
        <v>2770</v>
      </c>
      <c r="C801" t="s">
        <v>415</v>
      </c>
      <c r="D801" s="4" t="s">
        <v>3745</v>
      </c>
      <c r="E801" t="s">
        <v>1905</v>
      </c>
      <c r="F801" s="12">
        <v>3959</v>
      </c>
      <c r="G801" s="13">
        <v>44175</v>
      </c>
      <c r="H801" s="2" t="str">
        <f t="shared" si="121"/>
        <v>HA SCOSSO 4 BAMBINI</v>
      </c>
      <c r="I801" t="b">
        <v>0</v>
      </c>
      <c r="J801" t="b">
        <f t="shared" si="122"/>
        <v>1</v>
      </c>
      <c r="K801" t="str">
        <f t="shared" si="123"/>
        <v>noahb@gmail.com</v>
      </c>
      <c r="L801">
        <f t="shared" si="124"/>
        <v>14</v>
      </c>
      <c r="M801" s="15" t="str">
        <f t="shared" si="125"/>
        <v>+(644) 823-3636</v>
      </c>
      <c r="N801" t="b">
        <f t="shared" si="126"/>
        <v>1</v>
      </c>
      <c r="O801" s="10">
        <f t="shared" si="127"/>
        <v>3959</v>
      </c>
      <c r="P801" t="b">
        <f t="shared" si="128"/>
        <v>1</v>
      </c>
      <c r="Q801" s="10">
        <f t="shared" si="129"/>
        <v>3959</v>
      </c>
      <c r="R801" t="str">
        <f>+IF(ISBLANK(C801),#REF!,C801)</f>
        <v>Che Manuel Bello</v>
      </c>
      <c r="S801" s="8">
        <f>IF(ISBLANK(G801),#REF!,G801)</f>
        <v>44175</v>
      </c>
      <c r="T801">
        <f t="shared" si="120"/>
        <v>1</v>
      </c>
    </row>
    <row r="802" spans="1:20" x14ac:dyDescent="0.25">
      <c r="A802" t="s">
        <v>4729</v>
      </c>
      <c r="B802" t="s">
        <v>2771</v>
      </c>
      <c r="C802" t="s">
        <v>416</v>
      </c>
      <c r="D802" s="4" t="s">
        <v>3746</v>
      </c>
      <c r="E802" t="s">
        <v>1906</v>
      </c>
      <c r="F802" s="12">
        <v>5218</v>
      </c>
      <c r="G802" s="13">
        <v>40947</v>
      </c>
      <c r="H802" s="2" t="str">
        <f t="shared" si="121"/>
        <v>TECNOLOGIA CHIAVE</v>
      </c>
      <c r="I802" t="b">
        <v>0</v>
      </c>
      <c r="J802" t="b">
        <f t="shared" si="122"/>
        <v>1</v>
      </c>
      <c r="K802" t="str">
        <f t="shared" si="123"/>
        <v>rgiersig@aol.com</v>
      </c>
      <c r="L802">
        <f t="shared" si="124"/>
        <v>14</v>
      </c>
      <c r="M802" s="15" t="str">
        <f t="shared" si="125"/>
        <v>+(990) 222-4687</v>
      </c>
      <c r="N802" t="b">
        <f t="shared" si="126"/>
        <v>1</v>
      </c>
      <c r="O802" s="10">
        <f t="shared" si="127"/>
        <v>5218</v>
      </c>
      <c r="P802" t="b">
        <f t="shared" si="128"/>
        <v>1</v>
      </c>
      <c r="Q802" s="10">
        <f t="shared" si="129"/>
        <v>5218</v>
      </c>
      <c r="R802" t="str">
        <f>+IF(ISBLANK(C802),#REF!,C802)</f>
        <v>Merche Reguera Plaza</v>
      </c>
      <c r="S802" s="8">
        <f>IF(ISBLANK(G802),#REF!,G802)</f>
        <v>40947</v>
      </c>
      <c r="T802">
        <f t="shared" si="120"/>
        <v>1</v>
      </c>
    </row>
    <row r="803" spans="1:20" x14ac:dyDescent="0.25">
      <c r="A803" t="s">
        <v>4730</v>
      </c>
      <c r="B803" t="s">
        <v>2772</v>
      </c>
      <c r="C803" t="s">
        <v>905</v>
      </c>
      <c r="D803" s="4" t="s">
        <v>3747</v>
      </c>
      <c r="E803" t="s">
        <v>1907</v>
      </c>
      <c r="F803" s="12">
        <v>3033</v>
      </c>
      <c r="G803" s="13">
        <v>44504</v>
      </c>
      <c r="H803" s="2" t="str">
        <f t="shared" si="121"/>
        <v>SICUREZZA CHIAVE</v>
      </c>
      <c r="I803" t="b">
        <v>0</v>
      </c>
      <c r="J803" t="b">
        <f t="shared" si="122"/>
        <v>1</v>
      </c>
      <c r="K803" t="str">
        <f t="shared" si="123"/>
        <v>jguyer@gmail.com</v>
      </c>
      <c r="L803">
        <f t="shared" si="124"/>
        <v>14</v>
      </c>
      <c r="M803" s="15" t="str">
        <f t="shared" si="125"/>
        <v>+(448) 264-8650</v>
      </c>
      <c r="N803" t="b">
        <f t="shared" si="126"/>
        <v>1</v>
      </c>
      <c r="O803" s="10">
        <f t="shared" si="127"/>
        <v>3033</v>
      </c>
      <c r="P803" t="b">
        <f t="shared" si="128"/>
        <v>1</v>
      </c>
      <c r="Q803" s="10">
        <f t="shared" si="129"/>
        <v>3033</v>
      </c>
      <c r="R803" t="str">
        <f>+IF(ISBLANK(C803),#REF!,C803)</f>
        <v>María Manuela Sabater Arana</v>
      </c>
      <c r="S803" s="8">
        <f>IF(ISBLANK(G803),#REF!,G803)</f>
        <v>44504</v>
      </c>
      <c r="T803">
        <f t="shared" si="120"/>
        <v>1</v>
      </c>
    </row>
    <row r="804" spans="1:20" x14ac:dyDescent="0.25">
      <c r="A804" t="s">
        <v>4731</v>
      </c>
      <c r="B804" t="s">
        <v>2773</v>
      </c>
      <c r="C804" t="s">
        <v>906</v>
      </c>
      <c r="D804" s="4" t="s">
        <v>3748</v>
      </c>
      <c r="E804" t="s">
        <v>1908</v>
      </c>
      <c r="F804" s="12">
        <v>4348</v>
      </c>
      <c r="G804" s="13">
        <v>41587</v>
      </c>
      <c r="H804" s="2" t="str">
        <f t="shared" si="121"/>
        <v>HA MANGIATO</v>
      </c>
      <c r="I804" t="b">
        <v>0</v>
      </c>
      <c r="J804" t="b">
        <f t="shared" si="122"/>
        <v>1</v>
      </c>
      <c r="K804" t="str">
        <f t="shared" si="123"/>
        <v>dvdotnet@msn.com</v>
      </c>
      <c r="L804">
        <f t="shared" si="124"/>
        <v>14</v>
      </c>
      <c r="M804" s="15" t="str">
        <f t="shared" si="125"/>
        <v>+(799) 916-0382</v>
      </c>
      <c r="N804" t="b">
        <f t="shared" si="126"/>
        <v>1</v>
      </c>
      <c r="O804" s="10">
        <f t="shared" si="127"/>
        <v>4348</v>
      </c>
      <c r="P804" t="b">
        <f t="shared" si="128"/>
        <v>1</v>
      </c>
      <c r="Q804" s="10">
        <f t="shared" si="129"/>
        <v>4348</v>
      </c>
      <c r="R804" t="str">
        <f>+IF(ISBLANK(C804),#REF!,C804)</f>
        <v>Petrona Luján Corral</v>
      </c>
      <c r="S804" s="8">
        <f>IF(ISBLANK(G804),#REF!,G804)</f>
        <v>41587</v>
      </c>
      <c r="T804">
        <f t="shared" si="120"/>
        <v>1</v>
      </c>
    </row>
    <row r="805" spans="1:20" x14ac:dyDescent="0.25">
      <c r="A805" t="s">
        <v>4732</v>
      </c>
      <c r="B805" t="s">
        <v>2774</v>
      </c>
      <c r="C805" t="s">
        <v>417</v>
      </c>
      <c r="D805" s="4" t="s">
        <v>3749</v>
      </c>
      <c r="E805" t="s">
        <v>1909</v>
      </c>
      <c r="F805" s="12">
        <v>1416</v>
      </c>
      <c r="G805" s="13">
        <v>43265</v>
      </c>
      <c r="H805" s="2" t="str">
        <f t="shared" si="121"/>
        <v>AVVOCATI DI ALZHEIMER</v>
      </c>
      <c r="I805" t="b">
        <v>0</v>
      </c>
      <c r="J805" t="b">
        <f t="shared" si="122"/>
        <v>1</v>
      </c>
      <c r="K805" t="str">
        <f t="shared" si="123"/>
        <v>leviathan@msn.com</v>
      </c>
      <c r="L805">
        <f t="shared" si="124"/>
        <v>14</v>
      </c>
      <c r="M805" s="15" t="str">
        <f t="shared" si="125"/>
        <v>+(479) 201-0900</v>
      </c>
      <c r="N805" t="b">
        <f t="shared" si="126"/>
        <v>1</v>
      </c>
      <c r="O805" s="10">
        <f t="shared" si="127"/>
        <v>1416</v>
      </c>
      <c r="P805" t="b">
        <f t="shared" si="128"/>
        <v>1</v>
      </c>
      <c r="Q805" s="10">
        <f t="shared" si="129"/>
        <v>1416</v>
      </c>
      <c r="R805" t="str">
        <f>+IF(ISBLANK(C805),#REF!,C805)</f>
        <v>Modesto de Tena</v>
      </c>
      <c r="S805" s="8">
        <f>IF(ISBLANK(G805),#REF!,G805)</f>
        <v>43265</v>
      </c>
      <c r="T805">
        <f t="shared" si="120"/>
        <v>1</v>
      </c>
    </row>
    <row r="806" spans="1:20" x14ac:dyDescent="0.25">
      <c r="A806" t="s">
        <v>4733</v>
      </c>
      <c r="B806" t="s">
        <v>2775</v>
      </c>
      <c r="C806" t="s">
        <v>418</v>
      </c>
      <c r="D806" s="4" t="s">
        <v>3750</v>
      </c>
      <c r="E806" t="s">
        <v>1910</v>
      </c>
      <c r="F806" s="12">
        <v>3399</v>
      </c>
      <c r="G806" s="13">
        <v>42355</v>
      </c>
      <c r="H806" s="2" t="str">
        <f t="shared" si="121"/>
        <v>NOLEGGIO KINGKENNY</v>
      </c>
      <c r="I806" t="b">
        <v>0</v>
      </c>
      <c r="J806" t="b">
        <f t="shared" si="122"/>
        <v>1</v>
      </c>
      <c r="K806" t="str">
        <f t="shared" si="123"/>
        <v>metzzo@icloud.com</v>
      </c>
      <c r="L806">
        <f t="shared" si="124"/>
        <v>14</v>
      </c>
      <c r="M806" s="15" t="str">
        <f t="shared" si="125"/>
        <v>+(309) 916-0700</v>
      </c>
      <c r="N806" t="b">
        <f t="shared" si="126"/>
        <v>1</v>
      </c>
      <c r="O806" s="10">
        <f t="shared" si="127"/>
        <v>3399</v>
      </c>
      <c r="P806" t="b">
        <f t="shared" si="128"/>
        <v>1</v>
      </c>
      <c r="Q806" s="10">
        <f t="shared" si="129"/>
        <v>3399</v>
      </c>
      <c r="R806" t="str">
        <f>+IF(ISBLANK(C806),#REF!,C806)</f>
        <v>Fernanda Tirado Martin</v>
      </c>
      <c r="S806" s="8">
        <f>IF(ISBLANK(G806),#REF!,G806)</f>
        <v>42355</v>
      </c>
      <c r="T806">
        <f t="shared" si="120"/>
        <v>1</v>
      </c>
    </row>
    <row r="807" spans="1:20" x14ac:dyDescent="0.25">
      <c r="A807" t="s">
        <v>4734</v>
      </c>
      <c r="B807" t="s">
        <v>2776</v>
      </c>
      <c r="C807" t="s">
        <v>419</v>
      </c>
      <c r="D807" s="4" t="s">
        <v>3751</v>
      </c>
      <c r="E807" t="s">
        <v>1911</v>
      </c>
      <c r="F807" s="12">
        <v>4019</v>
      </c>
      <c r="G807" s="13">
        <v>41472</v>
      </c>
      <c r="H807" s="2" t="str">
        <f t="shared" si="121"/>
        <v>XPLENTICOM</v>
      </c>
      <c r="I807" t="b">
        <v>0</v>
      </c>
      <c r="J807" t="b">
        <f t="shared" si="122"/>
        <v>1</v>
      </c>
      <c r="K807" t="str">
        <f t="shared" si="123"/>
        <v>kassiesa@comcast.net</v>
      </c>
      <c r="L807">
        <f t="shared" si="124"/>
        <v>14</v>
      </c>
      <c r="M807" s="15" t="str">
        <f t="shared" si="125"/>
        <v>+(752) 943-5453</v>
      </c>
      <c r="N807" t="b">
        <f t="shared" si="126"/>
        <v>1</v>
      </c>
      <c r="O807" s="10">
        <f t="shared" si="127"/>
        <v>4019</v>
      </c>
      <c r="P807" t="b">
        <f t="shared" si="128"/>
        <v>1</v>
      </c>
      <c r="Q807" s="10">
        <f t="shared" si="129"/>
        <v>4019</v>
      </c>
      <c r="R807" t="str">
        <f>+IF(ISBLANK(C807),#REF!,C807)</f>
        <v>Beatriz Infante Almagro</v>
      </c>
      <c r="S807" s="8">
        <f>IF(ISBLANK(G807),#REF!,G807)</f>
        <v>41472</v>
      </c>
      <c r="T807">
        <f t="shared" si="120"/>
        <v>1</v>
      </c>
    </row>
    <row r="808" spans="1:20" x14ac:dyDescent="0.25">
      <c r="A808" t="s">
        <v>4735</v>
      </c>
      <c r="B808" t="s">
        <v>2777</v>
      </c>
      <c r="C808" t="s">
        <v>907</v>
      </c>
      <c r="D808" s="4" t="s">
        <v>3752</v>
      </c>
      <c r="E808" t="s">
        <v>1912</v>
      </c>
      <c r="F808" s="12">
        <v>1121</v>
      </c>
      <c r="G808" s="13">
        <v>43274</v>
      </c>
      <c r="H808" s="2" t="str">
        <f t="shared" si="121"/>
        <v>MODA SUPERCASA</v>
      </c>
      <c r="I808" t="b">
        <v>0</v>
      </c>
      <c r="J808" t="b">
        <f t="shared" si="122"/>
        <v>1</v>
      </c>
      <c r="K808" t="str">
        <f t="shared" si="123"/>
        <v>jsbach@optonline.net</v>
      </c>
      <c r="L808">
        <f t="shared" si="124"/>
        <v>14</v>
      </c>
      <c r="M808" s="15" t="str">
        <f t="shared" si="125"/>
        <v>+(932) 523-5964</v>
      </c>
      <c r="N808" t="b">
        <f t="shared" si="126"/>
        <v>1</v>
      </c>
      <c r="O808" s="10">
        <f t="shared" si="127"/>
        <v>1121</v>
      </c>
      <c r="P808" t="b">
        <f t="shared" si="128"/>
        <v>1</v>
      </c>
      <c r="Q808" s="10">
        <f t="shared" si="129"/>
        <v>1121</v>
      </c>
      <c r="R808" t="str">
        <f>+IF(ISBLANK(C808),#REF!,C808)</f>
        <v>Fátima Cánovas</v>
      </c>
      <c r="S808" s="8">
        <f>IF(ISBLANK(G808),#REF!,G808)</f>
        <v>43274</v>
      </c>
      <c r="T808">
        <f t="shared" si="120"/>
        <v>1</v>
      </c>
    </row>
    <row r="809" spans="1:20" x14ac:dyDescent="0.25">
      <c r="A809" t="s">
        <v>4736</v>
      </c>
      <c r="B809" t="s">
        <v>2778</v>
      </c>
      <c r="C809" t="s">
        <v>908</v>
      </c>
      <c r="D809" s="4" t="s">
        <v>3753</v>
      </c>
      <c r="E809" t="s">
        <v>1913</v>
      </c>
      <c r="F809" s="12">
        <v>1239</v>
      </c>
      <c r="G809" s="13">
        <v>42946</v>
      </c>
      <c r="H809" s="2" t="str">
        <f t="shared" si="121"/>
        <v>TUTTO BEDDBFTY</v>
      </c>
      <c r="I809" t="b">
        <v>0</v>
      </c>
      <c r="J809" t="b">
        <f t="shared" si="122"/>
        <v>1</v>
      </c>
      <c r="K809" t="str">
        <f t="shared" si="123"/>
        <v>aglassis@yahoo.ca</v>
      </c>
      <c r="L809">
        <f t="shared" si="124"/>
        <v>14</v>
      </c>
      <c r="M809" s="15" t="str">
        <f t="shared" si="125"/>
        <v>+(632) 567-0133</v>
      </c>
      <c r="N809" t="b">
        <f t="shared" si="126"/>
        <v>1</v>
      </c>
      <c r="O809" s="10">
        <f t="shared" si="127"/>
        <v>1239</v>
      </c>
      <c r="P809" t="b">
        <f t="shared" si="128"/>
        <v>1</v>
      </c>
      <c r="Q809" s="10">
        <f t="shared" si="129"/>
        <v>1239</v>
      </c>
      <c r="R809" t="str">
        <f>+IF(ISBLANK(C809),#REF!,C809)</f>
        <v>Enrique Salamanca Ávila</v>
      </c>
      <c r="S809" s="8">
        <f>IF(ISBLANK(G809),#REF!,G809)</f>
        <v>42946</v>
      </c>
      <c r="T809">
        <f t="shared" si="120"/>
        <v>1</v>
      </c>
    </row>
    <row r="810" spans="1:20" x14ac:dyDescent="0.25">
      <c r="A810" t="s">
        <v>4737</v>
      </c>
      <c r="B810" t="s">
        <v>2779</v>
      </c>
      <c r="C810" t="s">
        <v>909</v>
      </c>
      <c r="D810" s="4" t="s">
        <v>3754</v>
      </c>
      <c r="E810" t="s">
        <v>1914</v>
      </c>
      <c r="F810" s="12">
        <v>3971</v>
      </c>
      <c r="G810" s="13">
        <v>43257</v>
      </c>
      <c r="H810" s="2" t="str">
        <f t="shared" si="121"/>
        <v>PREMIER INTERNAZIONALE</v>
      </c>
      <c r="I810" t="b">
        <v>0</v>
      </c>
      <c r="J810" t="b">
        <f t="shared" si="122"/>
        <v>1</v>
      </c>
      <c r="K810" t="str">
        <f t="shared" si="123"/>
        <v>balchen@gmail.com</v>
      </c>
      <c r="L810">
        <f t="shared" si="124"/>
        <v>14</v>
      </c>
      <c r="M810" s="15" t="str">
        <f t="shared" si="125"/>
        <v>+(889) 255-3973</v>
      </c>
      <c r="N810" t="b">
        <f t="shared" si="126"/>
        <v>1</v>
      </c>
      <c r="O810" s="10">
        <f t="shared" si="127"/>
        <v>3971</v>
      </c>
      <c r="P810" t="b">
        <f t="shared" si="128"/>
        <v>1</v>
      </c>
      <c r="Q810" s="10">
        <f t="shared" si="129"/>
        <v>3971</v>
      </c>
      <c r="R810" t="str">
        <f>+IF(ISBLANK(C810),#REF!,C810)</f>
        <v>Pili Estévez-Buendía</v>
      </c>
      <c r="S810" s="8">
        <f>IF(ISBLANK(G810),#REF!,G810)</f>
        <v>43257</v>
      </c>
      <c r="T810">
        <f t="shared" si="120"/>
        <v>1</v>
      </c>
    </row>
    <row r="811" spans="1:20" x14ac:dyDescent="0.25">
      <c r="A811" t="s">
        <v>4738</v>
      </c>
      <c r="B811" t="s">
        <v>2780</v>
      </c>
      <c r="C811" t="s">
        <v>910</v>
      </c>
      <c r="D811" s="4" t="s">
        <v>3755</v>
      </c>
      <c r="E811" t="s">
        <v>1915</v>
      </c>
      <c r="F811" s="12">
        <v>2299</v>
      </c>
      <c r="G811" s="13">
        <v>42864</v>
      </c>
      <c r="H811" s="2" t="str">
        <f t="shared" si="121"/>
        <v>LA MODERNA CLOTHESOPOLIS</v>
      </c>
      <c r="I811" t="b">
        <v>0</v>
      </c>
      <c r="J811" t="b">
        <f t="shared" si="122"/>
        <v>1</v>
      </c>
      <c r="K811" t="str">
        <f t="shared" si="123"/>
        <v>jsnover@att.net</v>
      </c>
      <c r="L811">
        <f t="shared" si="124"/>
        <v>14</v>
      </c>
      <c r="M811" s="15" t="str">
        <f t="shared" si="125"/>
        <v>+(225) 605-0662</v>
      </c>
      <c r="N811" t="b">
        <f t="shared" si="126"/>
        <v>1</v>
      </c>
      <c r="O811" s="10">
        <f t="shared" si="127"/>
        <v>2299</v>
      </c>
      <c r="P811" t="b">
        <f t="shared" si="128"/>
        <v>1</v>
      </c>
      <c r="Q811" s="10">
        <f t="shared" si="129"/>
        <v>2299</v>
      </c>
      <c r="R811" t="str">
        <f>+IF(ISBLANK(C811),#REF!,C811)</f>
        <v>Nico Ávila</v>
      </c>
      <c r="S811" s="8">
        <f>IF(ISBLANK(G811),#REF!,G811)</f>
        <v>42864</v>
      </c>
      <c r="T811">
        <f t="shared" si="120"/>
        <v>1</v>
      </c>
    </row>
    <row r="812" spans="1:20" x14ac:dyDescent="0.25">
      <c r="A812" t="s">
        <v>4739</v>
      </c>
      <c r="B812" t="s">
        <v>2781</v>
      </c>
      <c r="C812" t="s">
        <v>911</v>
      </c>
      <c r="D812" s="4" t="s">
        <v>3756</v>
      </c>
      <c r="E812" t="s">
        <v>1916</v>
      </c>
      <c r="F812" s="12">
        <v>3476</v>
      </c>
      <c r="G812" s="13">
        <v>43410</v>
      </c>
      <c r="H812" s="2" t="str">
        <f t="shared" si="121"/>
        <v>ARREDI URBANI</v>
      </c>
      <c r="I812" t="b">
        <v>0</v>
      </c>
      <c r="J812" t="b">
        <f t="shared" si="122"/>
        <v>1</v>
      </c>
      <c r="K812" t="str">
        <f t="shared" si="123"/>
        <v>dwendlan@verizon.net</v>
      </c>
      <c r="L812">
        <f t="shared" si="124"/>
        <v>14</v>
      </c>
      <c r="M812" s="15" t="str">
        <f t="shared" si="125"/>
        <v>+(602) 351-2564</v>
      </c>
      <c r="N812" t="b">
        <f t="shared" si="126"/>
        <v>1</v>
      </c>
      <c r="O812" s="10">
        <f t="shared" si="127"/>
        <v>3476</v>
      </c>
      <c r="P812" t="b">
        <f t="shared" si="128"/>
        <v>1</v>
      </c>
      <c r="Q812" s="10">
        <f t="shared" si="129"/>
        <v>3476</v>
      </c>
      <c r="R812" t="str">
        <f>+IF(ISBLANK(C812),#REF!,C812)</f>
        <v>Sofía Guillén-Montero</v>
      </c>
      <c r="S812" s="8">
        <f>IF(ISBLANK(G812),#REF!,G812)</f>
        <v>43410</v>
      </c>
      <c r="T812">
        <f t="shared" si="120"/>
        <v>1</v>
      </c>
    </row>
    <row r="813" spans="1:20" x14ac:dyDescent="0.25">
      <c r="A813" t="s">
        <v>4740</v>
      </c>
      <c r="B813" t="s">
        <v>2782</v>
      </c>
      <c r="C813" t="s">
        <v>420</v>
      </c>
      <c r="D813" s="4" t="s">
        <v>3757</v>
      </c>
      <c r="E813" t="s">
        <v>1917</v>
      </c>
      <c r="F813" s="12">
        <v>3812</v>
      </c>
      <c r="G813" s="13">
        <v>43095</v>
      </c>
      <c r="H813" s="2" t="str">
        <f t="shared" si="121"/>
        <v>LEGNO DI CILIEGIO</v>
      </c>
      <c r="I813" t="b">
        <v>0</v>
      </c>
      <c r="J813" t="b">
        <f t="shared" si="122"/>
        <v>1</v>
      </c>
      <c r="K813" t="str">
        <f t="shared" si="123"/>
        <v>telbij@att.net</v>
      </c>
      <c r="L813">
        <f t="shared" si="124"/>
        <v>14</v>
      </c>
      <c r="M813" s="15" t="str">
        <f t="shared" si="125"/>
        <v>+(645) 933-2526</v>
      </c>
      <c r="N813" t="b">
        <f t="shared" si="126"/>
        <v>1</v>
      </c>
      <c r="O813" s="10">
        <f t="shared" si="127"/>
        <v>3812</v>
      </c>
      <c r="P813" t="b">
        <f t="shared" si="128"/>
        <v>1</v>
      </c>
      <c r="Q813" s="10">
        <f t="shared" si="129"/>
        <v>3812</v>
      </c>
      <c r="R813" t="str">
        <f>+IF(ISBLANK(C813),#REF!,C813)</f>
        <v>Nilo Colom Artigas</v>
      </c>
      <c r="S813" s="8">
        <f>IF(ISBLANK(G813),#REF!,G813)</f>
        <v>43095</v>
      </c>
      <c r="T813">
        <f t="shared" si="120"/>
        <v>1</v>
      </c>
    </row>
    <row r="814" spans="1:20" x14ac:dyDescent="0.25">
      <c r="A814" t="s">
        <v>4741</v>
      </c>
      <c r="B814" t="s">
        <v>2783</v>
      </c>
      <c r="C814" t="s">
        <v>421</v>
      </c>
      <c r="D814" s="4" t="s">
        <v>3758</v>
      </c>
      <c r="E814" t="s">
        <v>1918</v>
      </c>
      <c r="F814" s="12">
        <v>6562</v>
      </c>
      <c r="G814" s="13">
        <v>42925</v>
      </c>
      <c r="H814" s="2" t="str">
        <f t="shared" si="121"/>
        <v>AFFITTO WOODSIDE</v>
      </c>
      <c r="I814" t="b">
        <v>0</v>
      </c>
      <c r="J814" t="b">
        <f t="shared" si="122"/>
        <v>1</v>
      </c>
      <c r="K814" t="str">
        <f t="shared" si="123"/>
        <v>chaikin@icloud.com</v>
      </c>
      <c r="L814">
        <f t="shared" si="124"/>
        <v>14</v>
      </c>
      <c r="M814" s="15" t="str">
        <f t="shared" si="125"/>
        <v>+(973) 758-1168</v>
      </c>
      <c r="N814" t="b">
        <f t="shared" si="126"/>
        <v>1</v>
      </c>
      <c r="O814" s="10">
        <f t="shared" si="127"/>
        <v>6562</v>
      </c>
      <c r="P814" t="b">
        <f t="shared" si="128"/>
        <v>1</v>
      </c>
      <c r="Q814" s="10">
        <f t="shared" si="129"/>
        <v>6562</v>
      </c>
      <c r="R814" t="str">
        <f>+IF(ISBLANK(C814),#REF!,C814)</f>
        <v>Itziar Solano Gimenez</v>
      </c>
      <c r="S814" s="8">
        <f>IF(ISBLANK(G814),#REF!,G814)</f>
        <v>42925</v>
      </c>
      <c r="T814">
        <f t="shared" si="120"/>
        <v>1</v>
      </c>
    </row>
    <row r="815" spans="1:20" x14ac:dyDescent="0.25">
      <c r="A815" t="s">
        <v>4742</v>
      </c>
      <c r="B815" t="s">
        <v>2784</v>
      </c>
      <c r="C815" t="s">
        <v>912</v>
      </c>
      <c r="D815" s="4" t="s">
        <v>3669</v>
      </c>
      <c r="E815" t="s">
        <v>1919</v>
      </c>
      <c r="F815" s="12">
        <v>6994</v>
      </c>
      <c r="G815" s="13">
        <v>43545</v>
      </c>
      <c r="H815" s="2" t="str">
        <f t="shared" si="121"/>
        <v>IL MONDO DI MATSURI</v>
      </c>
      <c r="I815" t="b">
        <v>0</v>
      </c>
      <c r="J815" t="b">
        <f t="shared" si="122"/>
        <v>1</v>
      </c>
      <c r="K815" t="str">
        <f t="shared" si="123"/>
        <v>lauronen@outlook.com</v>
      </c>
      <c r="L815">
        <f t="shared" si="124"/>
        <v>14</v>
      </c>
      <c r="M815" s="15" t="str">
        <f t="shared" si="125"/>
        <v>+(304) 287-5009</v>
      </c>
      <c r="N815" t="b">
        <f t="shared" si="126"/>
        <v>1</v>
      </c>
      <c r="O815" s="10">
        <f t="shared" si="127"/>
        <v>6994</v>
      </c>
      <c r="P815" t="b">
        <f t="shared" si="128"/>
        <v>1</v>
      </c>
      <c r="Q815" s="10">
        <f t="shared" si="129"/>
        <v>6994</v>
      </c>
      <c r="R815" t="str">
        <f>+IF(ISBLANK(C815),#REF!,C815)</f>
        <v>José Antonio del Ferrer</v>
      </c>
      <c r="S815" s="8">
        <f>IF(ISBLANK(G815),#REF!,G815)</f>
        <v>43545</v>
      </c>
      <c r="T815">
        <f t="shared" si="120"/>
        <v>1</v>
      </c>
    </row>
    <row r="816" spans="1:20" x14ac:dyDescent="0.25">
      <c r="A816" t="s">
        <v>4743</v>
      </c>
      <c r="B816" t="s">
        <v>2785</v>
      </c>
      <c r="C816" t="s">
        <v>422</v>
      </c>
      <c r="D816" s="4" t="s">
        <v>3759</v>
      </c>
      <c r="E816" t="s">
        <v>1920</v>
      </c>
      <c r="F816" s="12">
        <v>6878</v>
      </c>
      <c r="G816" s="13">
        <v>43168</v>
      </c>
      <c r="H816" s="2" t="str">
        <f t="shared" si="121"/>
        <v>SEMBRA MOBILI</v>
      </c>
      <c r="I816" t="b">
        <v>0</v>
      </c>
      <c r="J816" t="b">
        <f t="shared" si="122"/>
        <v>1</v>
      </c>
      <c r="K816" t="str">
        <f t="shared" si="123"/>
        <v>jigsaw@msn.com</v>
      </c>
      <c r="L816">
        <f t="shared" si="124"/>
        <v>14</v>
      </c>
      <c r="M816" s="15" t="str">
        <f t="shared" si="125"/>
        <v>+(666) 411-1960</v>
      </c>
      <c r="N816" t="b">
        <f t="shared" si="126"/>
        <v>1</v>
      </c>
      <c r="O816" s="10">
        <f t="shared" si="127"/>
        <v>6878</v>
      </c>
      <c r="P816" t="b">
        <f t="shared" si="128"/>
        <v>1</v>
      </c>
      <c r="Q816" s="10">
        <f t="shared" si="129"/>
        <v>6878</v>
      </c>
      <c r="R816" t="str">
        <f>+IF(ISBLANK(C816),#REF!,C816)</f>
        <v>Rufino Tudela Soler</v>
      </c>
      <c r="S816" s="8">
        <f>IF(ISBLANK(G816),#REF!,G816)</f>
        <v>43168</v>
      </c>
      <c r="T816">
        <f t="shared" si="120"/>
        <v>1</v>
      </c>
    </row>
    <row r="817" spans="1:20" x14ac:dyDescent="0.25">
      <c r="A817" t="s">
        <v>4744</v>
      </c>
      <c r="B817" t="s">
        <v>2786</v>
      </c>
      <c r="C817" t="s">
        <v>423</v>
      </c>
      <c r="D817" s="4" t="s">
        <v>3760</v>
      </c>
      <c r="E817" t="s">
        <v>1921</v>
      </c>
      <c r="F817" s="12">
        <v>6382</v>
      </c>
      <c r="G817" s="13">
        <v>40993</v>
      </c>
      <c r="H817" s="2" t="str">
        <f t="shared" si="121"/>
        <v>BRANTE VETRO</v>
      </c>
      <c r="I817" t="b">
        <v>0</v>
      </c>
      <c r="J817" t="b">
        <f t="shared" si="122"/>
        <v>1</v>
      </c>
      <c r="K817" t="str">
        <f t="shared" si="123"/>
        <v>mbrown@msn.com</v>
      </c>
      <c r="L817">
        <f t="shared" si="124"/>
        <v>14</v>
      </c>
      <c r="M817" s="15" t="str">
        <f t="shared" si="125"/>
        <v>+(227) 227-0791</v>
      </c>
      <c r="N817" t="b">
        <f t="shared" si="126"/>
        <v>1</v>
      </c>
      <c r="O817" s="10">
        <f t="shared" si="127"/>
        <v>6382</v>
      </c>
      <c r="P817" t="b">
        <f t="shared" si="128"/>
        <v>1</v>
      </c>
      <c r="Q817" s="10">
        <f t="shared" si="129"/>
        <v>6382</v>
      </c>
      <c r="R817" t="str">
        <f>+IF(ISBLANK(C817),#REF!,C817)</f>
        <v>Gabriel del Tomas</v>
      </c>
      <c r="S817" s="8">
        <f>IF(ISBLANK(G817),#REF!,G817)</f>
        <v>40993</v>
      </c>
      <c r="T817">
        <f t="shared" si="120"/>
        <v>1</v>
      </c>
    </row>
    <row r="818" spans="1:20" x14ac:dyDescent="0.25">
      <c r="A818" t="s">
        <v>4745</v>
      </c>
      <c r="B818" t="s">
        <v>2787</v>
      </c>
      <c r="C818" t="s">
        <v>913</v>
      </c>
      <c r="D818" s="4" t="s">
        <v>3761</v>
      </c>
      <c r="E818" t="s">
        <v>1922</v>
      </c>
      <c r="F818" s="12">
        <v>3708</v>
      </c>
      <c r="G818" s="13">
        <v>44100</v>
      </c>
      <c r="H818" s="2" t="str">
        <f t="shared" si="121"/>
        <v>UNA TANTUM</v>
      </c>
      <c r="I818" t="b">
        <v>0</v>
      </c>
      <c r="J818" t="b">
        <f t="shared" si="122"/>
        <v>1</v>
      </c>
      <c r="K818" t="str">
        <f t="shared" si="123"/>
        <v>dialworld@sbcglobal.net</v>
      </c>
      <c r="L818">
        <f t="shared" si="124"/>
        <v>14</v>
      </c>
      <c r="M818" s="15" t="str">
        <f t="shared" si="125"/>
        <v>+(263) 679-4242</v>
      </c>
      <c r="N818" t="b">
        <f t="shared" si="126"/>
        <v>1</v>
      </c>
      <c r="O818" s="10">
        <f t="shared" si="127"/>
        <v>3708</v>
      </c>
      <c r="P818" t="b">
        <f t="shared" si="128"/>
        <v>1</v>
      </c>
      <c r="Q818" s="10">
        <f t="shared" si="129"/>
        <v>3708</v>
      </c>
      <c r="R818" t="str">
        <f>+IF(ISBLANK(C818),#REF!,C818)</f>
        <v>Jose Carlos de Ocaña</v>
      </c>
      <c r="S818" s="8">
        <f>IF(ISBLANK(G818),#REF!,G818)</f>
        <v>44100</v>
      </c>
      <c r="T818">
        <f t="shared" si="120"/>
        <v>1</v>
      </c>
    </row>
    <row r="819" spans="1:20" x14ac:dyDescent="0.25">
      <c r="A819" t="s">
        <v>4746</v>
      </c>
      <c r="B819" t="s">
        <v>2788</v>
      </c>
      <c r="C819" t="s">
        <v>424</v>
      </c>
      <c r="D819" s="4" t="s">
        <v>3762</v>
      </c>
      <c r="E819" t="s">
        <v>1923</v>
      </c>
      <c r="F819" s="12">
        <v>3338</v>
      </c>
      <c r="G819" s="13">
        <v>42604</v>
      </c>
      <c r="H819" s="2" t="str">
        <f t="shared" si="121"/>
        <v>MOBILI DC</v>
      </c>
      <c r="I819" t="b">
        <v>0</v>
      </c>
      <c r="J819" t="b">
        <f t="shared" si="122"/>
        <v>1</v>
      </c>
      <c r="K819" t="str">
        <f t="shared" si="123"/>
        <v>benanov@verizon.net</v>
      </c>
      <c r="L819">
        <f t="shared" si="124"/>
        <v>14</v>
      </c>
      <c r="M819" s="15" t="str">
        <f t="shared" si="125"/>
        <v>+(686) 485-2145</v>
      </c>
      <c r="N819" t="b">
        <f t="shared" si="126"/>
        <v>1</v>
      </c>
      <c r="O819" s="10">
        <f t="shared" si="127"/>
        <v>3338</v>
      </c>
      <c r="P819" t="b">
        <f t="shared" si="128"/>
        <v>1</v>
      </c>
      <c r="Q819" s="10">
        <f t="shared" si="129"/>
        <v>3338</v>
      </c>
      <c r="R819" t="str">
        <f>+IF(ISBLANK(C819),#REF!,C819)</f>
        <v>Bienvenida Gilabert-Aguilera</v>
      </c>
      <c r="S819" s="8">
        <f>IF(ISBLANK(G819),#REF!,G819)</f>
        <v>42604</v>
      </c>
      <c r="T819">
        <f t="shared" si="120"/>
        <v>1</v>
      </c>
    </row>
    <row r="820" spans="1:20" x14ac:dyDescent="0.25">
      <c r="A820" t="s">
        <v>4747</v>
      </c>
      <c r="B820" t="s">
        <v>2789</v>
      </c>
      <c r="C820" t="s">
        <v>425</v>
      </c>
      <c r="D820" s="4" t="s">
        <v>3763</v>
      </c>
      <c r="E820" t="s">
        <v>1924</v>
      </c>
      <c r="F820" s="12">
        <v>8260</v>
      </c>
      <c r="G820" s="13">
        <v>41521</v>
      </c>
      <c r="H820" s="2" t="str">
        <f t="shared" si="121"/>
        <v>ARREDAMENTO CAFÈ</v>
      </c>
      <c r="I820" t="b">
        <v>0</v>
      </c>
      <c r="J820" t="b">
        <f t="shared" si="122"/>
        <v>1</v>
      </c>
      <c r="K820" t="str">
        <f t="shared" si="123"/>
        <v>jnolan@optonline.net</v>
      </c>
      <c r="L820">
        <f t="shared" si="124"/>
        <v>14</v>
      </c>
      <c r="M820" s="15" t="str">
        <f t="shared" si="125"/>
        <v>+(724) 320-3828</v>
      </c>
      <c r="N820" t="b">
        <f t="shared" si="126"/>
        <v>1</v>
      </c>
      <c r="O820" s="10">
        <f t="shared" si="127"/>
        <v>8260</v>
      </c>
      <c r="P820" t="b">
        <f t="shared" si="128"/>
        <v>1</v>
      </c>
      <c r="Q820" s="10">
        <f t="shared" si="129"/>
        <v>8260</v>
      </c>
      <c r="R820" t="str">
        <f>+IF(ISBLANK(C820),#REF!,C820)</f>
        <v>Sancho Melero Palma</v>
      </c>
      <c r="S820" s="8">
        <f>IF(ISBLANK(G820),#REF!,G820)</f>
        <v>41521</v>
      </c>
      <c r="T820">
        <f t="shared" si="120"/>
        <v>1</v>
      </c>
    </row>
    <row r="821" spans="1:20" x14ac:dyDescent="0.25">
      <c r="A821" t="s">
        <v>4748</v>
      </c>
      <c r="B821" t="s">
        <v>2790</v>
      </c>
      <c r="C821" t="s">
        <v>426</v>
      </c>
      <c r="D821" s="4" t="s">
        <v>3764</v>
      </c>
      <c r="E821" t="s">
        <v>1925</v>
      </c>
      <c r="F821" s="12">
        <v>3753</v>
      </c>
      <c r="G821" s="13">
        <v>43115</v>
      </c>
      <c r="H821" s="2" t="str">
        <f t="shared" si="121"/>
        <v>RAGUARTA D'ACERO</v>
      </c>
      <c r="I821" t="b">
        <v>0</v>
      </c>
      <c r="J821" t="b">
        <f t="shared" si="122"/>
        <v>1</v>
      </c>
      <c r="K821" t="str">
        <f t="shared" si="123"/>
        <v>sassen@icloud.com</v>
      </c>
      <c r="L821">
        <f t="shared" si="124"/>
        <v>14</v>
      </c>
      <c r="M821" s="15" t="str">
        <f t="shared" si="125"/>
        <v>+(689) 468-1028</v>
      </c>
      <c r="N821" t="b">
        <f t="shared" si="126"/>
        <v>1</v>
      </c>
      <c r="O821" s="10">
        <f t="shared" si="127"/>
        <v>3753</v>
      </c>
      <c r="P821" t="b">
        <f t="shared" si="128"/>
        <v>1</v>
      </c>
      <c r="Q821" s="10">
        <f t="shared" si="129"/>
        <v>3753</v>
      </c>
      <c r="R821" t="str">
        <f>+IF(ISBLANK(C821),#REF!,C821)</f>
        <v>Rosenda Planas Pozuelo</v>
      </c>
      <c r="S821" s="8">
        <f>IF(ISBLANK(G821),#REF!,G821)</f>
        <v>43115</v>
      </c>
      <c r="T821">
        <f t="shared" si="120"/>
        <v>1</v>
      </c>
    </row>
    <row r="822" spans="1:20" x14ac:dyDescent="0.25">
      <c r="A822" t="s">
        <v>4749</v>
      </c>
      <c r="B822" t="s">
        <v>2791</v>
      </c>
      <c r="C822" t="s">
        <v>427</v>
      </c>
      <c r="D822" s="4" t="s">
        <v>3765</v>
      </c>
      <c r="E822" t="s">
        <v>1926</v>
      </c>
      <c r="F822" s="12">
        <v>7259</v>
      </c>
      <c r="G822" s="13">
        <v>44498</v>
      </c>
      <c r="H822" s="2" t="str">
        <f t="shared" si="121"/>
        <v>CUSCINI FRILLY</v>
      </c>
      <c r="I822" t="b">
        <v>0</v>
      </c>
      <c r="J822" t="b">
        <f t="shared" si="122"/>
        <v>1</v>
      </c>
      <c r="K822" t="str">
        <f t="shared" si="123"/>
        <v>wbarker@yahoo.ca</v>
      </c>
      <c r="L822">
        <f t="shared" si="124"/>
        <v>14</v>
      </c>
      <c r="M822" s="15" t="str">
        <f t="shared" si="125"/>
        <v>+(800) 589-1339</v>
      </c>
      <c r="N822" t="b">
        <f t="shared" si="126"/>
        <v>1</v>
      </c>
      <c r="O822" s="10">
        <f t="shared" si="127"/>
        <v>7259</v>
      </c>
      <c r="P822" t="b">
        <f t="shared" si="128"/>
        <v>1</v>
      </c>
      <c r="Q822" s="10">
        <f t="shared" si="129"/>
        <v>7259</v>
      </c>
      <c r="R822" t="str">
        <f>+IF(ISBLANK(C822),#REF!,C822)</f>
        <v>Olalla Mendez Chamorro</v>
      </c>
      <c r="S822" s="8">
        <f>IF(ISBLANK(G822),#REF!,G822)</f>
        <v>44498</v>
      </c>
      <c r="T822">
        <f t="shared" si="120"/>
        <v>1</v>
      </c>
    </row>
    <row r="823" spans="1:20" x14ac:dyDescent="0.25">
      <c r="A823" t="s">
        <v>4750</v>
      </c>
      <c r="B823" t="s">
        <v>2792</v>
      </c>
      <c r="C823" t="s">
        <v>914</v>
      </c>
      <c r="D823" s="4" t="s">
        <v>3766</v>
      </c>
      <c r="E823" t="s">
        <v>1927</v>
      </c>
      <c r="F823" s="12">
        <v>6864</v>
      </c>
      <c r="G823" s="13"/>
      <c r="H823" s="2" t="str">
        <f t="shared" si="121"/>
        <v>SEDIA DA LAVORO</v>
      </c>
      <c r="I823" t="b">
        <v>0</v>
      </c>
      <c r="J823" t="b">
        <f t="shared" si="122"/>
        <v>1</v>
      </c>
      <c r="K823" t="str">
        <f t="shared" si="123"/>
        <v>tellis@hotmail.com</v>
      </c>
      <c r="L823">
        <f t="shared" si="124"/>
        <v>14</v>
      </c>
      <c r="M823" s="15" t="str">
        <f t="shared" si="125"/>
        <v>+(852) 954-4338</v>
      </c>
      <c r="N823" t="b">
        <f t="shared" si="126"/>
        <v>0</v>
      </c>
      <c r="O823" s="10">
        <f t="shared" si="127"/>
        <v>6864</v>
      </c>
      <c r="P823" t="b">
        <f t="shared" si="128"/>
        <v>1</v>
      </c>
      <c r="Q823" s="10">
        <f t="shared" si="129"/>
        <v>6864</v>
      </c>
      <c r="R823" t="str">
        <f>+IF(ISBLANK(C823),#REF!,C823)</f>
        <v>Candelaria Antón Roda</v>
      </c>
      <c r="S823" s="8" t="e">
        <f>IF(ISBLANK(G823),#REF!,G823)</f>
        <v>#REF!</v>
      </c>
      <c r="T823">
        <f t="shared" si="120"/>
        <v>1</v>
      </c>
    </row>
    <row r="824" spans="1:20" x14ac:dyDescent="0.25">
      <c r="A824" t="s">
        <v>4751</v>
      </c>
      <c r="B824" t="s">
        <v>2793</v>
      </c>
      <c r="C824" t="s">
        <v>428</v>
      </c>
      <c r="D824" s="4" t="s">
        <v>3444</v>
      </c>
      <c r="E824" t="s">
        <v>1928</v>
      </c>
      <c r="F824" s="12">
        <v>262</v>
      </c>
      <c r="G824" s="13">
        <v>41038</v>
      </c>
      <c r="H824" s="2" t="str">
        <f t="shared" si="121"/>
        <v>COSTRUTTORI DI GOYKAY</v>
      </c>
      <c r="I824" t="b">
        <v>0</v>
      </c>
      <c r="J824" t="b">
        <f t="shared" si="122"/>
        <v>1</v>
      </c>
      <c r="K824" t="str">
        <f t="shared" si="123"/>
        <v>kludge@mac.com</v>
      </c>
      <c r="L824">
        <f t="shared" si="124"/>
        <v>14</v>
      </c>
      <c r="M824" s="15" t="str">
        <f t="shared" si="125"/>
        <v>+(817) 589-6264</v>
      </c>
      <c r="N824" t="b">
        <f t="shared" si="126"/>
        <v>1</v>
      </c>
      <c r="O824" s="10">
        <f t="shared" si="127"/>
        <v>262</v>
      </c>
      <c r="P824" t="b">
        <f t="shared" si="128"/>
        <v>1</v>
      </c>
      <c r="Q824" s="10">
        <f t="shared" si="129"/>
        <v>262</v>
      </c>
      <c r="R824" t="str">
        <f>+IF(ISBLANK(C824),#REF!,C824)</f>
        <v>Abraham Mate Moya</v>
      </c>
      <c r="S824" s="8">
        <f>IF(ISBLANK(G824),#REF!,G824)</f>
        <v>41038</v>
      </c>
      <c r="T824">
        <f t="shared" si="120"/>
        <v>1</v>
      </c>
    </row>
    <row r="825" spans="1:20" x14ac:dyDescent="0.25">
      <c r="A825" t="s">
        <v>4752</v>
      </c>
      <c r="B825" t="s">
        <v>2794</v>
      </c>
      <c r="C825" t="s">
        <v>915</v>
      </c>
      <c r="D825" s="4" t="s">
        <v>3767</v>
      </c>
      <c r="E825" t="s">
        <v>1929</v>
      </c>
      <c r="F825" s="12">
        <v>7227</v>
      </c>
      <c r="G825" s="13">
        <v>42190</v>
      </c>
      <c r="H825" s="2" t="str">
        <f t="shared" si="121"/>
        <v>OCCHIELLO</v>
      </c>
      <c r="I825" t="b">
        <v>0</v>
      </c>
      <c r="J825" t="b">
        <f t="shared" si="122"/>
        <v>1</v>
      </c>
      <c r="K825" t="str">
        <f t="shared" si="123"/>
        <v>gozer@sbcglobal.net</v>
      </c>
      <c r="L825">
        <f t="shared" si="124"/>
        <v>14</v>
      </c>
      <c r="M825" s="15" t="str">
        <f t="shared" si="125"/>
        <v>+(897) 384-1648</v>
      </c>
      <c r="N825" t="b">
        <f t="shared" si="126"/>
        <v>1</v>
      </c>
      <c r="O825" s="10">
        <f t="shared" si="127"/>
        <v>7227</v>
      </c>
      <c r="P825" t="b">
        <f t="shared" si="128"/>
        <v>1</v>
      </c>
      <c r="Q825" s="10">
        <f t="shared" si="129"/>
        <v>7227</v>
      </c>
      <c r="R825" t="str">
        <f>+IF(ISBLANK(C825),#REF!,C825)</f>
        <v>Graciano Ariño Almansa</v>
      </c>
      <c r="S825" s="8">
        <f>IF(ISBLANK(G825),#REF!,G825)</f>
        <v>42190</v>
      </c>
      <c r="T825">
        <f t="shared" si="120"/>
        <v>1</v>
      </c>
    </row>
    <row r="826" spans="1:20" x14ac:dyDescent="0.25">
      <c r="A826" t="s">
        <v>4753</v>
      </c>
      <c r="B826" t="s">
        <v>2795</v>
      </c>
      <c r="C826" t="s">
        <v>429</v>
      </c>
      <c r="D826" s="4" t="s">
        <v>3768</v>
      </c>
      <c r="E826" t="s">
        <v>1930</v>
      </c>
      <c r="F826" s="12">
        <v>3396</v>
      </c>
      <c r="G826" s="13">
        <v>42849</v>
      </c>
      <c r="H826" s="2" t="str">
        <f t="shared" si="121"/>
        <v>SISTEMI ATANASTICI</v>
      </c>
      <c r="I826" t="b">
        <v>0</v>
      </c>
      <c r="J826" t="b">
        <f t="shared" si="122"/>
        <v>1</v>
      </c>
      <c r="K826" t="str">
        <f t="shared" si="123"/>
        <v>portele@live.com</v>
      </c>
      <c r="L826">
        <f t="shared" si="124"/>
        <v>14</v>
      </c>
      <c r="M826" s="15" t="str">
        <f t="shared" si="125"/>
        <v>+(859) 804-1249</v>
      </c>
      <c r="N826" t="b">
        <f t="shared" si="126"/>
        <v>1</v>
      </c>
      <c r="O826" s="10">
        <f t="shared" si="127"/>
        <v>3396</v>
      </c>
      <c r="P826" t="b">
        <f t="shared" si="128"/>
        <v>1</v>
      </c>
      <c r="Q826" s="10">
        <f t="shared" si="129"/>
        <v>3396</v>
      </c>
      <c r="R826" t="str">
        <f>+IF(ISBLANK(C826),#REF!,C826)</f>
        <v>Kike Solera Arregui</v>
      </c>
      <c r="S826" s="8">
        <f>IF(ISBLANK(G826),#REF!,G826)</f>
        <v>42849</v>
      </c>
      <c r="T826">
        <f t="shared" si="120"/>
        <v>1</v>
      </c>
    </row>
    <row r="827" spans="1:20" x14ac:dyDescent="0.25">
      <c r="A827" t="s">
        <v>4754</v>
      </c>
      <c r="B827" t="s">
        <v>2796</v>
      </c>
      <c r="C827" t="s">
        <v>430</v>
      </c>
      <c r="D827" s="4" t="s">
        <v>3769</v>
      </c>
      <c r="E827" t="s">
        <v>1931</v>
      </c>
      <c r="F827" s="12">
        <v>7312</v>
      </c>
      <c r="G827" s="13">
        <v>41115</v>
      </c>
      <c r="H827" s="2" t="str">
        <f t="shared" si="121"/>
        <v>IL SERVIZIO A DOMICILIO</v>
      </c>
      <c r="I827" t="b">
        <v>0</v>
      </c>
      <c r="J827" t="b">
        <f t="shared" si="122"/>
        <v>1</v>
      </c>
      <c r="K827" t="str">
        <f t="shared" si="123"/>
        <v>pgottsch@live.com</v>
      </c>
      <c r="L827">
        <f t="shared" si="124"/>
        <v>14</v>
      </c>
      <c r="M827" s="15" t="str">
        <f t="shared" si="125"/>
        <v>+(376) 936-4911</v>
      </c>
      <c r="N827" t="b">
        <f t="shared" si="126"/>
        <v>1</v>
      </c>
      <c r="O827" s="10">
        <f t="shared" si="127"/>
        <v>7312</v>
      </c>
      <c r="P827" t="b">
        <f t="shared" si="128"/>
        <v>1</v>
      </c>
      <c r="Q827" s="10">
        <f t="shared" si="129"/>
        <v>7312</v>
      </c>
      <c r="R827" t="str">
        <f>+IF(ISBLANK(C827),#REF!,C827)</f>
        <v>Calixto Blas Segarra Galindo</v>
      </c>
      <c r="S827" s="8">
        <f>IF(ISBLANK(G827),#REF!,G827)</f>
        <v>41115</v>
      </c>
      <c r="T827">
        <f t="shared" si="120"/>
        <v>1</v>
      </c>
    </row>
    <row r="828" spans="1:20" x14ac:dyDescent="0.25">
      <c r="A828" t="s">
        <v>4755</v>
      </c>
      <c r="B828" t="s">
        <v>2797</v>
      </c>
      <c r="C828" t="s">
        <v>916</v>
      </c>
      <c r="D828" s="4" t="s">
        <v>3770</v>
      </c>
      <c r="E828" t="s">
        <v>1932</v>
      </c>
      <c r="F828" s="12">
        <v>4191</v>
      </c>
      <c r="G828" s="13">
        <v>42137</v>
      </c>
      <c r="H828" s="2" t="str">
        <f t="shared" si="121"/>
        <v>SCIENZA SENZA LIMITI</v>
      </c>
      <c r="I828" t="b">
        <v>0</v>
      </c>
      <c r="J828" t="b">
        <f t="shared" si="122"/>
        <v>1</v>
      </c>
      <c r="K828" t="str">
        <f t="shared" si="123"/>
        <v>crandall@gmail.com</v>
      </c>
      <c r="L828">
        <f t="shared" si="124"/>
        <v>14</v>
      </c>
      <c r="M828" s="15" t="str">
        <f t="shared" si="125"/>
        <v>+(387) 440-8982</v>
      </c>
      <c r="N828" t="b">
        <f t="shared" si="126"/>
        <v>1</v>
      </c>
      <c r="O828" s="10">
        <f t="shared" si="127"/>
        <v>4191</v>
      </c>
      <c r="P828" t="b">
        <f t="shared" si="128"/>
        <v>1</v>
      </c>
      <c r="Q828" s="10">
        <f t="shared" si="129"/>
        <v>4191</v>
      </c>
      <c r="R828" t="str">
        <f>+IF(ISBLANK(C828),#REF!,C828)</f>
        <v>Elías Coello Cisneros</v>
      </c>
      <c r="S828" s="8">
        <f>IF(ISBLANK(G828),#REF!,G828)</f>
        <v>42137</v>
      </c>
      <c r="T828">
        <f t="shared" si="120"/>
        <v>1</v>
      </c>
    </row>
    <row r="829" spans="1:20" x14ac:dyDescent="0.25">
      <c r="A829" t="s">
        <v>4756</v>
      </c>
      <c r="B829" t="s">
        <v>2798</v>
      </c>
      <c r="C829" t="s">
        <v>431</v>
      </c>
      <c r="D829" s="4" t="s">
        <v>3771</v>
      </c>
      <c r="E829" t="s">
        <v>1933</v>
      </c>
      <c r="F829" s="12">
        <v>2305</v>
      </c>
      <c r="G829" s="13">
        <v>41011</v>
      </c>
      <c r="H829" s="2" t="str">
        <f t="shared" si="121"/>
        <v>SVILUPPO AHIYO</v>
      </c>
      <c r="I829" t="b">
        <v>0</v>
      </c>
      <c r="J829" t="b">
        <f t="shared" si="122"/>
        <v>1</v>
      </c>
      <c r="K829" t="str">
        <f t="shared" si="123"/>
        <v>noneme@optonline.net</v>
      </c>
      <c r="L829">
        <f t="shared" si="124"/>
        <v>14</v>
      </c>
      <c r="M829" s="15" t="str">
        <f t="shared" si="125"/>
        <v>+(880) 352-9350</v>
      </c>
      <c r="N829" t="b">
        <f t="shared" si="126"/>
        <v>1</v>
      </c>
      <c r="O829" s="10">
        <f t="shared" si="127"/>
        <v>2305</v>
      </c>
      <c r="P829" t="b">
        <f t="shared" si="128"/>
        <v>1</v>
      </c>
      <c r="Q829" s="10">
        <f t="shared" si="129"/>
        <v>2305</v>
      </c>
      <c r="R829" t="str">
        <f>+IF(ISBLANK(C829),#REF!,C829)</f>
        <v>Juan Azcona-Bautista</v>
      </c>
      <c r="S829" s="8">
        <f>IF(ISBLANK(G829),#REF!,G829)</f>
        <v>41011</v>
      </c>
      <c r="T829">
        <f t="shared" si="120"/>
        <v>1</v>
      </c>
    </row>
    <row r="830" spans="1:20" x14ac:dyDescent="0.25">
      <c r="A830" t="s">
        <v>4757</v>
      </c>
      <c r="B830" t="s">
        <v>2799</v>
      </c>
      <c r="C830" t="s">
        <v>432</v>
      </c>
      <c r="D830" s="4" t="s">
        <v>3772</v>
      </c>
      <c r="E830" t="s">
        <v>1934</v>
      </c>
      <c r="F830" s="12">
        <v>5754</v>
      </c>
      <c r="G830" s="13">
        <v>42905</v>
      </c>
      <c r="H830" s="2" t="str">
        <f t="shared" si="121"/>
        <v>CICLO DI LAVORO</v>
      </c>
      <c r="I830" t="b">
        <v>0</v>
      </c>
      <c r="J830" t="b">
        <f t="shared" si="122"/>
        <v>1</v>
      </c>
      <c r="K830" t="str">
        <f t="shared" si="123"/>
        <v>phizntrg@outlook.com</v>
      </c>
      <c r="L830">
        <f t="shared" si="124"/>
        <v>14</v>
      </c>
      <c r="M830" s="15" t="str">
        <f t="shared" si="125"/>
        <v>+(485) 294-4054</v>
      </c>
      <c r="N830" t="b">
        <f t="shared" si="126"/>
        <v>1</v>
      </c>
      <c r="O830" s="10">
        <f t="shared" si="127"/>
        <v>5754</v>
      </c>
      <c r="P830" t="b">
        <f t="shared" si="128"/>
        <v>1</v>
      </c>
      <c r="Q830" s="10">
        <f t="shared" si="129"/>
        <v>5754</v>
      </c>
      <c r="R830" t="str">
        <f>+IF(ISBLANK(C830),#REF!,C830)</f>
        <v>Leocadia de Azorin</v>
      </c>
      <c r="S830" s="8">
        <f>IF(ISBLANK(G830),#REF!,G830)</f>
        <v>42905</v>
      </c>
      <c r="T830">
        <f t="shared" si="120"/>
        <v>1</v>
      </c>
    </row>
    <row r="831" spans="1:20" x14ac:dyDescent="0.25">
      <c r="A831" t="s">
        <v>4758</v>
      </c>
      <c r="B831" t="s">
        <v>2800</v>
      </c>
      <c r="C831" t="s">
        <v>433</v>
      </c>
      <c r="D831" s="4" t="s">
        <v>3773</v>
      </c>
      <c r="E831" t="s">
        <v>1935</v>
      </c>
      <c r="F831" s="12">
        <v>8260</v>
      </c>
      <c r="G831" s="13">
        <v>43679</v>
      </c>
      <c r="H831" s="2" t="str">
        <f t="shared" si="121"/>
        <v>ZOLFO</v>
      </c>
      <c r="I831" t="b">
        <v>0</v>
      </c>
      <c r="J831" t="b">
        <f t="shared" si="122"/>
        <v>1</v>
      </c>
      <c r="K831" t="str">
        <f t="shared" si="123"/>
        <v>bmidd@hotmail.com</v>
      </c>
      <c r="L831">
        <f t="shared" si="124"/>
        <v>14</v>
      </c>
      <c r="M831" s="15" t="str">
        <f t="shared" si="125"/>
        <v>+(791) 605-2725</v>
      </c>
      <c r="N831" t="b">
        <f t="shared" si="126"/>
        <v>1</v>
      </c>
      <c r="O831" s="10">
        <f t="shared" si="127"/>
        <v>8260</v>
      </c>
      <c r="P831" t="b">
        <f t="shared" si="128"/>
        <v>1</v>
      </c>
      <c r="Q831" s="10">
        <f t="shared" si="129"/>
        <v>8260</v>
      </c>
      <c r="R831" t="str">
        <f>+IF(ISBLANK(C831),#REF!,C831)</f>
        <v>Nilda Ruano Calleja</v>
      </c>
      <c r="S831" s="8">
        <f>IF(ISBLANK(G831),#REF!,G831)</f>
        <v>43679</v>
      </c>
      <c r="T831">
        <f t="shared" si="120"/>
        <v>1</v>
      </c>
    </row>
    <row r="832" spans="1:20" x14ac:dyDescent="0.25">
      <c r="A832" t="s">
        <v>4759</v>
      </c>
      <c r="B832" t="s">
        <v>2801</v>
      </c>
      <c r="C832" t="s">
        <v>434</v>
      </c>
      <c r="D832" s="4" t="s">
        <v>3774</v>
      </c>
      <c r="E832" t="s">
        <v>1936</v>
      </c>
      <c r="F832" s="12">
        <v>5700</v>
      </c>
      <c r="G832" s="13">
        <v>43031</v>
      </c>
      <c r="H832" s="2" t="str">
        <f t="shared" si="121"/>
        <v>CROMATICA</v>
      </c>
      <c r="I832" t="b">
        <v>0</v>
      </c>
      <c r="J832" t="b">
        <f t="shared" si="122"/>
        <v>1</v>
      </c>
      <c r="K832" t="str">
        <f t="shared" si="123"/>
        <v>godeke@yahoo.ca</v>
      </c>
      <c r="L832">
        <f t="shared" si="124"/>
        <v>14</v>
      </c>
      <c r="M832" s="15" t="str">
        <f t="shared" si="125"/>
        <v>+(987) 837-1560</v>
      </c>
      <c r="N832" t="b">
        <f t="shared" si="126"/>
        <v>1</v>
      </c>
      <c r="O832" s="10">
        <f t="shared" si="127"/>
        <v>5700</v>
      </c>
      <c r="P832" t="b">
        <f t="shared" si="128"/>
        <v>1</v>
      </c>
      <c r="Q832" s="10">
        <f t="shared" si="129"/>
        <v>5700</v>
      </c>
      <c r="R832" t="str">
        <f>+IF(ISBLANK(C832),#REF!,C832)</f>
        <v>Gilberto Acevedo Vallejo</v>
      </c>
      <c r="S832" s="8">
        <f>IF(ISBLANK(G832),#REF!,G832)</f>
        <v>43031</v>
      </c>
      <c r="T832">
        <f t="shared" si="120"/>
        <v>1</v>
      </c>
    </row>
    <row r="833" spans="1:20" x14ac:dyDescent="0.25">
      <c r="A833" t="s">
        <v>4760</v>
      </c>
      <c r="B833" t="s">
        <v>2802</v>
      </c>
      <c r="C833" t="s">
        <v>435</v>
      </c>
      <c r="D833" s="4" t="s">
        <v>3775</v>
      </c>
      <c r="E833" t="s">
        <v>1937</v>
      </c>
      <c r="F833" s="12">
        <v>885</v>
      </c>
      <c r="G833" s="13">
        <v>44217</v>
      </c>
      <c r="H833" s="2" t="str">
        <f t="shared" si="121"/>
        <v>FABBRICA DI MARMELLATA INDUSTRIALE</v>
      </c>
      <c r="I833" t="b">
        <v>0</v>
      </c>
      <c r="J833" t="b">
        <f t="shared" si="122"/>
        <v>1</v>
      </c>
      <c r="K833" t="str">
        <f t="shared" si="123"/>
        <v>smartfart@msn.com</v>
      </c>
      <c r="L833">
        <f t="shared" si="124"/>
        <v>14</v>
      </c>
      <c r="M833" s="15" t="str">
        <f t="shared" si="125"/>
        <v>+(905) 829-7998</v>
      </c>
      <c r="N833" t="b">
        <f t="shared" si="126"/>
        <v>1</v>
      </c>
      <c r="O833" s="10">
        <f t="shared" si="127"/>
        <v>885</v>
      </c>
      <c r="P833" t="b">
        <f t="shared" si="128"/>
        <v>1</v>
      </c>
      <c r="Q833" s="10">
        <f t="shared" si="129"/>
        <v>885</v>
      </c>
      <c r="R833" t="str">
        <f>+IF(ISBLANK(C833),#REF!,C833)</f>
        <v>Ezequiel de Sanmiguel</v>
      </c>
      <c r="S833" s="8">
        <f>IF(ISBLANK(G833),#REF!,G833)</f>
        <v>44217</v>
      </c>
      <c r="T833">
        <f t="shared" si="120"/>
        <v>1</v>
      </c>
    </row>
    <row r="834" spans="1:20" x14ac:dyDescent="0.25">
      <c r="A834" t="s">
        <v>4761</v>
      </c>
      <c r="B834" t="s">
        <v>2803</v>
      </c>
      <c r="C834" t="s">
        <v>436</v>
      </c>
      <c r="D834" s="4" t="s">
        <v>3776</v>
      </c>
      <c r="E834" t="s">
        <v>1938</v>
      </c>
      <c r="F834" s="12">
        <v>4343</v>
      </c>
      <c r="G834" s="13">
        <v>42502</v>
      </c>
      <c r="H834" s="2" t="str">
        <f t="shared" si="121"/>
        <v>ITCHLO DIGITALE</v>
      </c>
      <c r="I834" t="b">
        <v>0</v>
      </c>
      <c r="J834" t="b">
        <f t="shared" si="122"/>
        <v>1</v>
      </c>
      <c r="K834" t="str">
        <f t="shared" si="123"/>
        <v>report@optonline.net</v>
      </c>
      <c r="L834">
        <f t="shared" si="124"/>
        <v>14</v>
      </c>
      <c r="M834" s="15" t="str">
        <f t="shared" si="125"/>
        <v>+(991) 660-9687</v>
      </c>
      <c r="N834" t="b">
        <f t="shared" si="126"/>
        <v>1</v>
      </c>
      <c r="O834" s="10">
        <f t="shared" si="127"/>
        <v>4343</v>
      </c>
      <c r="P834" t="b">
        <f t="shared" si="128"/>
        <v>1</v>
      </c>
      <c r="Q834" s="10">
        <f t="shared" si="129"/>
        <v>4343</v>
      </c>
      <c r="R834" t="str">
        <f>+IF(ISBLANK(C834),#REF!,C834)</f>
        <v>Julia Oliveras Borja</v>
      </c>
      <c r="S834" s="8">
        <f>IF(ISBLANK(G834),#REF!,G834)</f>
        <v>42502</v>
      </c>
      <c r="T834">
        <f t="shared" ref="T834:T897" si="130">+COUNTIF(A:A,A834)</f>
        <v>1</v>
      </c>
    </row>
    <row r="835" spans="1:20" x14ac:dyDescent="0.25">
      <c r="A835" t="s">
        <v>4762</v>
      </c>
      <c r="B835" t="s">
        <v>2804</v>
      </c>
      <c r="C835" t="s">
        <v>437</v>
      </c>
      <c r="D835" s="4" t="s">
        <v>3777</v>
      </c>
      <c r="E835" t="s">
        <v>1939</v>
      </c>
      <c r="F835" s="12">
        <v>7098</v>
      </c>
      <c r="G835" s="13">
        <v>41884</v>
      </c>
      <c r="H835" s="2" t="str">
        <f t="shared" ref="H835:H898" si="131">+UPPER(B835)</f>
        <v>PROGETTO TAMBORE</v>
      </c>
      <c r="I835" t="b">
        <v>0</v>
      </c>
      <c r="J835" t="b">
        <f t="shared" ref="J835:J898" si="132">AND(ISNUMBER(SEARCH("@",D835)), ISNUMBER(SEARCH(".",D835)), SEARCH("@",D835)&lt;SEARCH(".",D835))</f>
        <v>1</v>
      </c>
      <c r="K835" t="str">
        <f t="shared" ref="K835:K898" si="133">+IF(J835="#¡VALOR!","",D835)</f>
        <v>stellaau@hotmail.com</v>
      </c>
      <c r="L835">
        <f t="shared" ref="L835:L898" si="134">+LEN(E835)</f>
        <v>14</v>
      </c>
      <c r="M835" s="15" t="str">
        <f t="shared" ref="M835:M898" si="135">+CONCATENATE("+",E835)</f>
        <v>+(982) 244-1518</v>
      </c>
      <c r="N835" t="b">
        <f t="shared" ref="N835:N898" si="136">+ISNUMBER(G835)</f>
        <v>1</v>
      </c>
      <c r="O835" s="10">
        <f t="shared" ref="O835:O898" si="137">+ABS(F835)</f>
        <v>7098</v>
      </c>
      <c r="P835" t="b">
        <f t="shared" ref="P835:P898" si="138">+ISNUMBER(F835)</f>
        <v>1</v>
      </c>
      <c r="Q835" s="10">
        <f t="shared" ref="Q835:Q898" si="139">+IF(ISNUMBER(F835),F835,"")</f>
        <v>7098</v>
      </c>
      <c r="R835" t="str">
        <f>+IF(ISBLANK(C835),#REF!,C835)</f>
        <v>Crescencia de Nicolau</v>
      </c>
      <c r="S835" s="8">
        <f>IF(ISBLANK(G835),#REF!,G835)</f>
        <v>41884</v>
      </c>
      <c r="T835">
        <f t="shared" si="130"/>
        <v>1</v>
      </c>
    </row>
    <row r="836" spans="1:20" x14ac:dyDescent="0.25">
      <c r="A836" t="s">
        <v>4763</v>
      </c>
      <c r="B836" t="s">
        <v>2805</v>
      </c>
      <c r="C836" t="s">
        <v>438</v>
      </c>
      <c r="D836" s="4" t="s">
        <v>3778</v>
      </c>
      <c r="E836" t="s">
        <v>1940</v>
      </c>
      <c r="F836" s="12">
        <v>7775</v>
      </c>
      <c r="G836" s="13">
        <v>43853</v>
      </c>
      <c r="H836" s="2" t="str">
        <f t="shared" si="131"/>
        <v>AI È EFFICIENTE</v>
      </c>
      <c r="I836" t="b">
        <v>0</v>
      </c>
      <c r="J836" t="b">
        <f t="shared" si="132"/>
        <v>1</v>
      </c>
      <c r="K836" t="str">
        <f t="shared" si="133"/>
        <v>cparis@verizon.net</v>
      </c>
      <c r="L836">
        <f t="shared" si="134"/>
        <v>14</v>
      </c>
      <c r="M836" s="15" t="str">
        <f t="shared" si="135"/>
        <v>+(624) 497-0185</v>
      </c>
      <c r="N836" t="b">
        <f t="shared" si="136"/>
        <v>1</v>
      </c>
      <c r="O836" s="10">
        <f t="shared" si="137"/>
        <v>7775</v>
      </c>
      <c r="P836" t="b">
        <f t="shared" si="138"/>
        <v>1</v>
      </c>
      <c r="Q836" s="10">
        <f t="shared" si="139"/>
        <v>7775</v>
      </c>
      <c r="R836" t="str">
        <f>+IF(ISBLANK(C836),#REF!,C836)</f>
        <v>Sarita Rivas Pinilla</v>
      </c>
      <c r="S836" s="8">
        <f>IF(ISBLANK(G836),#REF!,G836)</f>
        <v>43853</v>
      </c>
      <c r="T836">
        <f t="shared" si="130"/>
        <v>1</v>
      </c>
    </row>
    <row r="837" spans="1:20" x14ac:dyDescent="0.25">
      <c r="A837" t="s">
        <v>4764</v>
      </c>
      <c r="B837" t="s">
        <v>2806</v>
      </c>
      <c r="C837" t="s">
        <v>439</v>
      </c>
      <c r="D837" s="4" t="s">
        <v>3779</v>
      </c>
      <c r="E837" t="s">
        <v>1941</v>
      </c>
      <c r="F837" s="12">
        <v>1668</v>
      </c>
      <c r="G837" s="13">
        <v>41472</v>
      </c>
      <c r="H837" s="2" t="str">
        <f t="shared" si="131"/>
        <v>GIOIA</v>
      </c>
      <c r="I837" t="b">
        <v>0</v>
      </c>
      <c r="J837" t="b">
        <f t="shared" si="132"/>
        <v>1</v>
      </c>
      <c r="K837" t="str">
        <f t="shared" si="133"/>
        <v>muzzy@yahoo.com</v>
      </c>
      <c r="L837">
        <f t="shared" si="134"/>
        <v>14</v>
      </c>
      <c r="M837" s="15" t="str">
        <f t="shared" si="135"/>
        <v>+(445) 750-1826</v>
      </c>
      <c r="N837" t="b">
        <f t="shared" si="136"/>
        <v>1</v>
      </c>
      <c r="O837" s="10">
        <f t="shared" si="137"/>
        <v>1668</v>
      </c>
      <c r="P837" t="b">
        <f t="shared" si="138"/>
        <v>1</v>
      </c>
      <c r="Q837" s="10">
        <f t="shared" si="139"/>
        <v>1668</v>
      </c>
      <c r="R837" t="str">
        <f>+IF(ISBLANK(C837),#REF!,C837)</f>
        <v>Bernardino del Cruz</v>
      </c>
      <c r="S837" s="8">
        <f>IF(ISBLANK(G837),#REF!,G837)</f>
        <v>41472</v>
      </c>
      <c r="T837">
        <f t="shared" si="130"/>
        <v>1</v>
      </c>
    </row>
    <row r="838" spans="1:20" x14ac:dyDescent="0.25">
      <c r="A838" t="s">
        <v>4765</v>
      </c>
      <c r="B838" t="s">
        <v>2807</v>
      </c>
      <c r="C838" t="s">
        <v>440</v>
      </c>
      <c r="D838" s="4" t="s">
        <v>3780</v>
      </c>
      <c r="E838" t="s">
        <v>1942</v>
      </c>
      <c r="F838" s="12">
        <v>8482</v>
      </c>
      <c r="G838" s="13">
        <v>43196</v>
      </c>
      <c r="H838" s="2" t="str">
        <f t="shared" si="131"/>
        <v>GRANDE SPAZIO DI BACKUP</v>
      </c>
      <c r="I838" t="b">
        <v>0</v>
      </c>
      <c r="J838" t="b">
        <f t="shared" si="132"/>
        <v>1</v>
      </c>
      <c r="K838" t="str">
        <f t="shared" si="133"/>
        <v>jlbaumga@icloud.com</v>
      </c>
      <c r="L838">
        <f t="shared" si="134"/>
        <v>14</v>
      </c>
      <c r="M838" s="15" t="str">
        <f t="shared" si="135"/>
        <v>+(311) 232-8817</v>
      </c>
      <c r="N838" t="b">
        <f t="shared" si="136"/>
        <v>1</v>
      </c>
      <c r="O838" s="10">
        <f t="shared" si="137"/>
        <v>8482</v>
      </c>
      <c r="P838" t="b">
        <f t="shared" si="138"/>
        <v>1</v>
      </c>
      <c r="Q838" s="10">
        <f t="shared" si="139"/>
        <v>8482</v>
      </c>
      <c r="R838" t="str">
        <f>+IF(ISBLANK(C838),#REF!,C838)</f>
        <v>Magdalena Morcillo</v>
      </c>
      <c r="S838" s="8">
        <f>IF(ISBLANK(G838),#REF!,G838)</f>
        <v>43196</v>
      </c>
      <c r="T838">
        <f t="shared" si="130"/>
        <v>1</v>
      </c>
    </row>
    <row r="839" spans="1:20" x14ac:dyDescent="0.25">
      <c r="A839" t="s">
        <v>4766</v>
      </c>
      <c r="B839" t="s">
        <v>2808</v>
      </c>
      <c r="C839" t="s">
        <v>441</v>
      </c>
      <c r="D839" s="4" t="s">
        <v>3781</v>
      </c>
      <c r="E839" t="s">
        <v>1943</v>
      </c>
      <c r="F839" s="12">
        <v>5318</v>
      </c>
      <c r="G839" s="13">
        <v>42915</v>
      </c>
      <c r="H839" s="2" t="str">
        <f t="shared" si="131"/>
        <v>DIGITALE DINAMICO</v>
      </c>
      <c r="I839" t="b">
        <v>0</v>
      </c>
      <c r="J839" t="b">
        <f t="shared" si="132"/>
        <v>1</v>
      </c>
      <c r="K839" t="str">
        <f t="shared" si="133"/>
        <v>murty@msn.com</v>
      </c>
      <c r="L839">
        <f t="shared" si="134"/>
        <v>14</v>
      </c>
      <c r="M839" s="15" t="str">
        <f t="shared" si="135"/>
        <v>+(558) 372-0174</v>
      </c>
      <c r="N839" t="b">
        <f t="shared" si="136"/>
        <v>1</v>
      </c>
      <c r="O839" s="10">
        <f t="shared" si="137"/>
        <v>5318</v>
      </c>
      <c r="P839" t="b">
        <f t="shared" si="138"/>
        <v>1</v>
      </c>
      <c r="Q839" s="10">
        <f t="shared" si="139"/>
        <v>5318</v>
      </c>
      <c r="R839" t="str">
        <f>+IF(ISBLANK(C839),#REF!,C839)</f>
        <v>Roberta Carlota Boada Vara</v>
      </c>
      <c r="S839" s="8">
        <f>IF(ISBLANK(G839),#REF!,G839)</f>
        <v>42915</v>
      </c>
      <c r="T839">
        <f t="shared" si="130"/>
        <v>2</v>
      </c>
    </row>
    <row r="840" spans="1:20" x14ac:dyDescent="0.25">
      <c r="A840" t="s">
        <v>4767</v>
      </c>
      <c r="B840" t="s">
        <v>2809</v>
      </c>
      <c r="C840" t="s">
        <v>917</v>
      </c>
      <c r="D840" s="4" t="s">
        <v>3782</v>
      </c>
      <c r="E840" t="s">
        <v>1944</v>
      </c>
      <c r="F840" s="12">
        <v>3785</v>
      </c>
      <c r="G840" s="13">
        <v>41842</v>
      </c>
      <c r="H840" s="2" t="str">
        <f t="shared" si="131"/>
        <v>A FUOCO DIGITALE</v>
      </c>
      <c r="I840" t="b">
        <v>0</v>
      </c>
      <c r="J840" t="b">
        <f t="shared" si="132"/>
        <v>1</v>
      </c>
      <c r="K840" t="str">
        <f t="shared" si="133"/>
        <v>jusdisgi@icloud.com</v>
      </c>
      <c r="L840">
        <f t="shared" si="134"/>
        <v>14</v>
      </c>
      <c r="M840" s="15" t="str">
        <f t="shared" si="135"/>
        <v>+(626) 677-5598</v>
      </c>
      <c r="N840" t="b">
        <f t="shared" si="136"/>
        <v>1</v>
      </c>
      <c r="O840" s="10">
        <f t="shared" si="137"/>
        <v>3785</v>
      </c>
      <c r="P840" t="b">
        <f t="shared" si="138"/>
        <v>1</v>
      </c>
      <c r="Q840" s="10">
        <f t="shared" si="139"/>
        <v>3785</v>
      </c>
      <c r="R840" t="str">
        <f>+IF(ISBLANK(C840),#REF!,C840)</f>
        <v>Miriam Martín Casado</v>
      </c>
      <c r="S840" s="8">
        <f>IF(ISBLANK(G840),#REF!,G840)</f>
        <v>41842</v>
      </c>
      <c r="T840">
        <f t="shared" si="130"/>
        <v>1</v>
      </c>
    </row>
    <row r="841" spans="1:20" x14ac:dyDescent="0.25">
      <c r="A841" t="s">
        <v>4768</v>
      </c>
      <c r="B841" t="s">
        <v>2810</v>
      </c>
      <c r="C841" t="s">
        <v>918</v>
      </c>
      <c r="D841" s="4" t="s">
        <v>3783</v>
      </c>
      <c r="E841" t="s">
        <v>1945</v>
      </c>
      <c r="F841" s="12">
        <v>6035</v>
      </c>
      <c r="G841" s="13">
        <v>43398</v>
      </c>
      <c r="H841" s="2" t="str">
        <f t="shared" si="131"/>
        <v>TATTICHE DIGITALI</v>
      </c>
      <c r="I841" t="b">
        <v>0</v>
      </c>
      <c r="J841" t="b">
        <f t="shared" si="132"/>
        <v>1</v>
      </c>
      <c r="K841" t="str">
        <f t="shared" si="133"/>
        <v>gfxguy@yahoo.com</v>
      </c>
      <c r="L841">
        <f t="shared" si="134"/>
        <v>14</v>
      </c>
      <c r="M841" s="15" t="str">
        <f t="shared" si="135"/>
        <v>+(501) 272-7008</v>
      </c>
      <c r="N841" t="b">
        <f t="shared" si="136"/>
        <v>1</v>
      </c>
      <c r="O841" s="10">
        <f t="shared" si="137"/>
        <v>6035</v>
      </c>
      <c r="P841" t="b">
        <f t="shared" si="138"/>
        <v>1</v>
      </c>
      <c r="Q841" s="10">
        <f t="shared" si="139"/>
        <v>6035</v>
      </c>
      <c r="R841" t="str">
        <f>+IF(ISBLANK(C841),#REF!,C841)</f>
        <v>Rubén Cañas Lastra</v>
      </c>
      <c r="S841" s="8">
        <f>IF(ISBLANK(G841),#REF!,G841)</f>
        <v>43398</v>
      </c>
      <c r="T841">
        <f t="shared" si="130"/>
        <v>1</v>
      </c>
    </row>
    <row r="842" spans="1:20" x14ac:dyDescent="0.25">
      <c r="A842" t="s">
        <v>4769</v>
      </c>
      <c r="B842" t="s">
        <v>2811</v>
      </c>
      <c r="C842" t="s">
        <v>919</v>
      </c>
      <c r="D842" s="4" t="s">
        <v>3784</v>
      </c>
      <c r="E842" t="s">
        <v>1946</v>
      </c>
      <c r="F842" s="12">
        <v>3352</v>
      </c>
      <c r="G842" s="13">
        <v>41975</v>
      </c>
      <c r="H842" s="2" t="str">
        <f t="shared" si="131"/>
        <v>BUZZ DIGITALE</v>
      </c>
      <c r="I842" t="b">
        <v>0</v>
      </c>
      <c r="J842" t="b">
        <f t="shared" si="132"/>
        <v>1</v>
      </c>
      <c r="K842" t="str">
        <f t="shared" si="133"/>
        <v>hellfire@comcast.net</v>
      </c>
      <c r="L842">
        <f t="shared" si="134"/>
        <v>14</v>
      </c>
      <c r="M842" s="15" t="str">
        <f t="shared" si="135"/>
        <v>+(912) 710-3258</v>
      </c>
      <c r="N842" t="b">
        <f t="shared" si="136"/>
        <v>1</v>
      </c>
      <c r="O842" s="10">
        <f t="shared" si="137"/>
        <v>3352</v>
      </c>
      <c r="P842" t="b">
        <f t="shared" si="138"/>
        <v>1</v>
      </c>
      <c r="Q842" s="10">
        <f t="shared" si="139"/>
        <v>3352</v>
      </c>
      <c r="R842" t="str">
        <f>+IF(ISBLANK(C842),#REF!,C842)</f>
        <v>Íñigo Donaire Peiró</v>
      </c>
      <c r="S842" s="8">
        <f>IF(ISBLANK(G842),#REF!,G842)</f>
        <v>41975</v>
      </c>
      <c r="T842">
        <f t="shared" si="130"/>
        <v>1</v>
      </c>
    </row>
    <row r="843" spans="1:20" x14ac:dyDescent="0.25">
      <c r="A843" t="s">
        <v>4770</v>
      </c>
      <c r="B843" t="s">
        <v>2812</v>
      </c>
      <c r="C843" t="s">
        <v>920</v>
      </c>
      <c r="D843" s="4" t="s">
        <v>3785</v>
      </c>
      <c r="E843" t="s">
        <v>1947</v>
      </c>
      <c r="F843" s="12">
        <v>4020</v>
      </c>
      <c r="G843" s="13">
        <v>42231</v>
      </c>
      <c r="H843" s="2" t="str">
        <f t="shared" si="131"/>
        <v>NEWSFRAME DIGITALE</v>
      </c>
      <c r="I843" t="b">
        <v>0</v>
      </c>
      <c r="J843" t="b">
        <f t="shared" si="132"/>
        <v>1</v>
      </c>
      <c r="K843" t="str">
        <f t="shared" si="133"/>
        <v>gozer@yahoo.ca</v>
      </c>
      <c r="L843">
        <f t="shared" si="134"/>
        <v>14</v>
      </c>
      <c r="M843" s="15" t="str">
        <f t="shared" si="135"/>
        <v>+(540) 819-0448</v>
      </c>
      <c r="N843" t="b">
        <f t="shared" si="136"/>
        <v>1</v>
      </c>
      <c r="O843" s="10">
        <f t="shared" si="137"/>
        <v>4020</v>
      </c>
      <c r="P843" t="b">
        <f t="shared" si="138"/>
        <v>1</v>
      </c>
      <c r="Q843" s="10">
        <f t="shared" si="139"/>
        <v>4020</v>
      </c>
      <c r="R843" t="str">
        <f>+IF(ISBLANK(C843),#REF!,C843)</f>
        <v>Pánfilo Camacho-Coll</v>
      </c>
      <c r="S843" s="8">
        <f>IF(ISBLANK(G843),#REF!,G843)</f>
        <v>42231</v>
      </c>
      <c r="T843">
        <f t="shared" si="130"/>
        <v>1</v>
      </c>
    </row>
    <row r="844" spans="1:20" x14ac:dyDescent="0.25">
      <c r="A844" t="s">
        <v>4771</v>
      </c>
      <c r="B844" t="s">
        <v>2813</v>
      </c>
      <c r="C844" t="s">
        <v>442</v>
      </c>
      <c r="D844" s="4" t="s">
        <v>3786</v>
      </c>
      <c r="E844" t="s">
        <v>1948</v>
      </c>
      <c r="F844" s="12">
        <v>2247</v>
      </c>
      <c r="G844" s="13">
        <v>44481</v>
      </c>
      <c r="H844" s="2" t="str">
        <f t="shared" si="131"/>
        <v>GRANDI DISEGNI</v>
      </c>
      <c r="I844" t="b">
        <v>0</v>
      </c>
      <c r="J844" t="b">
        <f t="shared" si="132"/>
        <v>1</v>
      </c>
      <c r="K844" t="str">
        <f t="shared" si="133"/>
        <v>haddawy@sbcglobal.net</v>
      </c>
      <c r="L844">
        <f t="shared" si="134"/>
        <v>14</v>
      </c>
      <c r="M844" s="15" t="str">
        <f t="shared" si="135"/>
        <v>+(731) 654-1893</v>
      </c>
      <c r="N844" t="b">
        <f t="shared" si="136"/>
        <v>1</v>
      </c>
      <c r="O844" s="10">
        <f t="shared" si="137"/>
        <v>2247</v>
      </c>
      <c r="P844" t="b">
        <f t="shared" si="138"/>
        <v>1</v>
      </c>
      <c r="Q844" s="10">
        <f t="shared" si="139"/>
        <v>2247</v>
      </c>
      <c r="R844" t="str">
        <f>+IF(ISBLANK(C844),#REF!,C844)</f>
        <v>Gerardo Goicoechea Osorio</v>
      </c>
      <c r="S844" s="8">
        <f>IF(ISBLANK(G844),#REF!,G844)</f>
        <v>44481</v>
      </c>
      <c r="T844">
        <f t="shared" si="130"/>
        <v>2</v>
      </c>
    </row>
    <row r="845" spans="1:20" x14ac:dyDescent="0.25">
      <c r="A845" t="s">
        <v>4772</v>
      </c>
      <c r="B845" t="s">
        <v>2814</v>
      </c>
      <c r="C845" t="s">
        <v>921</v>
      </c>
      <c r="D845" s="4" t="s">
        <v>3787</v>
      </c>
      <c r="E845" t="s">
        <v>1949</v>
      </c>
      <c r="F845" s="12">
        <v>7739</v>
      </c>
      <c r="G845" s="13">
        <v>44201</v>
      </c>
      <c r="H845" s="2" t="str">
        <f t="shared" si="131"/>
        <v>CALIBRATORE</v>
      </c>
      <c r="I845" t="b">
        <v>0</v>
      </c>
      <c r="J845" t="b">
        <f t="shared" si="132"/>
        <v>1</v>
      </c>
      <c r="K845" t="str">
        <f t="shared" si="133"/>
        <v>sartak@outlook.com</v>
      </c>
      <c r="L845">
        <f t="shared" si="134"/>
        <v>14</v>
      </c>
      <c r="M845" s="15" t="str">
        <f t="shared" si="135"/>
        <v>+(403) 866-6470</v>
      </c>
      <c r="N845" t="b">
        <f t="shared" si="136"/>
        <v>1</v>
      </c>
      <c r="O845" s="10">
        <f t="shared" si="137"/>
        <v>7739</v>
      </c>
      <c r="P845" t="b">
        <f t="shared" si="138"/>
        <v>1</v>
      </c>
      <c r="Q845" s="10">
        <f t="shared" si="139"/>
        <v>7739</v>
      </c>
      <c r="R845" t="str">
        <f>+IF(ISBLANK(C845),#REF!,C845)</f>
        <v>Bibiana del Morán</v>
      </c>
      <c r="S845" s="8">
        <f>IF(ISBLANK(G845),#REF!,G845)</f>
        <v>44201</v>
      </c>
      <c r="T845">
        <f t="shared" si="130"/>
        <v>1</v>
      </c>
    </row>
    <row r="846" spans="1:20" x14ac:dyDescent="0.25">
      <c r="A846" t="s">
        <v>4773</v>
      </c>
      <c r="B846" t="s">
        <v>2815</v>
      </c>
      <c r="C846" t="s">
        <v>443</v>
      </c>
      <c r="D846" s="4" t="s">
        <v>3788</v>
      </c>
      <c r="E846" t="s">
        <v>1950</v>
      </c>
      <c r="F846" s="12">
        <v>2043</v>
      </c>
      <c r="G846" s="13">
        <v>42714</v>
      </c>
      <c r="H846" s="2" t="str">
        <f t="shared" si="131"/>
        <v>DISEGNI DI ADVIEW</v>
      </c>
      <c r="I846" t="b">
        <v>0</v>
      </c>
      <c r="J846" t="b">
        <f t="shared" si="132"/>
        <v>1</v>
      </c>
      <c r="K846" t="str">
        <f t="shared" si="133"/>
        <v>caronni@optonline.net</v>
      </c>
      <c r="L846">
        <f t="shared" si="134"/>
        <v>14</v>
      </c>
      <c r="M846" s="15" t="str">
        <f t="shared" si="135"/>
        <v>+(785) 212-3308</v>
      </c>
      <c r="N846" t="b">
        <f t="shared" si="136"/>
        <v>1</v>
      </c>
      <c r="O846" s="10">
        <f t="shared" si="137"/>
        <v>2043</v>
      </c>
      <c r="P846" t="b">
        <f t="shared" si="138"/>
        <v>1</v>
      </c>
      <c r="Q846" s="10">
        <f t="shared" si="139"/>
        <v>2043</v>
      </c>
      <c r="R846" t="str">
        <f>+IF(ISBLANK(C846),#REF!,C846)</f>
        <v>Candelario Vallejo-Arteaga</v>
      </c>
      <c r="S846" s="8">
        <f>IF(ISBLANK(G846),#REF!,G846)</f>
        <v>42714</v>
      </c>
      <c r="T846">
        <f t="shared" si="130"/>
        <v>1</v>
      </c>
    </row>
    <row r="847" spans="1:20" x14ac:dyDescent="0.25">
      <c r="A847" t="s">
        <v>4774</v>
      </c>
      <c r="B847" t="s">
        <v>2816</v>
      </c>
      <c r="C847" t="s">
        <v>922</v>
      </c>
      <c r="D847" s="4" t="s">
        <v>3789</v>
      </c>
      <c r="E847" t="s">
        <v>1951</v>
      </c>
      <c r="F847" s="12">
        <v>3531</v>
      </c>
      <c r="G847" s="13">
        <v>44316</v>
      </c>
      <c r="H847" s="2" t="str">
        <f t="shared" si="131"/>
        <v>CONSULENZA DV</v>
      </c>
      <c r="I847" t="b">
        <v>0</v>
      </c>
      <c r="J847" t="b">
        <f t="shared" si="132"/>
        <v>1</v>
      </c>
      <c r="K847" t="str">
        <f t="shared" si="133"/>
        <v>aglassis@msn.com</v>
      </c>
      <c r="L847">
        <f t="shared" si="134"/>
        <v>14</v>
      </c>
      <c r="M847" s="15" t="str">
        <f t="shared" si="135"/>
        <v>+(927) 558-1795</v>
      </c>
      <c r="N847" t="b">
        <f t="shared" si="136"/>
        <v>1</v>
      </c>
      <c r="O847" s="10">
        <f t="shared" si="137"/>
        <v>3531</v>
      </c>
      <c r="P847" t="b">
        <f t="shared" si="138"/>
        <v>1</v>
      </c>
      <c r="Q847" s="10">
        <f t="shared" si="139"/>
        <v>3531</v>
      </c>
      <c r="R847" t="str">
        <f>+IF(ISBLANK(C847),#REF!,C847)</f>
        <v>Rubén Pino</v>
      </c>
      <c r="S847" s="8">
        <f>IF(ISBLANK(G847),#REF!,G847)</f>
        <v>44316</v>
      </c>
      <c r="T847">
        <f t="shared" si="130"/>
        <v>1</v>
      </c>
    </row>
    <row r="848" spans="1:20" x14ac:dyDescent="0.25">
      <c r="A848" t="s">
        <v>4775</v>
      </c>
      <c r="B848" t="s">
        <v>2817</v>
      </c>
      <c r="C848" t="s">
        <v>444</v>
      </c>
      <c r="D848" s="4" t="s">
        <v>3790</v>
      </c>
      <c r="E848" t="s">
        <v>1952</v>
      </c>
      <c r="F848" s="12">
        <v>5959</v>
      </c>
      <c r="G848" s="13">
        <v>43961</v>
      </c>
      <c r="H848" s="2" t="str">
        <f t="shared" si="131"/>
        <v>FARE COSÌ</v>
      </c>
      <c r="I848" t="b">
        <v>0</v>
      </c>
      <c r="J848" t="b">
        <f t="shared" si="132"/>
        <v>1</v>
      </c>
      <c r="K848" t="str">
        <f t="shared" si="133"/>
        <v>uncle@yahoo.com</v>
      </c>
      <c r="L848">
        <f t="shared" si="134"/>
        <v>14</v>
      </c>
      <c r="M848" s="15" t="str">
        <f t="shared" si="135"/>
        <v>+(983) 470-5910</v>
      </c>
      <c r="N848" t="b">
        <f t="shared" si="136"/>
        <v>1</v>
      </c>
      <c r="O848" s="10">
        <f t="shared" si="137"/>
        <v>5959</v>
      </c>
      <c r="P848" t="b">
        <f t="shared" si="138"/>
        <v>1</v>
      </c>
      <c r="Q848" s="10">
        <f t="shared" si="139"/>
        <v>5959</v>
      </c>
      <c r="R848" t="str">
        <f>+IF(ISBLANK(C848),#REF!,C848)</f>
        <v>Clarisa Soriano Lumbreras</v>
      </c>
      <c r="S848" s="8">
        <f>IF(ISBLANK(G848),#REF!,G848)</f>
        <v>43961</v>
      </c>
      <c r="T848">
        <f t="shared" si="130"/>
        <v>1</v>
      </c>
    </row>
    <row r="849" spans="1:20" x14ac:dyDescent="0.25">
      <c r="A849" t="s">
        <v>4776</v>
      </c>
      <c r="B849" t="s">
        <v>2818</v>
      </c>
      <c r="C849" t="s">
        <v>445</v>
      </c>
      <c r="D849" s="4" t="s">
        <v>3791</v>
      </c>
      <c r="E849" t="s">
        <v>1953</v>
      </c>
      <c r="F849" s="12">
        <v>410</v>
      </c>
      <c r="G849" s="13">
        <v>41217</v>
      </c>
      <c r="H849" s="2" t="str">
        <f t="shared" si="131"/>
        <v>ESTERNALIZZARE LO SVILUPPO</v>
      </c>
      <c r="I849" t="b">
        <v>0</v>
      </c>
      <c r="J849" t="b">
        <f t="shared" si="132"/>
        <v>1</v>
      </c>
      <c r="K849" t="str">
        <f t="shared" si="133"/>
        <v>emmanuel@me.com</v>
      </c>
      <c r="L849">
        <f t="shared" si="134"/>
        <v>14</v>
      </c>
      <c r="M849" s="15" t="str">
        <f t="shared" si="135"/>
        <v>+(843) 518-0566</v>
      </c>
      <c r="N849" t="b">
        <f t="shared" si="136"/>
        <v>1</v>
      </c>
      <c r="O849" s="10">
        <f t="shared" si="137"/>
        <v>410</v>
      </c>
      <c r="P849" t="b">
        <f t="shared" si="138"/>
        <v>1</v>
      </c>
      <c r="Q849" s="10">
        <f t="shared" si="139"/>
        <v>410</v>
      </c>
      <c r="R849" t="str">
        <f>+IF(ISBLANK(C849),#REF!,C849)</f>
        <v>Milagros Fonseca Mendez</v>
      </c>
      <c r="S849" s="8">
        <f>IF(ISBLANK(G849),#REF!,G849)</f>
        <v>41217</v>
      </c>
      <c r="T849">
        <f t="shared" si="130"/>
        <v>1</v>
      </c>
    </row>
    <row r="850" spans="1:20" x14ac:dyDescent="0.25">
      <c r="A850" t="s">
        <v>4777</v>
      </c>
      <c r="B850" t="s">
        <v>2819</v>
      </c>
      <c r="C850" t="s">
        <v>923</v>
      </c>
      <c r="D850" s="4" t="s">
        <v>3792</v>
      </c>
      <c r="E850" t="s">
        <v>1954</v>
      </c>
      <c r="F850" s="12">
        <v>6091</v>
      </c>
      <c r="G850" s="13">
        <v>44218</v>
      </c>
      <c r="H850" s="2" t="str">
        <f t="shared" si="131"/>
        <v>CITY OF GUILMET</v>
      </c>
      <c r="I850" t="b">
        <v>0</v>
      </c>
      <c r="J850" t="b">
        <f t="shared" si="132"/>
        <v>1</v>
      </c>
      <c r="K850" t="str">
        <f t="shared" si="133"/>
        <v>joelw@outlook.com</v>
      </c>
      <c r="L850">
        <f t="shared" si="134"/>
        <v>14</v>
      </c>
      <c r="M850" s="15" t="str">
        <f t="shared" si="135"/>
        <v>+(512) 604-0806</v>
      </c>
      <c r="N850" t="b">
        <f t="shared" si="136"/>
        <v>1</v>
      </c>
      <c r="O850" s="10">
        <f t="shared" si="137"/>
        <v>6091</v>
      </c>
      <c r="P850" t="b">
        <f t="shared" si="138"/>
        <v>1</v>
      </c>
      <c r="Q850" s="10">
        <f t="shared" si="139"/>
        <v>6091</v>
      </c>
      <c r="R850" t="str">
        <f>+IF(ISBLANK(C850),#REF!,C850)</f>
        <v>Trinidad Cobo Mármol</v>
      </c>
      <c r="S850" s="8">
        <f>IF(ISBLANK(G850),#REF!,G850)</f>
        <v>44218</v>
      </c>
      <c r="T850">
        <f t="shared" si="130"/>
        <v>1</v>
      </c>
    </row>
    <row r="851" spans="1:20" x14ac:dyDescent="0.25">
      <c r="A851" t="s">
        <v>4778</v>
      </c>
      <c r="B851" t="s">
        <v>2820</v>
      </c>
      <c r="C851" t="s">
        <v>446</v>
      </c>
      <c r="D851" s="4" t="s">
        <v>3793</v>
      </c>
      <c r="E851" t="s">
        <v>1955</v>
      </c>
      <c r="F851" s="12">
        <v>8439</v>
      </c>
      <c r="G851" s="13">
        <v>41015</v>
      </c>
      <c r="H851" s="2" t="str">
        <f t="shared" si="131"/>
        <v>CAT51</v>
      </c>
      <c r="I851" t="b">
        <v>0</v>
      </c>
      <c r="J851" t="b">
        <f t="shared" si="132"/>
        <v>1</v>
      </c>
      <c r="K851" t="str">
        <f t="shared" si="133"/>
        <v>pemungkah@gmail.com</v>
      </c>
      <c r="L851">
        <f t="shared" si="134"/>
        <v>14</v>
      </c>
      <c r="M851" s="15" t="str">
        <f t="shared" si="135"/>
        <v>+(263) 756-4415</v>
      </c>
      <c r="N851" t="b">
        <f t="shared" si="136"/>
        <v>1</v>
      </c>
      <c r="O851" s="10">
        <f t="shared" si="137"/>
        <v>8439</v>
      </c>
      <c r="P851" t="b">
        <f t="shared" si="138"/>
        <v>1</v>
      </c>
      <c r="Q851" s="10">
        <f t="shared" si="139"/>
        <v>8439</v>
      </c>
      <c r="R851" t="str">
        <f>+IF(ISBLANK(C851),#REF!,C851)</f>
        <v>Graciana Juan Llorente</v>
      </c>
      <c r="S851" s="8">
        <f>IF(ISBLANK(G851),#REF!,G851)</f>
        <v>41015</v>
      </c>
      <c r="T851">
        <f t="shared" si="130"/>
        <v>1</v>
      </c>
    </row>
    <row r="852" spans="1:20" x14ac:dyDescent="0.25">
      <c r="A852" t="s">
        <v>4779</v>
      </c>
      <c r="B852" t="s">
        <v>2821</v>
      </c>
      <c r="C852" t="s">
        <v>447</v>
      </c>
      <c r="D852" s="4" t="s">
        <v>3794</v>
      </c>
      <c r="E852" t="s">
        <v>1956</v>
      </c>
      <c r="F852" s="12">
        <v>2337</v>
      </c>
      <c r="G852" s="13">
        <v>43507</v>
      </c>
      <c r="H852" s="2" t="str">
        <f t="shared" si="131"/>
        <v>PT2 SERVICES</v>
      </c>
      <c r="I852" t="b">
        <v>0</v>
      </c>
      <c r="J852" t="b">
        <f t="shared" si="132"/>
        <v>1</v>
      </c>
      <c r="K852" t="str">
        <f t="shared" si="133"/>
        <v>bader@outlook.com</v>
      </c>
      <c r="L852">
        <f t="shared" si="134"/>
        <v>14</v>
      </c>
      <c r="M852" s="15" t="str">
        <f t="shared" si="135"/>
        <v>+(868) 436-1686</v>
      </c>
      <c r="N852" t="b">
        <f t="shared" si="136"/>
        <v>1</v>
      </c>
      <c r="O852" s="10">
        <f t="shared" si="137"/>
        <v>2337</v>
      </c>
      <c r="P852" t="b">
        <f t="shared" si="138"/>
        <v>1</v>
      </c>
      <c r="Q852" s="10">
        <f t="shared" si="139"/>
        <v>2337</v>
      </c>
      <c r="R852" t="str">
        <f>+IF(ISBLANK(C852),#REF!,C852)</f>
        <v>Sara Girona-Rebollo</v>
      </c>
      <c r="S852" s="8">
        <f>IF(ISBLANK(G852),#REF!,G852)</f>
        <v>43507</v>
      </c>
      <c r="T852">
        <f t="shared" si="130"/>
        <v>1</v>
      </c>
    </row>
    <row r="853" spans="1:20" x14ac:dyDescent="0.25">
      <c r="A853" t="s">
        <v>4780</v>
      </c>
      <c r="B853" t="s">
        <v>2822</v>
      </c>
      <c r="C853" t="s">
        <v>448</v>
      </c>
      <c r="D853" s="4" t="s">
        <v>3795</v>
      </c>
      <c r="E853" t="s">
        <v>1957</v>
      </c>
      <c r="F853" s="12">
        <v>2363</v>
      </c>
      <c r="G853" s="13">
        <v>41869</v>
      </c>
      <c r="H853" s="2" t="str">
        <f t="shared" si="131"/>
        <v>AUK MYANMAR</v>
      </c>
      <c r="I853" t="b">
        <v>0</v>
      </c>
      <c r="J853" t="b">
        <f t="shared" si="132"/>
        <v>1</v>
      </c>
      <c r="K853" t="str">
        <f t="shared" si="133"/>
        <v>kaiser@comcast.net</v>
      </c>
      <c r="L853">
        <f t="shared" si="134"/>
        <v>14</v>
      </c>
      <c r="M853" s="15" t="str">
        <f t="shared" si="135"/>
        <v>+(484) 896-1490</v>
      </c>
      <c r="N853" t="b">
        <f t="shared" si="136"/>
        <v>1</v>
      </c>
      <c r="O853" s="10">
        <f t="shared" si="137"/>
        <v>2363</v>
      </c>
      <c r="P853" t="b">
        <f t="shared" si="138"/>
        <v>1</v>
      </c>
      <c r="Q853" s="10">
        <f t="shared" si="139"/>
        <v>2363</v>
      </c>
      <c r="R853" t="str">
        <f>+IF(ISBLANK(C853),#REF!,C853)</f>
        <v>Inmaculada Chaparro-Batlle</v>
      </c>
      <c r="S853" s="8">
        <f>IF(ISBLANK(G853),#REF!,G853)</f>
        <v>41869</v>
      </c>
      <c r="T853">
        <f t="shared" si="130"/>
        <v>2</v>
      </c>
    </row>
    <row r="854" spans="1:20" x14ac:dyDescent="0.25">
      <c r="A854" t="s">
        <v>4781</v>
      </c>
      <c r="B854" t="s">
        <v>2823</v>
      </c>
      <c r="C854" t="s">
        <v>924</v>
      </c>
      <c r="D854" s="4" t="s">
        <v>3796</v>
      </c>
      <c r="E854" t="s">
        <v>1958</v>
      </c>
      <c r="F854" s="12">
        <v>6007</v>
      </c>
      <c r="G854" s="13">
        <v>43347</v>
      </c>
      <c r="H854" s="2" t="str">
        <f t="shared" si="131"/>
        <v>HOMECO INDUSTRIES</v>
      </c>
      <c r="I854" t="b">
        <v>0</v>
      </c>
      <c r="J854" t="b">
        <f t="shared" si="132"/>
        <v>1</v>
      </c>
      <c r="K854" t="str">
        <f t="shared" si="133"/>
        <v>thaljef@hotmail.com</v>
      </c>
      <c r="L854">
        <f t="shared" si="134"/>
        <v>14</v>
      </c>
      <c r="M854" s="15" t="str">
        <f t="shared" si="135"/>
        <v>+(790) 702-9364</v>
      </c>
      <c r="N854" t="b">
        <f t="shared" si="136"/>
        <v>1</v>
      </c>
      <c r="O854" s="10">
        <f t="shared" si="137"/>
        <v>6007</v>
      </c>
      <c r="P854" t="b">
        <f t="shared" si="138"/>
        <v>1</v>
      </c>
      <c r="Q854" s="10">
        <f t="shared" si="139"/>
        <v>6007</v>
      </c>
      <c r="R854" t="str">
        <f>+IF(ISBLANK(C854),#REF!,C854)</f>
        <v>Socorro Pinedo Millán</v>
      </c>
      <c r="S854" s="8">
        <f>IF(ISBLANK(G854),#REF!,G854)</f>
        <v>43347</v>
      </c>
      <c r="T854">
        <f t="shared" si="130"/>
        <v>1</v>
      </c>
    </row>
    <row r="855" spans="1:20" x14ac:dyDescent="0.25">
      <c r="A855" t="s">
        <v>4782</v>
      </c>
      <c r="B855" t="s">
        <v>2824</v>
      </c>
      <c r="C855" t="s">
        <v>925</v>
      </c>
      <c r="D855" s="4" t="s">
        <v>3797</v>
      </c>
      <c r="E855" t="s">
        <v>1959</v>
      </c>
      <c r="F855" s="12">
        <v>2617</v>
      </c>
      <c r="G855" s="13">
        <v>43823</v>
      </c>
      <c r="H855" s="2" t="str">
        <f t="shared" si="131"/>
        <v>NOLA STUDIO</v>
      </c>
      <c r="I855" t="b">
        <v>0</v>
      </c>
      <c r="J855" t="b">
        <f t="shared" si="132"/>
        <v>1</v>
      </c>
      <c r="K855" t="str">
        <f t="shared" si="133"/>
        <v>grolschie@outlook.com</v>
      </c>
      <c r="L855">
        <f t="shared" si="134"/>
        <v>14</v>
      </c>
      <c r="M855" s="15" t="str">
        <f t="shared" si="135"/>
        <v>+(857) 452-4995</v>
      </c>
      <c r="N855" t="b">
        <f t="shared" si="136"/>
        <v>1</v>
      </c>
      <c r="O855" s="10">
        <f t="shared" si="137"/>
        <v>2617</v>
      </c>
      <c r="P855" t="b">
        <f t="shared" si="138"/>
        <v>1</v>
      </c>
      <c r="Q855" s="10">
        <f t="shared" si="139"/>
        <v>2617</v>
      </c>
      <c r="R855" t="str">
        <f>+IF(ISBLANK(C855),#REF!,C855)</f>
        <v>Lope Criado Echevarría</v>
      </c>
      <c r="S855" s="8">
        <f>IF(ISBLANK(G855),#REF!,G855)</f>
        <v>43823</v>
      </c>
      <c r="T855">
        <f t="shared" si="130"/>
        <v>1</v>
      </c>
    </row>
    <row r="856" spans="1:20" x14ac:dyDescent="0.25">
      <c r="A856" t="s">
        <v>4783</v>
      </c>
      <c r="B856" t="s">
        <v>2825</v>
      </c>
      <c r="C856" t="s">
        <v>926</v>
      </c>
      <c r="D856" s="4" t="s">
        <v>3798</v>
      </c>
      <c r="E856" t="s">
        <v>1960</v>
      </c>
      <c r="F856" s="12">
        <v>1998</v>
      </c>
      <c r="G856" s="13">
        <v>41455</v>
      </c>
      <c r="H856" s="2" t="str">
        <f t="shared" si="131"/>
        <v>ONESEVENWEST</v>
      </c>
      <c r="I856" t="b">
        <v>0</v>
      </c>
      <c r="J856" t="b">
        <f t="shared" si="132"/>
        <v>1</v>
      </c>
      <c r="K856" t="str">
        <f t="shared" si="133"/>
        <v>dkrishna@msn.com</v>
      </c>
      <c r="L856">
        <f t="shared" si="134"/>
        <v>14</v>
      </c>
      <c r="M856" s="15" t="str">
        <f t="shared" si="135"/>
        <v>+(541) 613-1873</v>
      </c>
      <c r="N856" t="b">
        <f t="shared" si="136"/>
        <v>1</v>
      </c>
      <c r="O856" s="10">
        <f t="shared" si="137"/>
        <v>1998</v>
      </c>
      <c r="P856" t="b">
        <f t="shared" si="138"/>
        <v>1</v>
      </c>
      <c r="Q856" s="10">
        <f t="shared" si="139"/>
        <v>1998</v>
      </c>
      <c r="R856" t="str">
        <f>+IF(ISBLANK(C856),#REF!,C856)</f>
        <v>Teo Llopis Piña</v>
      </c>
      <c r="S856" s="8">
        <f>IF(ISBLANK(G856),#REF!,G856)</f>
        <v>41455</v>
      </c>
      <c r="T856">
        <f t="shared" si="130"/>
        <v>1</v>
      </c>
    </row>
    <row r="857" spans="1:20" x14ac:dyDescent="0.25">
      <c r="A857" t="s">
        <v>4784</v>
      </c>
      <c r="B857" t="s">
        <v>2826</v>
      </c>
      <c r="C857" t="s">
        <v>449</v>
      </c>
      <c r="D857" s="4" t="s">
        <v>3799</v>
      </c>
      <c r="E857" t="s">
        <v>1961</v>
      </c>
      <c r="F857" s="12">
        <v>7430</v>
      </c>
      <c r="G857" s="13">
        <v>41664</v>
      </c>
      <c r="H857" s="2" t="str">
        <f t="shared" si="131"/>
        <v>KENT PACKAGING</v>
      </c>
      <c r="I857" t="b">
        <v>0</v>
      </c>
      <c r="J857" t="b">
        <f t="shared" si="132"/>
        <v>1</v>
      </c>
      <c r="K857" t="str">
        <f t="shared" si="133"/>
        <v>gtewari@sbcglobal.net</v>
      </c>
      <c r="L857">
        <f t="shared" si="134"/>
        <v>14</v>
      </c>
      <c r="M857" s="15" t="str">
        <f t="shared" si="135"/>
        <v>+(955) 721-8975</v>
      </c>
      <c r="N857" t="b">
        <f t="shared" si="136"/>
        <v>1</v>
      </c>
      <c r="O857" s="10">
        <f t="shared" si="137"/>
        <v>7430</v>
      </c>
      <c r="P857" t="b">
        <f t="shared" si="138"/>
        <v>1</v>
      </c>
      <c r="Q857" s="10">
        <f t="shared" si="139"/>
        <v>7430</v>
      </c>
      <c r="R857" t="str">
        <f>+IF(ISBLANK(C857),#REF!,C857)</f>
        <v>Adela Torrecilla</v>
      </c>
      <c r="S857" s="8">
        <f>IF(ISBLANK(G857),#REF!,G857)</f>
        <v>41664</v>
      </c>
      <c r="T857">
        <f t="shared" si="130"/>
        <v>1</v>
      </c>
    </row>
    <row r="858" spans="1:20" x14ac:dyDescent="0.25">
      <c r="A858" t="s">
        <v>4785</v>
      </c>
      <c r="B858" t="s">
        <v>2827</v>
      </c>
      <c r="C858" t="s">
        <v>927</v>
      </c>
      <c r="D858" s="4" t="s">
        <v>3800</v>
      </c>
      <c r="E858" t="s">
        <v>1962</v>
      </c>
      <c r="F858" s="12">
        <v>7784</v>
      </c>
      <c r="G858" s="13">
        <v>43889</v>
      </c>
      <c r="H858" s="2" t="str">
        <f t="shared" si="131"/>
        <v>ZENTWALL</v>
      </c>
      <c r="I858" t="b">
        <v>0</v>
      </c>
      <c r="J858" t="b">
        <f t="shared" si="132"/>
        <v>1</v>
      </c>
      <c r="K858" t="str">
        <f t="shared" si="133"/>
        <v>pereinar@live.com</v>
      </c>
      <c r="L858">
        <f t="shared" si="134"/>
        <v>14</v>
      </c>
      <c r="M858" s="15" t="str">
        <f t="shared" si="135"/>
        <v>+(621) 478-0644</v>
      </c>
      <c r="N858" t="b">
        <f t="shared" si="136"/>
        <v>1</v>
      </c>
      <c r="O858" s="10">
        <f t="shared" si="137"/>
        <v>7784</v>
      </c>
      <c r="P858" t="b">
        <f t="shared" si="138"/>
        <v>1</v>
      </c>
      <c r="Q858" s="10">
        <f t="shared" si="139"/>
        <v>7784</v>
      </c>
      <c r="R858" t="str">
        <f>+IF(ISBLANK(C858),#REF!,C858)</f>
        <v>Alcides Porfirio Planas Ureña</v>
      </c>
      <c r="S858" s="8">
        <f>IF(ISBLANK(G858),#REF!,G858)</f>
        <v>43889</v>
      </c>
      <c r="T858">
        <f t="shared" si="130"/>
        <v>2</v>
      </c>
    </row>
    <row r="859" spans="1:20" x14ac:dyDescent="0.25">
      <c r="A859" t="s">
        <v>4786</v>
      </c>
      <c r="B859" t="s">
        <v>2828</v>
      </c>
      <c r="C859" t="s">
        <v>450</v>
      </c>
      <c r="D859" s="4" t="s">
        <v>3653</v>
      </c>
      <c r="E859" t="s">
        <v>1963</v>
      </c>
      <c r="F859" s="12">
        <v>8423</v>
      </c>
      <c r="G859" s="13">
        <v>43931</v>
      </c>
      <c r="H859" s="2" t="str">
        <f t="shared" si="131"/>
        <v>CREATIVE SOLUTION</v>
      </c>
      <c r="I859" t="b">
        <v>0</v>
      </c>
      <c r="J859" t="b">
        <f t="shared" si="132"/>
        <v>1</v>
      </c>
      <c r="K859" t="str">
        <f t="shared" si="133"/>
        <v>mhassel@att.net</v>
      </c>
      <c r="L859">
        <f t="shared" si="134"/>
        <v>14</v>
      </c>
      <c r="M859" s="15" t="str">
        <f t="shared" si="135"/>
        <v>+(488) 569-4836</v>
      </c>
      <c r="N859" t="b">
        <f t="shared" si="136"/>
        <v>1</v>
      </c>
      <c r="O859" s="10">
        <f t="shared" si="137"/>
        <v>8423</v>
      </c>
      <c r="P859" t="b">
        <f t="shared" si="138"/>
        <v>1</v>
      </c>
      <c r="Q859" s="10">
        <f t="shared" si="139"/>
        <v>8423</v>
      </c>
      <c r="R859" t="str">
        <f>+IF(ISBLANK(C859),#REF!,C859)</f>
        <v>Pascuala Linares Manso</v>
      </c>
      <c r="S859" s="8">
        <f>IF(ISBLANK(G859),#REF!,G859)</f>
        <v>43931</v>
      </c>
      <c r="T859">
        <f t="shared" si="130"/>
        <v>1</v>
      </c>
    </row>
    <row r="860" spans="1:20" x14ac:dyDescent="0.25">
      <c r="A860" t="s">
        <v>4787</v>
      </c>
      <c r="B860" t="s">
        <v>2829</v>
      </c>
      <c r="C860" t="s">
        <v>451</v>
      </c>
      <c r="D860" s="4" t="s">
        <v>3801</v>
      </c>
      <c r="E860" t="s">
        <v>1964</v>
      </c>
      <c r="F860" s="12">
        <v>1047</v>
      </c>
      <c r="G860" s="13">
        <v>42874</v>
      </c>
      <c r="H860" s="2" t="str">
        <f t="shared" si="131"/>
        <v>JUST SIMPLE INSURANCE</v>
      </c>
      <c r="I860" t="b">
        <v>0</v>
      </c>
      <c r="J860" t="b">
        <f t="shared" si="132"/>
        <v>1</v>
      </c>
      <c r="K860" t="str">
        <f t="shared" si="133"/>
        <v>chance@outlook.com</v>
      </c>
      <c r="L860">
        <f t="shared" si="134"/>
        <v>14</v>
      </c>
      <c r="M860" s="15" t="str">
        <f t="shared" si="135"/>
        <v>+(781) 743-7837</v>
      </c>
      <c r="N860" t="b">
        <f t="shared" si="136"/>
        <v>1</v>
      </c>
      <c r="O860" s="10">
        <f t="shared" si="137"/>
        <v>1047</v>
      </c>
      <c r="P860" t="b">
        <f t="shared" si="138"/>
        <v>1</v>
      </c>
      <c r="Q860" s="10">
        <f t="shared" si="139"/>
        <v>1047</v>
      </c>
      <c r="R860" t="str">
        <f>+IF(ISBLANK(C860),#REF!,C860)</f>
        <v>Narcisa Franco</v>
      </c>
      <c r="S860" s="8">
        <f>IF(ISBLANK(G860),#REF!,G860)</f>
        <v>42874</v>
      </c>
      <c r="T860">
        <f t="shared" si="130"/>
        <v>1</v>
      </c>
    </row>
    <row r="861" spans="1:20" x14ac:dyDescent="0.25">
      <c r="A861" t="s">
        <v>4788</v>
      </c>
      <c r="B861" t="s">
        <v>2830</v>
      </c>
      <c r="C861" t="s">
        <v>928</v>
      </c>
      <c r="D861" s="4" t="s">
        <v>3802</v>
      </c>
      <c r="E861" t="s">
        <v>1965</v>
      </c>
      <c r="F861" s="12">
        <v>6130</v>
      </c>
      <c r="G861" s="13">
        <v>41788</v>
      </c>
      <c r="H861" s="2" t="str">
        <f t="shared" si="131"/>
        <v>SOL ACCOUNTING</v>
      </c>
      <c r="I861" t="b">
        <v>0</v>
      </c>
      <c r="J861" t="b">
        <f t="shared" si="132"/>
        <v>1</v>
      </c>
      <c r="K861" t="str">
        <f t="shared" si="133"/>
        <v>report@gmail.com</v>
      </c>
      <c r="L861">
        <f t="shared" si="134"/>
        <v>14</v>
      </c>
      <c r="M861" s="15" t="str">
        <f t="shared" si="135"/>
        <v>+(811) 777-4536</v>
      </c>
      <c r="N861" t="b">
        <f t="shared" si="136"/>
        <v>1</v>
      </c>
      <c r="O861" s="10">
        <f t="shared" si="137"/>
        <v>6130</v>
      </c>
      <c r="P861" t="b">
        <f t="shared" si="138"/>
        <v>1</v>
      </c>
      <c r="Q861" s="10">
        <f t="shared" si="139"/>
        <v>6130</v>
      </c>
      <c r="R861" t="str">
        <f>+IF(ISBLANK(C861),#REF!,C861)</f>
        <v>Yago Zabaleta Catalán</v>
      </c>
      <c r="S861" s="8">
        <f>IF(ISBLANK(G861),#REF!,G861)</f>
        <v>41788</v>
      </c>
      <c r="T861">
        <f t="shared" si="130"/>
        <v>1</v>
      </c>
    </row>
    <row r="862" spans="1:20" x14ac:dyDescent="0.25">
      <c r="A862" t="s">
        <v>4789</v>
      </c>
      <c r="B862" t="s">
        <v>2831</v>
      </c>
      <c r="C862" t="s">
        <v>452</v>
      </c>
      <c r="D862" s="4" t="s">
        <v>3803</v>
      </c>
      <c r="E862" t="s">
        <v>1966</v>
      </c>
      <c r="F862" s="12">
        <v>8397</v>
      </c>
      <c r="G862" s="13">
        <v>43557</v>
      </c>
      <c r="H862" s="2" t="str">
        <f t="shared" si="131"/>
        <v>INFINERAMIC</v>
      </c>
      <c r="I862" t="b">
        <v>0</v>
      </c>
      <c r="J862" t="b">
        <f t="shared" si="132"/>
        <v>1</v>
      </c>
      <c r="K862" t="str">
        <f t="shared" si="133"/>
        <v>bigmauler@optonline.net</v>
      </c>
      <c r="L862">
        <f t="shared" si="134"/>
        <v>14</v>
      </c>
      <c r="M862" s="15" t="str">
        <f t="shared" si="135"/>
        <v>+(723) 467-3052</v>
      </c>
      <c r="N862" t="b">
        <f t="shared" si="136"/>
        <v>1</v>
      </c>
      <c r="O862" s="10">
        <f t="shared" si="137"/>
        <v>8397</v>
      </c>
      <c r="P862" t="b">
        <f t="shared" si="138"/>
        <v>1</v>
      </c>
      <c r="Q862" s="10">
        <f t="shared" si="139"/>
        <v>8397</v>
      </c>
      <c r="R862" t="str">
        <f>+IF(ISBLANK(C862),#REF!,C862)</f>
        <v>Etelvina Clavero Malo</v>
      </c>
      <c r="S862" s="8">
        <f>IF(ISBLANK(G862),#REF!,G862)</f>
        <v>43557</v>
      </c>
      <c r="T862">
        <f t="shared" si="130"/>
        <v>2</v>
      </c>
    </row>
    <row r="863" spans="1:20" x14ac:dyDescent="0.25">
      <c r="A863" t="s">
        <v>4790</v>
      </c>
      <c r="B863" t="s">
        <v>2832</v>
      </c>
      <c r="C863" t="s">
        <v>929</v>
      </c>
      <c r="D863" s="4" t="s">
        <v>3804</v>
      </c>
      <c r="E863" t="s">
        <v>1967</v>
      </c>
      <c r="F863" s="12">
        <v>2812</v>
      </c>
      <c r="G863" s="13">
        <v>42634</v>
      </c>
      <c r="H863" s="2" t="str">
        <f t="shared" si="131"/>
        <v>ENGAGE ART PRODUCTIONS</v>
      </c>
      <c r="I863" t="b">
        <v>0</v>
      </c>
      <c r="J863" t="b">
        <f t="shared" si="132"/>
        <v>1</v>
      </c>
      <c r="K863" t="str">
        <f t="shared" si="133"/>
        <v>nighthawk@att.net</v>
      </c>
      <c r="L863">
        <f t="shared" si="134"/>
        <v>14</v>
      </c>
      <c r="M863" s="15" t="str">
        <f t="shared" si="135"/>
        <v>+(312) 536-7523</v>
      </c>
      <c r="N863" t="b">
        <f t="shared" si="136"/>
        <v>1</v>
      </c>
      <c r="O863" s="10">
        <f t="shared" si="137"/>
        <v>2812</v>
      </c>
      <c r="P863" t="b">
        <f t="shared" si="138"/>
        <v>1</v>
      </c>
      <c r="Q863" s="10">
        <f t="shared" si="139"/>
        <v>2812</v>
      </c>
      <c r="R863" t="str">
        <f>+IF(ISBLANK(C863),#REF!,C863)</f>
        <v>Adora del Juárez</v>
      </c>
      <c r="S863" s="8">
        <f>IF(ISBLANK(G863),#REF!,G863)</f>
        <v>42634</v>
      </c>
      <c r="T863">
        <f t="shared" si="130"/>
        <v>1</v>
      </c>
    </row>
    <row r="864" spans="1:20" x14ac:dyDescent="0.25">
      <c r="A864" t="s">
        <v>4791</v>
      </c>
      <c r="B864" t="s">
        <v>2833</v>
      </c>
      <c r="C864" t="s">
        <v>930</v>
      </c>
      <c r="D864" s="4" t="s">
        <v>3805</v>
      </c>
      <c r="E864" t="s">
        <v>1968</v>
      </c>
      <c r="F864" s="12">
        <v>1226</v>
      </c>
      <c r="G864" s="13">
        <v>43525</v>
      </c>
      <c r="H864" s="2" t="str">
        <f t="shared" si="131"/>
        <v>DIGDENS ICE CREAM</v>
      </c>
      <c r="I864" t="b">
        <v>0</v>
      </c>
      <c r="J864" t="b">
        <f t="shared" si="132"/>
        <v>1</v>
      </c>
      <c r="K864" t="str">
        <f t="shared" si="133"/>
        <v>elmer@live.com</v>
      </c>
      <c r="L864">
        <f t="shared" si="134"/>
        <v>14</v>
      </c>
      <c r="M864" s="15" t="str">
        <f t="shared" si="135"/>
        <v>+(964) 794-4304</v>
      </c>
      <c r="N864" t="b">
        <f t="shared" si="136"/>
        <v>1</v>
      </c>
      <c r="O864" s="10">
        <f t="shared" si="137"/>
        <v>1226</v>
      </c>
      <c r="P864" t="b">
        <f t="shared" si="138"/>
        <v>1</v>
      </c>
      <c r="Q864" s="10">
        <f t="shared" si="139"/>
        <v>1226</v>
      </c>
      <c r="R864" t="str">
        <f>+IF(ISBLANK(C864),#REF!,C864)</f>
        <v>Crescencia Higueras Roldán</v>
      </c>
      <c r="S864" s="8">
        <f>IF(ISBLANK(G864),#REF!,G864)</f>
        <v>43525</v>
      </c>
      <c r="T864">
        <f t="shared" si="130"/>
        <v>1</v>
      </c>
    </row>
    <row r="865" spans="1:20" x14ac:dyDescent="0.25">
      <c r="A865" t="s">
        <v>4792</v>
      </c>
      <c r="B865" t="s">
        <v>2834</v>
      </c>
      <c r="C865" t="s">
        <v>453</v>
      </c>
      <c r="D865" s="4" t="s">
        <v>3806</v>
      </c>
      <c r="E865" t="s">
        <v>1969</v>
      </c>
      <c r="F865" s="12">
        <v>1760</v>
      </c>
      <c r="G865" s="13">
        <v>43306</v>
      </c>
      <c r="H865" s="2" t="str">
        <f t="shared" si="131"/>
        <v>NORTH SHORE FUSIA</v>
      </c>
      <c r="I865" t="b">
        <v>0</v>
      </c>
      <c r="J865" t="b">
        <f t="shared" si="132"/>
        <v>1</v>
      </c>
      <c r="K865" t="str">
        <f t="shared" si="133"/>
        <v>arathi@gmail.com</v>
      </c>
      <c r="L865">
        <f t="shared" si="134"/>
        <v>14</v>
      </c>
      <c r="M865" s="15" t="str">
        <f t="shared" si="135"/>
        <v>+(355) 304-5638</v>
      </c>
      <c r="N865" t="b">
        <f t="shared" si="136"/>
        <v>1</v>
      </c>
      <c r="O865" s="10">
        <f t="shared" si="137"/>
        <v>1760</v>
      </c>
      <c r="P865" t="b">
        <f t="shared" si="138"/>
        <v>1</v>
      </c>
      <c r="Q865" s="10">
        <f t="shared" si="139"/>
        <v>1760</v>
      </c>
      <c r="R865" t="str">
        <f>+IF(ISBLANK(C865),#REF!,C865)</f>
        <v>Sara Francisco</v>
      </c>
      <c r="S865" s="8">
        <f>IF(ISBLANK(G865),#REF!,G865)</f>
        <v>43306</v>
      </c>
      <c r="T865">
        <f t="shared" si="130"/>
        <v>1</v>
      </c>
    </row>
    <row r="866" spans="1:20" x14ac:dyDescent="0.25">
      <c r="A866" t="s">
        <v>4793</v>
      </c>
      <c r="B866" t="s">
        <v>2835</v>
      </c>
      <c r="C866" t="s">
        <v>454</v>
      </c>
      <c r="D866" s="4" t="s">
        <v>3807</v>
      </c>
      <c r="E866" t="s">
        <v>1970</v>
      </c>
      <c r="F866" s="12">
        <v>2954</v>
      </c>
      <c r="G866" s="13">
        <v>44012</v>
      </c>
      <c r="H866" s="2" t="str">
        <f t="shared" si="131"/>
        <v>VITTEE</v>
      </c>
      <c r="I866" t="b">
        <v>0</v>
      </c>
      <c r="J866" t="b">
        <f t="shared" si="132"/>
        <v>1</v>
      </c>
      <c r="K866" t="str">
        <f t="shared" si="133"/>
        <v>ngedmond@mac.com</v>
      </c>
      <c r="L866">
        <f t="shared" si="134"/>
        <v>14</v>
      </c>
      <c r="M866" s="15" t="str">
        <f t="shared" si="135"/>
        <v>+(291) 223-0014</v>
      </c>
      <c r="N866" t="b">
        <f t="shared" si="136"/>
        <v>1</v>
      </c>
      <c r="O866" s="10">
        <f t="shared" si="137"/>
        <v>2954</v>
      </c>
      <c r="P866" t="b">
        <f t="shared" si="138"/>
        <v>1</v>
      </c>
      <c r="Q866" s="10">
        <f t="shared" si="139"/>
        <v>2954</v>
      </c>
      <c r="R866" t="str">
        <f>+IF(ISBLANK(C866),#REF!,C866)</f>
        <v>Magdalena Barreda Benitez</v>
      </c>
      <c r="S866" s="8">
        <f>IF(ISBLANK(G866),#REF!,G866)</f>
        <v>44012</v>
      </c>
      <c r="T866">
        <f t="shared" si="130"/>
        <v>1</v>
      </c>
    </row>
    <row r="867" spans="1:20" x14ac:dyDescent="0.25">
      <c r="A867" t="s">
        <v>4794</v>
      </c>
      <c r="B867" t="s">
        <v>2836</v>
      </c>
      <c r="C867" t="s">
        <v>455</v>
      </c>
      <c r="D867" s="4" t="s">
        <v>3808</v>
      </c>
      <c r="E867" t="s">
        <v>1971</v>
      </c>
      <c r="F867" s="12">
        <v>1616</v>
      </c>
      <c r="G867" s="13">
        <v>43619</v>
      </c>
      <c r="H867" s="2" t="str">
        <f t="shared" si="131"/>
        <v>VICTORIAS BAKERY</v>
      </c>
      <c r="I867" t="b">
        <v>0</v>
      </c>
      <c r="J867" t="b">
        <f t="shared" si="132"/>
        <v>1</v>
      </c>
      <c r="K867" t="str">
        <f t="shared" si="133"/>
        <v>noneme@mac.com</v>
      </c>
      <c r="L867">
        <f t="shared" si="134"/>
        <v>14</v>
      </c>
      <c r="M867" s="15" t="str">
        <f t="shared" si="135"/>
        <v>+(849) 843-5593</v>
      </c>
      <c r="N867" t="b">
        <f t="shared" si="136"/>
        <v>1</v>
      </c>
      <c r="O867" s="10">
        <f t="shared" si="137"/>
        <v>1616</v>
      </c>
      <c r="P867" t="b">
        <f t="shared" si="138"/>
        <v>1</v>
      </c>
      <c r="Q867" s="10">
        <f t="shared" si="139"/>
        <v>1616</v>
      </c>
      <c r="R867" t="str">
        <f>+IF(ISBLANK(C867),#REF!,C867)</f>
        <v>Maribel Moles Campos</v>
      </c>
      <c r="S867" s="8">
        <f>IF(ISBLANK(G867),#REF!,G867)</f>
        <v>43619</v>
      </c>
      <c r="T867">
        <f t="shared" si="130"/>
        <v>1</v>
      </c>
    </row>
    <row r="868" spans="1:20" x14ac:dyDescent="0.25">
      <c r="A868" t="s">
        <v>4795</v>
      </c>
      <c r="B868" t="s">
        <v>2837</v>
      </c>
      <c r="C868" t="s">
        <v>456</v>
      </c>
      <c r="D868" s="4" t="s">
        <v>3809</v>
      </c>
      <c r="E868" t="s">
        <v>4958</v>
      </c>
      <c r="F868" s="12">
        <v>4234</v>
      </c>
      <c r="G868" s="13">
        <v>43426</v>
      </c>
      <c r="H868" s="2" t="str">
        <f t="shared" si="131"/>
        <v>SONAR OF ROMA SPA</v>
      </c>
      <c r="I868" t="b">
        <v>0</v>
      </c>
      <c r="J868" t="b">
        <f t="shared" si="132"/>
        <v>1</v>
      </c>
      <c r="K868" t="str">
        <f t="shared" si="133"/>
        <v>nullchar@me.com</v>
      </c>
      <c r="L868">
        <f t="shared" si="134"/>
        <v>16</v>
      </c>
      <c r="M868" s="15" t="str">
        <f t="shared" si="135"/>
        <v>+(305) 465-543411</v>
      </c>
      <c r="N868" t="b">
        <f t="shared" si="136"/>
        <v>1</v>
      </c>
      <c r="O868" s="10">
        <f t="shared" si="137"/>
        <v>4234</v>
      </c>
      <c r="P868" t="b">
        <f t="shared" si="138"/>
        <v>1</v>
      </c>
      <c r="Q868" s="10">
        <f t="shared" si="139"/>
        <v>4234</v>
      </c>
      <c r="R868" t="str">
        <f>+IF(ISBLANK(C868),#REF!,C868)</f>
        <v>Eric Saavedra Robledo</v>
      </c>
      <c r="S868" s="8">
        <f>IF(ISBLANK(G868),#REF!,G868)</f>
        <v>43426</v>
      </c>
      <c r="T868">
        <f t="shared" si="130"/>
        <v>1</v>
      </c>
    </row>
    <row r="869" spans="1:20" x14ac:dyDescent="0.25">
      <c r="A869" t="s">
        <v>4796</v>
      </c>
      <c r="B869" t="s">
        <v>2838</v>
      </c>
      <c r="C869" t="s">
        <v>931</v>
      </c>
      <c r="D869" s="4" t="s">
        <v>3810</v>
      </c>
      <c r="E869" t="s">
        <v>1972</v>
      </c>
      <c r="F869" s="12">
        <v>7816</v>
      </c>
      <c r="G869" s="13">
        <v>43607</v>
      </c>
      <c r="H869" s="2" t="str">
        <f t="shared" si="131"/>
        <v>BIG PKTT CNC</v>
      </c>
      <c r="I869" t="b">
        <v>0</v>
      </c>
      <c r="J869" t="b">
        <f t="shared" si="132"/>
        <v>1</v>
      </c>
      <c r="K869" t="str">
        <f t="shared" si="133"/>
        <v>jdray@outlook.com</v>
      </c>
      <c r="L869">
        <f t="shared" si="134"/>
        <v>14</v>
      </c>
      <c r="M869" s="15" t="str">
        <f t="shared" si="135"/>
        <v>+(362) 558-4559</v>
      </c>
      <c r="N869" t="b">
        <f t="shared" si="136"/>
        <v>1</v>
      </c>
      <c r="O869" s="10">
        <f t="shared" si="137"/>
        <v>7816</v>
      </c>
      <c r="P869" t="b">
        <f t="shared" si="138"/>
        <v>1</v>
      </c>
      <c r="Q869" s="10">
        <f t="shared" si="139"/>
        <v>7816</v>
      </c>
      <c r="R869" t="str">
        <f>+IF(ISBLANK(C869),#REF!,C869)</f>
        <v>Ángeles Escribano Abad</v>
      </c>
      <c r="S869" s="8">
        <f>IF(ISBLANK(G869),#REF!,G869)</f>
        <v>43607</v>
      </c>
      <c r="T869">
        <f t="shared" si="130"/>
        <v>1</v>
      </c>
    </row>
    <row r="870" spans="1:20" x14ac:dyDescent="0.25">
      <c r="A870" t="s">
        <v>4797</v>
      </c>
      <c r="B870" t="s">
        <v>2839</v>
      </c>
      <c r="C870" t="s">
        <v>932</v>
      </c>
      <c r="D870" s="4" t="s">
        <v>3811</v>
      </c>
      <c r="E870" t="s">
        <v>1973</v>
      </c>
      <c r="F870" s="12">
        <v>4423</v>
      </c>
      <c r="G870" s="13">
        <v>43377</v>
      </c>
      <c r="H870" s="2" t="str">
        <f t="shared" si="131"/>
        <v>SHACKLE CLOCKS</v>
      </c>
      <c r="I870" t="b">
        <v>0</v>
      </c>
      <c r="J870" t="b">
        <f t="shared" si="132"/>
        <v>1</v>
      </c>
      <c r="K870" t="str">
        <f t="shared" si="133"/>
        <v>carcus@me.com</v>
      </c>
      <c r="L870">
        <f t="shared" si="134"/>
        <v>14</v>
      </c>
      <c r="M870" s="15" t="str">
        <f t="shared" si="135"/>
        <v>+(960) 493-7585</v>
      </c>
      <c r="N870" t="b">
        <f t="shared" si="136"/>
        <v>1</v>
      </c>
      <c r="O870" s="10">
        <f t="shared" si="137"/>
        <v>4423</v>
      </c>
      <c r="P870" t="b">
        <f t="shared" si="138"/>
        <v>1</v>
      </c>
      <c r="Q870" s="10">
        <f t="shared" si="139"/>
        <v>4423</v>
      </c>
      <c r="R870" t="str">
        <f>+IF(ISBLANK(C870),#REF!,C870)</f>
        <v>Armida Muro Miró</v>
      </c>
      <c r="S870" s="8">
        <f>IF(ISBLANK(G870),#REF!,G870)</f>
        <v>43377</v>
      </c>
      <c r="T870">
        <f t="shared" si="130"/>
        <v>1</v>
      </c>
    </row>
    <row r="871" spans="1:20" x14ac:dyDescent="0.25">
      <c r="A871" t="s">
        <v>4798</v>
      </c>
      <c r="B871" t="s">
        <v>2840</v>
      </c>
      <c r="C871" t="s">
        <v>933</v>
      </c>
      <c r="D871" s="4" t="s">
        <v>3812</v>
      </c>
      <c r="E871" t="s">
        <v>1974</v>
      </c>
      <c r="F871" s="12">
        <v>6699</v>
      </c>
      <c r="G871" s="13">
        <v>43316</v>
      </c>
      <c r="H871" s="2" t="str">
        <f t="shared" si="131"/>
        <v>SIMPLE MACHINES</v>
      </c>
      <c r="I871" t="b">
        <v>0</v>
      </c>
      <c r="J871" t="b">
        <f t="shared" si="132"/>
        <v>1</v>
      </c>
      <c r="K871" t="str">
        <f t="shared" si="133"/>
        <v>kosact@att.net</v>
      </c>
      <c r="L871">
        <f t="shared" si="134"/>
        <v>14</v>
      </c>
      <c r="M871" s="15" t="str">
        <f t="shared" si="135"/>
        <v>+(811) 757-4188</v>
      </c>
      <c r="N871" t="b">
        <f t="shared" si="136"/>
        <v>1</v>
      </c>
      <c r="O871" s="10">
        <f t="shared" si="137"/>
        <v>6699</v>
      </c>
      <c r="P871" t="b">
        <f t="shared" si="138"/>
        <v>1</v>
      </c>
      <c r="Q871" s="10">
        <f t="shared" si="139"/>
        <v>6699</v>
      </c>
      <c r="R871" t="str">
        <f>+IF(ISBLANK(C871),#REF!,C871)</f>
        <v>Beatriz Bautista Jiménez</v>
      </c>
      <c r="S871" s="8">
        <f>IF(ISBLANK(G871),#REF!,G871)</f>
        <v>43316</v>
      </c>
      <c r="T871">
        <f t="shared" si="130"/>
        <v>1</v>
      </c>
    </row>
    <row r="872" spans="1:20" x14ac:dyDescent="0.25">
      <c r="A872" t="s">
        <v>4799</v>
      </c>
      <c r="B872" t="s">
        <v>2841</v>
      </c>
      <c r="C872" t="s">
        <v>934</v>
      </c>
      <c r="D872" s="4" t="s">
        <v>3813</v>
      </c>
      <c r="E872" t="s">
        <v>1975</v>
      </c>
      <c r="F872" s="12">
        <v>4451</v>
      </c>
      <c r="G872" s="13">
        <v>43603</v>
      </c>
      <c r="H872" s="2" t="str">
        <f t="shared" si="131"/>
        <v>AXIS VARSITY</v>
      </c>
      <c r="I872" t="b">
        <v>0</v>
      </c>
      <c r="J872" t="b">
        <f t="shared" si="132"/>
        <v>1</v>
      </c>
      <c r="K872" t="str">
        <f t="shared" si="133"/>
        <v>bahwi@icloud.com</v>
      </c>
      <c r="L872">
        <f t="shared" si="134"/>
        <v>14</v>
      </c>
      <c r="M872" s="15" t="str">
        <f t="shared" si="135"/>
        <v>+(341) 470-3468</v>
      </c>
      <c r="N872" t="b">
        <f t="shared" si="136"/>
        <v>1</v>
      </c>
      <c r="O872" s="10">
        <f t="shared" si="137"/>
        <v>4451</v>
      </c>
      <c r="P872" t="b">
        <f t="shared" si="138"/>
        <v>1</v>
      </c>
      <c r="Q872" s="10">
        <f t="shared" si="139"/>
        <v>4451</v>
      </c>
      <c r="R872" t="str">
        <f>+IF(ISBLANK(C872),#REF!,C872)</f>
        <v>Fabián Casals Granados</v>
      </c>
      <c r="S872" s="8">
        <f>IF(ISBLANK(G872),#REF!,G872)</f>
        <v>43603</v>
      </c>
      <c r="T872">
        <f t="shared" si="130"/>
        <v>1</v>
      </c>
    </row>
    <row r="873" spans="1:20" x14ac:dyDescent="0.25">
      <c r="A873" t="s">
        <v>4800</v>
      </c>
      <c r="B873" t="s">
        <v>2842</v>
      </c>
      <c r="C873" t="s">
        <v>457</v>
      </c>
      <c r="D873" s="4" t="s">
        <v>3814</v>
      </c>
      <c r="E873" t="s">
        <v>1976</v>
      </c>
      <c r="F873" s="12">
        <v>3613</v>
      </c>
      <c r="G873" s="13">
        <v>44046</v>
      </c>
      <c r="H873" s="2" t="str">
        <f t="shared" si="131"/>
        <v>MILLWOOD WIND PROLIFIC</v>
      </c>
      <c r="I873" t="b">
        <v>0</v>
      </c>
      <c r="J873" t="b">
        <f t="shared" si="132"/>
        <v>1</v>
      </c>
      <c r="K873" t="str">
        <f t="shared" si="133"/>
        <v>jfmulder@live.com</v>
      </c>
      <c r="L873">
        <f t="shared" si="134"/>
        <v>14</v>
      </c>
      <c r="M873" s="15" t="str">
        <f t="shared" si="135"/>
        <v>+(201) 915-6080</v>
      </c>
      <c r="N873" t="b">
        <f t="shared" si="136"/>
        <v>1</v>
      </c>
      <c r="O873" s="10">
        <f t="shared" si="137"/>
        <v>3613</v>
      </c>
      <c r="P873" t="b">
        <f t="shared" si="138"/>
        <v>1</v>
      </c>
      <c r="Q873" s="10">
        <f t="shared" si="139"/>
        <v>3613</v>
      </c>
      <c r="R873" t="str">
        <f>+IF(ISBLANK(C873),#REF!,C873)</f>
        <v>Reinaldo Espejo Casanovas</v>
      </c>
      <c r="S873" s="8">
        <f>IF(ISBLANK(G873),#REF!,G873)</f>
        <v>44046</v>
      </c>
      <c r="T873">
        <f t="shared" si="130"/>
        <v>1</v>
      </c>
    </row>
    <row r="874" spans="1:20" x14ac:dyDescent="0.25">
      <c r="A874" t="s">
        <v>4801</v>
      </c>
      <c r="B874" t="s">
        <v>2843</v>
      </c>
      <c r="C874" t="s">
        <v>458</v>
      </c>
      <c r="D874" s="4" t="s">
        <v>3815</v>
      </c>
      <c r="E874" t="s">
        <v>1977</v>
      </c>
      <c r="F874" s="12">
        <v>6644</v>
      </c>
      <c r="G874" s="13">
        <v>44282</v>
      </c>
      <c r="H874" s="2" t="str">
        <f t="shared" si="131"/>
        <v>ORSOLA OYSTERBAR</v>
      </c>
      <c r="I874" t="b">
        <v>0</v>
      </c>
      <c r="J874" t="b">
        <f t="shared" si="132"/>
        <v>1</v>
      </c>
      <c r="K874" t="str">
        <f t="shared" si="133"/>
        <v>garland@verizon.net</v>
      </c>
      <c r="L874">
        <f t="shared" si="134"/>
        <v>14</v>
      </c>
      <c r="M874" s="15" t="str">
        <f t="shared" si="135"/>
        <v>+(761) 458-2063</v>
      </c>
      <c r="N874" t="b">
        <f t="shared" si="136"/>
        <v>1</v>
      </c>
      <c r="O874" s="10">
        <f t="shared" si="137"/>
        <v>6644</v>
      </c>
      <c r="P874" t="b">
        <f t="shared" si="138"/>
        <v>1</v>
      </c>
      <c r="Q874" s="10">
        <f t="shared" si="139"/>
        <v>6644</v>
      </c>
      <c r="R874" t="str">
        <f>+IF(ISBLANK(C874),#REF!,C874)</f>
        <v>Ani Lobato Casas</v>
      </c>
      <c r="S874" s="8">
        <f>IF(ISBLANK(G874),#REF!,G874)</f>
        <v>44282</v>
      </c>
      <c r="T874">
        <f t="shared" si="130"/>
        <v>1</v>
      </c>
    </row>
    <row r="875" spans="1:20" x14ac:dyDescent="0.25">
      <c r="A875" t="s">
        <v>4802</v>
      </c>
      <c r="B875" t="s">
        <v>2844</v>
      </c>
      <c r="C875" t="s">
        <v>935</v>
      </c>
      <c r="D875" s="4" t="s">
        <v>3816</v>
      </c>
      <c r="E875" t="s">
        <v>1978</v>
      </c>
      <c r="F875" s="12">
        <v>7299</v>
      </c>
      <c r="G875" s="13">
        <v>43504</v>
      </c>
      <c r="H875" s="2" t="str">
        <f t="shared" si="131"/>
        <v>INCA</v>
      </c>
      <c r="I875" t="b">
        <v>0</v>
      </c>
      <c r="J875" t="b">
        <f t="shared" si="132"/>
        <v>1</v>
      </c>
      <c r="K875" t="str">
        <f t="shared" si="133"/>
        <v>fwitness@verizon.net</v>
      </c>
      <c r="L875">
        <f t="shared" si="134"/>
        <v>14</v>
      </c>
      <c r="M875" s="15" t="str">
        <f t="shared" si="135"/>
        <v>+(200) 651-4382</v>
      </c>
      <c r="N875" t="b">
        <f t="shared" si="136"/>
        <v>1</v>
      </c>
      <c r="O875" s="10">
        <f t="shared" si="137"/>
        <v>7299</v>
      </c>
      <c r="P875" t="b">
        <f t="shared" si="138"/>
        <v>1</v>
      </c>
      <c r="Q875" s="10">
        <f t="shared" si="139"/>
        <v>7299</v>
      </c>
      <c r="R875" t="str">
        <f>+IF(ISBLANK(C875),#REF!,C875)</f>
        <v>Lucía Esparza Palomo</v>
      </c>
      <c r="S875" s="8">
        <f>IF(ISBLANK(G875),#REF!,G875)</f>
        <v>43504</v>
      </c>
      <c r="T875">
        <f t="shared" si="130"/>
        <v>1</v>
      </c>
    </row>
    <row r="876" spans="1:20" x14ac:dyDescent="0.25">
      <c r="A876" t="s">
        <v>4803</v>
      </c>
      <c r="B876" t="s">
        <v>2845</v>
      </c>
      <c r="C876" t="s">
        <v>936</v>
      </c>
      <c r="D876" s="4" t="s">
        <v>3817</v>
      </c>
      <c r="E876" t="s">
        <v>1979</v>
      </c>
      <c r="F876" s="12">
        <v>5894</v>
      </c>
      <c r="G876" s="13">
        <v>43666</v>
      </c>
      <c r="H876" s="2" t="str">
        <f t="shared" si="131"/>
        <v>TRANSWORLD HOUSE</v>
      </c>
      <c r="I876" t="b">
        <v>0</v>
      </c>
      <c r="J876" t="b">
        <f t="shared" si="132"/>
        <v>1</v>
      </c>
      <c r="K876" t="str">
        <f t="shared" si="133"/>
        <v>seebs@outlook.com</v>
      </c>
      <c r="L876">
        <f t="shared" si="134"/>
        <v>14</v>
      </c>
      <c r="M876" s="15" t="str">
        <f t="shared" si="135"/>
        <v>+(778) 610-8319</v>
      </c>
      <c r="N876" t="b">
        <f t="shared" si="136"/>
        <v>1</v>
      </c>
      <c r="O876" s="10">
        <f t="shared" si="137"/>
        <v>5894</v>
      </c>
      <c r="P876" t="b">
        <f t="shared" si="138"/>
        <v>1</v>
      </c>
      <c r="Q876" s="10">
        <f t="shared" si="139"/>
        <v>5894</v>
      </c>
      <c r="R876" t="str">
        <f>+IF(ISBLANK(C876),#REF!,C876)</f>
        <v>Francisco Jordá Lamas</v>
      </c>
      <c r="S876" s="8">
        <f>IF(ISBLANK(G876),#REF!,G876)</f>
        <v>43666</v>
      </c>
      <c r="T876">
        <f t="shared" si="130"/>
        <v>1</v>
      </c>
    </row>
    <row r="877" spans="1:20" x14ac:dyDescent="0.25">
      <c r="A877" t="s">
        <v>4804</v>
      </c>
      <c r="B877" t="s">
        <v>2846</v>
      </c>
      <c r="C877" t="s">
        <v>937</v>
      </c>
      <c r="D877" s="4" t="s">
        <v>3818</v>
      </c>
      <c r="E877" t="s">
        <v>1980</v>
      </c>
      <c r="F877" s="12">
        <v>7595</v>
      </c>
      <c r="G877" s="13">
        <v>44176</v>
      </c>
      <c r="H877" s="2" t="str">
        <f t="shared" si="131"/>
        <v>RITEWAY</v>
      </c>
      <c r="I877" t="b">
        <v>0</v>
      </c>
      <c r="J877" t="b">
        <f t="shared" si="132"/>
        <v>1</v>
      </c>
      <c r="K877" t="str">
        <f t="shared" si="133"/>
        <v>dodong@verizon.net</v>
      </c>
      <c r="L877">
        <f t="shared" si="134"/>
        <v>14</v>
      </c>
      <c r="M877" s="15" t="str">
        <f t="shared" si="135"/>
        <v>+(789) 984-8715</v>
      </c>
      <c r="N877" t="b">
        <f t="shared" si="136"/>
        <v>1</v>
      </c>
      <c r="O877" s="10">
        <f t="shared" si="137"/>
        <v>7595</v>
      </c>
      <c r="P877" t="b">
        <f t="shared" si="138"/>
        <v>1</v>
      </c>
      <c r="Q877" s="10">
        <f t="shared" si="139"/>
        <v>7595</v>
      </c>
      <c r="R877" t="str">
        <f>+IF(ISBLANK(C877),#REF!,C877)</f>
        <v>Azahar Luján Cámara</v>
      </c>
      <c r="S877" s="8">
        <f>IF(ISBLANK(G877),#REF!,G877)</f>
        <v>44176</v>
      </c>
      <c r="T877">
        <f t="shared" si="130"/>
        <v>1</v>
      </c>
    </row>
    <row r="878" spans="1:20" x14ac:dyDescent="0.25">
      <c r="A878" t="s">
        <v>4805</v>
      </c>
      <c r="B878" t="s">
        <v>2847</v>
      </c>
      <c r="C878" t="s">
        <v>938</v>
      </c>
      <c r="D878" s="4" t="s">
        <v>3819</v>
      </c>
      <c r="E878" t="s">
        <v>1981</v>
      </c>
      <c r="F878" s="12">
        <v>6687</v>
      </c>
      <c r="G878" s="13">
        <v>42892</v>
      </c>
      <c r="H878" s="2" t="str">
        <f t="shared" si="131"/>
        <v>LEMDEVIC</v>
      </c>
      <c r="I878" t="b">
        <v>0</v>
      </c>
      <c r="J878" t="b">
        <f t="shared" si="132"/>
        <v>1</v>
      </c>
      <c r="K878" t="str">
        <f t="shared" si="133"/>
        <v>caronni@msn.com</v>
      </c>
      <c r="L878">
        <f t="shared" si="134"/>
        <v>14</v>
      </c>
      <c r="M878" s="15" t="str">
        <f t="shared" si="135"/>
        <v>+(594) 787-2708</v>
      </c>
      <c r="N878" t="b">
        <f t="shared" si="136"/>
        <v>1</v>
      </c>
      <c r="O878" s="10">
        <f t="shared" si="137"/>
        <v>6687</v>
      </c>
      <c r="P878" t="b">
        <f t="shared" si="138"/>
        <v>1</v>
      </c>
      <c r="Q878" s="10">
        <f t="shared" si="139"/>
        <v>6687</v>
      </c>
      <c r="R878" t="str">
        <f>+IF(ISBLANK(C878),#REF!,C878)</f>
        <v>Miguela del Sanmartín</v>
      </c>
      <c r="S878" s="8">
        <f>IF(ISBLANK(G878),#REF!,G878)</f>
        <v>42892</v>
      </c>
      <c r="T878">
        <f t="shared" si="130"/>
        <v>1</v>
      </c>
    </row>
    <row r="879" spans="1:20" x14ac:dyDescent="0.25">
      <c r="A879" t="s">
        <v>4806</v>
      </c>
      <c r="B879" t="s">
        <v>2848</v>
      </c>
      <c r="C879" t="s">
        <v>939</v>
      </c>
      <c r="D879" s="4" t="s">
        <v>3820</v>
      </c>
      <c r="E879" t="s">
        <v>1982</v>
      </c>
      <c r="F879" s="12">
        <v>6872</v>
      </c>
      <c r="G879" s="13">
        <v>43311</v>
      </c>
      <c r="H879" s="2" t="str">
        <f t="shared" si="131"/>
        <v>IMPALAFACTORY</v>
      </c>
      <c r="I879" t="b">
        <v>0</v>
      </c>
      <c r="J879" t="b">
        <f t="shared" si="132"/>
        <v>1</v>
      </c>
      <c r="K879" t="str">
        <f t="shared" si="133"/>
        <v>kramulous@hotmail.com</v>
      </c>
      <c r="L879">
        <f t="shared" si="134"/>
        <v>14</v>
      </c>
      <c r="M879" s="15" t="str">
        <f t="shared" si="135"/>
        <v>+(377) 372-3122</v>
      </c>
      <c r="N879" t="b">
        <f t="shared" si="136"/>
        <v>1</v>
      </c>
      <c r="O879" s="10">
        <f t="shared" si="137"/>
        <v>6872</v>
      </c>
      <c r="P879" t="b">
        <f t="shared" si="138"/>
        <v>1</v>
      </c>
      <c r="Q879" s="10">
        <f t="shared" si="139"/>
        <v>6872</v>
      </c>
      <c r="R879" t="str">
        <f>+IF(ISBLANK(C879),#REF!,C879)</f>
        <v>Anastasio Sáenz Yáñez</v>
      </c>
      <c r="S879" s="8">
        <f>IF(ISBLANK(G879),#REF!,G879)</f>
        <v>43311</v>
      </c>
      <c r="T879">
        <f t="shared" si="130"/>
        <v>1</v>
      </c>
    </row>
    <row r="880" spans="1:20" x14ac:dyDescent="0.25">
      <c r="A880" t="s">
        <v>4807</v>
      </c>
      <c r="B880" t="s">
        <v>2849</v>
      </c>
      <c r="C880" t="s">
        <v>940</v>
      </c>
      <c r="D880" s="4" t="s">
        <v>3821</v>
      </c>
      <c r="E880" t="s">
        <v>1983</v>
      </c>
      <c r="F880" s="12">
        <v>1120</v>
      </c>
      <c r="G880" s="13">
        <v>42398</v>
      </c>
      <c r="H880" s="2" t="str">
        <f t="shared" si="131"/>
        <v>BK FENCING CLUB</v>
      </c>
      <c r="I880" t="b">
        <v>0</v>
      </c>
      <c r="J880" t="b">
        <f t="shared" si="132"/>
        <v>1</v>
      </c>
      <c r="K880" t="str">
        <f t="shared" si="133"/>
        <v>gbacon@mac.com</v>
      </c>
      <c r="L880">
        <f t="shared" si="134"/>
        <v>14</v>
      </c>
      <c r="M880" s="15" t="str">
        <f t="shared" si="135"/>
        <v>+(459) 844-6504</v>
      </c>
      <c r="N880" t="b">
        <f t="shared" si="136"/>
        <v>1</v>
      </c>
      <c r="O880" s="10">
        <f t="shared" si="137"/>
        <v>1120</v>
      </c>
      <c r="P880" t="b">
        <f t="shared" si="138"/>
        <v>1</v>
      </c>
      <c r="Q880" s="10">
        <f t="shared" si="139"/>
        <v>1120</v>
      </c>
      <c r="R880" t="str">
        <f>+IF(ISBLANK(C880),#REF!,C880)</f>
        <v>Concepción Ayuso</v>
      </c>
      <c r="S880" s="8">
        <f>IF(ISBLANK(G880),#REF!,G880)</f>
        <v>42398</v>
      </c>
      <c r="T880">
        <f t="shared" si="130"/>
        <v>1</v>
      </c>
    </row>
    <row r="881" spans="1:20" x14ac:dyDescent="0.25">
      <c r="A881" t="s">
        <v>4808</v>
      </c>
      <c r="B881" t="s">
        <v>2850</v>
      </c>
      <c r="C881" t="s">
        <v>941</v>
      </c>
      <c r="D881" s="4" t="s">
        <v>3529</v>
      </c>
      <c r="E881" t="s">
        <v>1984</v>
      </c>
      <c r="F881" s="12">
        <v>1162</v>
      </c>
      <c r="G881" s="13">
        <v>44563</v>
      </c>
      <c r="H881" s="2" t="str">
        <f t="shared" si="131"/>
        <v>MAGENTRAPT ISLANDS</v>
      </c>
      <c r="I881" t="b">
        <v>0</v>
      </c>
      <c r="J881" t="b">
        <f t="shared" si="132"/>
        <v>1</v>
      </c>
      <c r="K881" t="str">
        <f t="shared" si="133"/>
        <v>gboss@gmail.com</v>
      </c>
      <c r="L881">
        <f t="shared" si="134"/>
        <v>14</v>
      </c>
      <c r="M881" s="15" t="str">
        <f t="shared" si="135"/>
        <v>+(232) 890-3945</v>
      </c>
      <c r="N881" t="b">
        <f t="shared" si="136"/>
        <v>1</v>
      </c>
      <c r="O881" s="10">
        <f t="shared" si="137"/>
        <v>1162</v>
      </c>
      <c r="P881" t="b">
        <f t="shared" si="138"/>
        <v>1</v>
      </c>
      <c r="Q881" s="10">
        <f t="shared" si="139"/>
        <v>1162</v>
      </c>
      <c r="R881" t="str">
        <f>+IF(ISBLANK(C881),#REF!,C881)</f>
        <v>Édgar Pablo Infante Alsina</v>
      </c>
      <c r="S881" s="8">
        <f>IF(ISBLANK(G881),#REF!,G881)</f>
        <v>44563</v>
      </c>
      <c r="T881">
        <f t="shared" si="130"/>
        <v>1</v>
      </c>
    </row>
    <row r="882" spans="1:20" x14ac:dyDescent="0.25">
      <c r="A882" t="s">
        <v>4809</v>
      </c>
      <c r="B882" t="s">
        <v>2851</v>
      </c>
      <c r="C882" t="s">
        <v>459</v>
      </c>
      <c r="D882" s="4" t="s">
        <v>3822</v>
      </c>
      <c r="E882" t="s">
        <v>1985</v>
      </c>
      <c r="F882" s="12">
        <v>3118</v>
      </c>
      <c r="G882" s="13">
        <v>42984</v>
      </c>
      <c r="H882" s="2" t="str">
        <f t="shared" si="131"/>
        <v>AIKI IT SUPPORT</v>
      </c>
      <c r="I882" t="b">
        <v>0</v>
      </c>
      <c r="J882" t="b">
        <f t="shared" si="132"/>
        <v>1</v>
      </c>
      <c r="K882" t="str">
        <f t="shared" si="133"/>
        <v>hoangle@verizon.net</v>
      </c>
      <c r="L882">
        <f t="shared" si="134"/>
        <v>14</v>
      </c>
      <c r="M882" s="15" t="str">
        <f t="shared" si="135"/>
        <v>+(515) 462-4048</v>
      </c>
      <c r="N882" t="b">
        <f t="shared" si="136"/>
        <v>1</v>
      </c>
      <c r="O882" s="10">
        <f t="shared" si="137"/>
        <v>3118</v>
      </c>
      <c r="P882" t="b">
        <f t="shared" si="138"/>
        <v>1</v>
      </c>
      <c r="Q882" s="10">
        <f t="shared" si="139"/>
        <v>3118</v>
      </c>
      <c r="R882" t="str">
        <f>+IF(ISBLANK(C882),#REF!,C882)</f>
        <v>Flor Olimpia Gallart Roca</v>
      </c>
      <c r="S882" s="8">
        <f>IF(ISBLANK(G882),#REF!,G882)</f>
        <v>42984</v>
      </c>
      <c r="T882">
        <f t="shared" si="130"/>
        <v>1</v>
      </c>
    </row>
    <row r="883" spans="1:20" x14ac:dyDescent="0.25">
      <c r="A883" t="s">
        <v>4810</v>
      </c>
      <c r="B883" t="s">
        <v>2852</v>
      </c>
      <c r="C883" t="s">
        <v>942</v>
      </c>
      <c r="D883" s="4" t="s">
        <v>3823</v>
      </c>
      <c r="E883" t="s">
        <v>1986</v>
      </c>
      <c r="F883" s="12">
        <v>6522</v>
      </c>
      <c r="G883" s="13">
        <v>41510</v>
      </c>
      <c r="H883" s="2" t="str">
        <f t="shared" si="131"/>
        <v>MULTILYNX</v>
      </c>
      <c r="I883" t="b">
        <v>0</v>
      </c>
      <c r="J883" t="b">
        <f t="shared" si="132"/>
        <v>1</v>
      </c>
      <c r="K883" t="str">
        <f t="shared" si="133"/>
        <v>crypt@comcast.net</v>
      </c>
      <c r="L883">
        <f t="shared" si="134"/>
        <v>14</v>
      </c>
      <c r="M883" s="15" t="str">
        <f t="shared" si="135"/>
        <v>+(854) 269-0953</v>
      </c>
      <c r="N883" t="b">
        <f t="shared" si="136"/>
        <v>1</v>
      </c>
      <c r="O883" s="10">
        <f t="shared" si="137"/>
        <v>6522</v>
      </c>
      <c r="P883" t="b">
        <f t="shared" si="138"/>
        <v>1</v>
      </c>
      <c r="Q883" s="10">
        <f t="shared" si="139"/>
        <v>6522</v>
      </c>
      <c r="R883" t="str">
        <f>+IF(ISBLANK(C883),#REF!,C883)</f>
        <v>María Del Carmen Calista Cazorla Terrón</v>
      </c>
      <c r="S883" s="8">
        <f>IF(ISBLANK(G883),#REF!,G883)</f>
        <v>41510</v>
      </c>
      <c r="T883">
        <f t="shared" si="130"/>
        <v>1</v>
      </c>
    </row>
    <row r="884" spans="1:20" x14ac:dyDescent="0.25">
      <c r="A884" t="s">
        <v>4811</v>
      </c>
      <c r="B884" t="s">
        <v>2853</v>
      </c>
      <c r="C884" t="s">
        <v>460</v>
      </c>
      <c r="D884" s="4" t="s">
        <v>3824</v>
      </c>
      <c r="E884" t="s">
        <v>1987</v>
      </c>
      <c r="F884" s="12">
        <v>5147</v>
      </c>
      <c r="G884" s="13">
        <v>44367</v>
      </c>
      <c r="H884" s="2" t="str">
        <f t="shared" si="131"/>
        <v>KONCEPT USA</v>
      </c>
      <c r="I884" t="b">
        <v>0</v>
      </c>
      <c r="J884" t="b">
        <f t="shared" si="132"/>
        <v>1</v>
      </c>
      <c r="K884" t="str">
        <f t="shared" si="133"/>
        <v>daveed@gmail.com</v>
      </c>
      <c r="L884">
        <f t="shared" si="134"/>
        <v>14</v>
      </c>
      <c r="M884" s="15" t="str">
        <f t="shared" si="135"/>
        <v>+(409) 900-7651</v>
      </c>
      <c r="N884" t="b">
        <f t="shared" si="136"/>
        <v>1</v>
      </c>
      <c r="O884" s="10">
        <f t="shared" si="137"/>
        <v>5147</v>
      </c>
      <c r="P884" t="b">
        <f t="shared" si="138"/>
        <v>1</v>
      </c>
      <c r="Q884" s="10">
        <f t="shared" si="139"/>
        <v>5147</v>
      </c>
      <c r="R884" t="str">
        <f>+IF(ISBLANK(C884),#REF!,C884)</f>
        <v>Jonatan Eutropio Higueras Rey</v>
      </c>
      <c r="S884" s="8">
        <f>IF(ISBLANK(G884),#REF!,G884)</f>
        <v>44367</v>
      </c>
      <c r="T884">
        <f t="shared" si="130"/>
        <v>1</v>
      </c>
    </row>
    <row r="885" spans="1:20" x14ac:dyDescent="0.25">
      <c r="A885" t="s">
        <v>4812</v>
      </c>
      <c r="B885" t="s">
        <v>2854</v>
      </c>
      <c r="C885" t="s">
        <v>461</v>
      </c>
      <c r="D885" s="4" t="s">
        <v>3825</v>
      </c>
      <c r="E885" t="s">
        <v>1988</v>
      </c>
      <c r="F885" s="12">
        <v>6413</v>
      </c>
      <c r="G885" s="13">
        <v>44244</v>
      </c>
      <c r="H885" s="2" t="str">
        <f t="shared" si="131"/>
        <v>INCCAN</v>
      </c>
      <c r="I885" t="b">
        <v>0</v>
      </c>
      <c r="J885" t="b">
        <f t="shared" si="132"/>
        <v>1</v>
      </c>
      <c r="K885" t="str">
        <f t="shared" si="133"/>
        <v>frode@me.com</v>
      </c>
      <c r="L885">
        <f t="shared" si="134"/>
        <v>14</v>
      </c>
      <c r="M885" s="15" t="str">
        <f t="shared" si="135"/>
        <v>+(570) 285-0298</v>
      </c>
      <c r="N885" t="b">
        <f t="shared" si="136"/>
        <v>1</v>
      </c>
      <c r="O885" s="10">
        <f t="shared" si="137"/>
        <v>6413</v>
      </c>
      <c r="P885" t="b">
        <f t="shared" si="138"/>
        <v>1</v>
      </c>
      <c r="Q885" s="10">
        <f t="shared" si="139"/>
        <v>6413</v>
      </c>
      <c r="R885" t="str">
        <f>+IF(ISBLANK(C885),#REF!,C885)</f>
        <v>Marciano Quevedo Pacheco</v>
      </c>
      <c r="S885" s="8">
        <f>IF(ISBLANK(G885),#REF!,G885)</f>
        <v>44244</v>
      </c>
      <c r="T885">
        <f t="shared" si="130"/>
        <v>1</v>
      </c>
    </row>
    <row r="886" spans="1:20" x14ac:dyDescent="0.25">
      <c r="A886" t="s">
        <v>4813</v>
      </c>
      <c r="B886" t="s">
        <v>2855</v>
      </c>
      <c r="C886" t="s">
        <v>462</v>
      </c>
      <c r="D886" s="4" t="s">
        <v>3826</v>
      </c>
      <c r="E886" t="s">
        <v>1989</v>
      </c>
      <c r="F886" s="12">
        <v>1036</v>
      </c>
      <c r="G886" s="13">
        <v>43342</v>
      </c>
      <c r="H886" s="2" t="str">
        <f t="shared" si="131"/>
        <v>TEAM SOLUTIONS</v>
      </c>
      <c r="I886" t="b">
        <v>0</v>
      </c>
      <c r="J886" t="b">
        <f t="shared" si="132"/>
        <v>1</v>
      </c>
      <c r="K886" t="str">
        <f t="shared" si="133"/>
        <v>bbirth@optonline.net</v>
      </c>
      <c r="L886">
        <f t="shared" si="134"/>
        <v>14</v>
      </c>
      <c r="M886" s="15" t="str">
        <f t="shared" si="135"/>
        <v>+(429) 290-3963</v>
      </c>
      <c r="N886" t="b">
        <f t="shared" si="136"/>
        <v>1</v>
      </c>
      <c r="O886" s="10">
        <f t="shared" si="137"/>
        <v>1036</v>
      </c>
      <c r="P886" t="b">
        <f t="shared" si="138"/>
        <v>1</v>
      </c>
      <c r="Q886" s="10">
        <f t="shared" si="139"/>
        <v>1036</v>
      </c>
      <c r="R886" t="str">
        <f>+IF(ISBLANK(C886),#REF!,C886)</f>
        <v>Candelas Fiol-Montes</v>
      </c>
      <c r="S886" s="8">
        <f>IF(ISBLANK(G886),#REF!,G886)</f>
        <v>43342</v>
      </c>
      <c r="T886">
        <f t="shared" si="130"/>
        <v>1</v>
      </c>
    </row>
    <row r="887" spans="1:20" x14ac:dyDescent="0.25">
      <c r="A887" t="s">
        <v>4814</v>
      </c>
      <c r="B887" t="s">
        <v>2856</v>
      </c>
      <c r="C887" t="s">
        <v>943</v>
      </c>
      <c r="D887" s="4" t="s">
        <v>3827</v>
      </c>
      <c r="E887" t="s">
        <v>1990</v>
      </c>
      <c r="F887" s="12">
        <v>7789</v>
      </c>
      <c r="G887" s="13">
        <v>42504</v>
      </c>
      <c r="H887" s="2" t="str">
        <f t="shared" si="131"/>
        <v>BRANDOVENTO</v>
      </c>
      <c r="I887" t="b">
        <v>0</v>
      </c>
      <c r="J887" t="b">
        <f t="shared" si="132"/>
        <v>1</v>
      </c>
      <c r="K887" t="str">
        <f t="shared" si="133"/>
        <v>mailarc@comcast.net</v>
      </c>
      <c r="L887">
        <f t="shared" si="134"/>
        <v>14</v>
      </c>
      <c r="M887" s="15" t="str">
        <f t="shared" si="135"/>
        <v>+(439) 234-2138</v>
      </c>
      <c r="N887" t="b">
        <f t="shared" si="136"/>
        <v>1</v>
      </c>
      <c r="O887" s="10">
        <f t="shared" si="137"/>
        <v>7789</v>
      </c>
      <c r="P887" t="b">
        <f t="shared" si="138"/>
        <v>1</v>
      </c>
      <c r="Q887" s="10">
        <f t="shared" si="139"/>
        <v>7789</v>
      </c>
      <c r="R887" t="str">
        <f>+IF(ISBLANK(C887),#REF!,C887)</f>
        <v>Josué Macias Llorens</v>
      </c>
      <c r="S887" s="8">
        <f>IF(ISBLANK(G887),#REF!,G887)</f>
        <v>42504</v>
      </c>
      <c r="T887">
        <f t="shared" si="130"/>
        <v>1</v>
      </c>
    </row>
    <row r="888" spans="1:20" x14ac:dyDescent="0.25">
      <c r="A888" t="s">
        <v>4815</v>
      </c>
      <c r="B888" t="s">
        <v>2857</v>
      </c>
      <c r="C888" t="s">
        <v>463</v>
      </c>
      <c r="D888" s="4" t="s">
        <v>3828</v>
      </c>
      <c r="E888" t="s">
        <v>1991</v>
      </c>
      <c r="F888" s="12">
        <v>8473</v>
      </c>
      <c r="G888" s="13">
        <v>42980</v>
      </c>
      <c r="H888" s="2" t="str">
        <f t="shared" si="131"/>
        <v>ALEGRA DYNAMICS</v>
      </c>
      <c r="I888" t="b">
        <v>0</v>
      </c>
      <c r="J888" t="b">
        <f t="shared" si="132"/>
        <v>1</v>
      </c>
      <c r="K888" t="str">
        <f t="shared" si="133"/>
        <v>dpitts@msn.com</v>
      </c>
      <c r="L888">
        <f t="shared" si="134"/>
        <v>14</v>
      </c>
      <c r="M888" s="15" t="str">
        <f t="shared" si="135"/>
        <v>+(666) 532-5881</v>
      </c>
      <c r="N888" t="b">
        <f t="shared" si="136"/>
        <v>1</v>
      </c>
      <c r="O888" s="10">
        <f t="shared" si="137"/>
        <v>8473</v>
      </c>
      <c r="P888" t="b">
        <f t="shared" si="138"/>
        <v>1</v>
      </c>
      <c r="Q888" s="10">
        <f t="shared" si="139"/>
        <v>8473</v>
      </c>
      <c r="R888" t="str">
        <f>+IF(ISBLANK(C888),#REF!,C888)</f>
        <v>Roberta Cobos Baeza</v>
      </c>
      <c r="S888" s="8">
        <f>IF(ISBLANK(G888),#REF!,G888)</f>
        <v>42980</v>
      </c>
      <c r="T888">
        <f t="shared" si="130"/>
        <v>1</v>
      </c>
    </row>
    <row r="889" spans="1:20" x14ac:dyDescent="0.25">
      <c r="A889" t="s">
        <v>4816</v>
      </c>
      <c r="B889" t="s">
        <v>2858</v>
      </c>
      <c r="C889" t="s">
        <v>464</v>
      </c>
      <c r="D889" s="4" t="s">
        <v>3829</v>
      </c>
      <c r="E889" t="s">
        <v>1992</v>
      </c>
      <c r="F889" s="12">
        <v>7349</v>
      </c>
      <c r="G889" s="13">
        <v>43971</v>
      </c>
      <c r="H889" s="2" t="str">
        <f t="shared" si="131"/>
        <v>DIAMOND WINE AND SPIRITS</v>
      </c>
      <c r="I889" t="b">
        <v>0</v>
      </c>
      <c r="J889" t="b">
        <f t="shared" si="132"/>
        <v>1</v>
      </c>
      <c r="K889" t="str">
        <f t="shared" si="133"/>
        <v>boomzilla@att.net</v>
      </c>
      <c r="L889">
        <f t="shared" si="134"/>
        <v>14</v>
      </c>
      <c r="M889" s="15" t="str">
        <f t="shared" si="135"/>
        <v>+(675) 770-6870</v>
      </c>
      <c r="N889" t="b">
        <f t="shared" si="136"/>
        <v>1</v>
      </c>
      <c r="O889" s="10">
        <f t="shared" si="137"/>
        <v>7349</v>
      </c>
      <c r="P889" t="b">
        <f t="shared" si="138"/>
        <v>1</v>
      </c>
      <c r="Q889" s="10">
        <f t="shared" si="139"/>
        <v>7349</v>
      </c>
      <c r="R889" t="str">
        <f>+IF(ISBLANK(C889),#REF!,C889)</f>
        <v>Custodio Agullo Escudero</v>
      </c>
      <c r="S889" s="8">
        <f>IF(ISBLANK(G889),#REF!,G889)</f>
        <v>43971</v>
      </c>
      <c r="T889">
        <f t="shared" si="130"/>
        <v>1</v>
      </c>
    </row>
    <row r="890" spans="1:20" x14ac:dyDescent="0.25">
      <c r="A890" t="s">
        <v>4817</v>
      </c>
      <c r="B890" t="s">
        <v>2859</v>
      </c>
      <c r="C890" t="s">
        <v>465</v>
      </c>
      <c r="D890" s="4" t="s">
        <v>3830</v>
      </c>
      <c r="E890" t="s">
        <v>1993</v>
      </c>
      <c r="F890" s="12">
        <v>3899</v>
      </c>
      <c r="G890" s="13">
        <v>44241</v>
      </c>
      <c r="H890" s="2" t="str">
        <f t="shared" si="131"/>
        <v>VIDEOCAST</v>
      </c>
      <c r="I890" t="b">
        <v>0</v>
      </c>
      <c r="J890" t="b">
        <f t="shared" si="132"/>
        <v>1</v>
      </c>
      <c r="K890" t="str">
        <f t="shared" si="133"/>
        <v>caidaperl@yahoo.ca</v>
      </c>
      <c r="L890">
        <f t="shared" si="134"/>
        <v>14</v>
      </c>
      <c r="M890" s="15" t="str">
        <f t="shared" si="135"/>
        <v>+(940) 385-0336</v>
      </c>
      <c r="N890" t="b">
        <f t="shared" si="136"/>
        <v>1</v>
      </c>
      <c r="O890" s="10">
        <f t="shared" si="137"/>
        <v>3899</v>
      </c>
      <c r="P890" t="b">
        <f t="shared" si="138"/>
        <v>1</v>
      </c>
      <c r="Q890" s="10">
        <f t="shared" si="139"/>
        <v>3899</v>
      </c>
      <c r="R890" t="str">
        <f>+IF(ISBLANK(C890),#REF!,C890)</f>
        <v>Arcelia Melero Ibarra</v>
      </c>
      <c r="S890" s="8">
        <f>IF(ISBLANK(G890),#REF!,G890)</f>
        <v>44241</v>
      </c>
      <c r="T890">
        <f t="shared" si="130"/>
        <v>1</v>
      </c>
    </row>
    <row r="891" spans="1:20" x14ac:dyDescent="0.25">
      <c r="A891" t="s">
        <v>4818</v>
      </c>
      <c r="B891" t="s">
        <v>2860</v>
      </c>
      <c r="C891" t="s">
        <v>466</v>
      </c>
      <c r="D891" s="4" t="s">
        <v>3831</v>
      </c>
      <c r="E891" t="s">
        <v>1994</v>
      </c>
      <c r="F891" s="12">
        <v>1860</v>
      </c>
      <c r="G891" s="13">
        <v>40983</v>
      </c>
      <c r="H891" s="2" t="str">
        <f t="shared" si="131"/>
        <v>DIGITAL MANTRA</v>
      </c>
      <c r="I891" t="b">
        <v>0</v>
      </c>
      <c r="J891" t="b">
        <f t="shared" si="132"/>
        <v>1</v>
      </c>
      <c r="K891" t="str">
        <f t="shared" si="133"/>
        <v>wilsonpm@verizon.net</v>
      </c>
      <c r="L891">
        <f t="shared" si="134"/>
        <v>14</v>
      </c>
      <c r="M891" s="15" t="str">
        <f t="shared" si="135"/>
        <v>+(494) 349-0559</v>
      </c>
      <c r="N891" t="b">
        <f t="shared" si="136"/>
        <v>1</v>
      </c>
      <c r="O891" s="10">
        <f t="shared" si="137"/>
        <v>1860</v>
      </c>
      <c r="P891" t="b">
        <f t="shared" si="138"/>
        <v>1</v>
      </c>
      <c r="Q891" s="10">
        <f t="shared" si="139"/>
        <v>1860</v>
      </c>
      <c r="R891" t="str">
        <f>+IF(ISBLANK(C891),#REF!,C891)</f>
        <v>Pascual Manso Roldan</v>
      </c>
      <c r="S891" s="8">
        <f>IF(ISBLANK(G891),#REF!,G891)</f>
        <v>40983</v>
      </c>
      <c r="T891">
        <f t="shared" si="130"/>
        <v>1</v>
      </c>
    </row>
    <row r="892" spans="1:20" x14ac:dyDescent="0.25">
      <c r="A892" t="s">
        <v>4819</v>
      </c>
      <c r="B892" t="s">
        <v>2861</v>
      </c>
      <c r="C892" t="s">
        <v>467</v>
      </c>
      <c r="D892" s="4" t="s">
        <v>3832</v>
      </c>
      <c r="E892" t="s">
        <v>1995</v>
      </c>
      <c r="F892" s="12">
        <v>2088</v>
      </c>
      <c r="G892" s="13">
        <v>43075</v>
      </c>
      <c r="H892" s="2" t="str">
        <f t="shared" si="131"/>
        <v>E2RECORDSCOM</v>
      </c>
      <c r="I892" t="b">
        <v>0</v>
      </c>
      <c r="J892" t="b">
        <f t="shared" si="132"/>
        <v>1</v>
      </c>
      <c r="K892" t="str">
        <f t="shared" si="133"/>
        <v>manuals@msn.com</v>
      </c>
      <c r="L892">
        <f t="shared" si="134"/>
        <v>14</v>
      </c>
      <c r="M892" s="15" t="str">
        <f t="shared" si="135"/>
        <v>+(546) 756-3514</v>
      </c>
      <c r="N892" t="b">
        <f t="shared" si="136"/>
        <v>1</v>
      </c>
      <c r="O892" s="10">
        <f t="shared" si="137"/>
        <v>2088</v>
      </c>
      <c r="P892" t="b">
        <f t="shared" si="138"/>
        <v>1</v>
      </c>
      <c r="Q892" s="10">
        <f t="shared" si="139"/>
        <v>2088</v>
      </c>
      <c r="R892" t="str">
        <f>+IF(ISBLANK(C892),#REF!,C892)</f>
        <v>Ale Campoy Saura</v>
      </c>
      <c r="S892" s="8">
        <f>IF(ISBLANK(G892),#REF!,G892)</f>
        <v>43075</v>
      </c>
      <c r="T892">
        <f t="shared" si="130"/>
        <v>1</v>
      </c>
    </row>
    <row r="893" spans="1:20" x14ac:dyDescent="0.25">
      <c r="A893" t="s">
        <v>4820</v>
      </c>
      <c r="B893" t="s">
        <v>2862</v>
      </c>
      <c r="C893" t="s">
        <v>468</v>
      </c>
      <c r="D893" s="4" t="s">
        <v>3833</v>
      </c>
      <c r="E893" t="s">
        <v>1996</v>
      </c>
      <c r="F893" s="12">
        <v>7973</v>
      </c>
      <c r="G893" s="13">
        <v>42281</v>
      </c>
      <c r="H893" s="2" t="str">
        <f t="shared" si="131"/>
        <v>PT TEKNIKASI STUDY</v>
      </c>
      <c r="I893" t="b">
        <v>0</v>
      </c>
      <c r="J893" t="b">
        <f t="shared" si="132"/>
        <v>1</v>
      </c>
      <c r="K893" t="str">
        <f t="shared" si="133"/>
        <v>jbuchana@yahoo.ca</v>
      </c>
      <c r="L893">
        <f t="shared" si="134"/>
        <v>14</v>
      </c>
      <c r="M893" s="15" t="str">
        <f t="shared" si="135"/>
        <v>+(826) 835-5206</v>
      </c>
      <c r="N893" t="b">
        <f t="shared" si="136"/>
        <v>1</v>
      </c>
      <c r="O893" s="10">
        <f t="shared" si="137"/>
        <v>7973</v>
      </c>
      <c r="P893" t="b">
        <f t="shared" si="138"/>
        <v>1</v>
      </c>
      <c r="Q893" s="10">
        <f t="shared" si="139"/>
        <v>7973</v>
      </c>
      <c r="R893" t="str">
        <f>+IF(ISBLANK(C893),#REF!,C893)</f>
        <v>Javi del Sevillano</v>
      </c>
      <c r="S893" s="8">
        <f>IF(ISBLANK(G893),#REF!,G893)</f>
        <v>42281</v>
      </c>
      <c r="T893">
        <f t="shared" si="130"/>
        <v>1</v>
      </c>
    </row>
    <row r="894" spans="1:20" x14ac:dyDescent="0.25">
      <c r="A894" t="s">
        <v>4821</v>
      </c>
      <c r="B894" t="s">
        <v>2863</v>
      </c>
      <c r="C894" t="s">
        <v>944</v>
      </c>
      <c r="D894" s="4" t="s">
        <v>3834</v>
      </c>
      <c r="E894" t="s">
        <v>1997</v>
      </c>
      <c r="F894" s="12">
        <v>6346</v>
      </c>
      <c r="G894" s="13">
        <v>44419</v>
      </c>
      <c r="H894" s="2" t="str">
        <f t="shared" si="131"/>
        <v>OPENTIS</v>
      </c>
      <c r="I894" t="b">
        <v>0</v>
      </c>
      <c r="J894" t="b">
        <f t="shared" si="132"/>
        <v>1</v>
      </c>
      <c r="K894" t="str">
        <f t="shared" si="133"/>
        <v>scarolan@mac.com</v>
      </c>
      <c r="L894">
        <f t="shared" si="134"/>
        <v>14</v>
      </c>
      <c r="M894" s="15" t="str">
        <f t="shared" si="135"/>
        <v>+(698) 959-4885</v>
      </c>
      <c r="N894" t="b">
        <f t="shared" si="136"/>
        <v>1</v>
      </c>
      <c r="O894" s="10">
        <f t="shared" si="137"/>
        <v>6346</v>
      </c>
      <c r="P894" t="b">
        <f t="shared" si="138"/>
        <v>1</v>
      </c>
      <c r="Q894" s="10">
        <f t="shared" si="139"/>
        <v>6346</v>
      </c>
      <c r="R894" t="str">
        <f>+IF(ISBLANK(C894),#REF!,C894)</f>
        <v>Simón del Jaén</v>
      </c>
      <c r="S894" s="8">
        <f>IF(ISBLANK(G894),#REF!,G894)</f>
        <v>44419</v>
      </c>
      <c r="T894">
        <f t="shared" si="130"/>
        <v>1</v>
      </c>
    </row>
    <row r="895" spans="1:20" x14ac:dyDescent="0.25">
      <c r="A895" t="s">
        <v>4822</v>
      </c>
      <c r="B895" t="s">
        <v>2864</v>
      </c>
      <c r="C895" t="s">
        <v>945</v>
      </c>
      <c r="D895" s="4" t="s">
        <v>3429</v>
      </c>
      <c r="E895" t="s">
        <v>1998</v>
      </c>
      <c r="F895" s="12">
        <v>5097</v>
      </c>
      <c r="G895" s="13">
        <v>44237</v>
      </c>
      <c r="H895" s="2" t="str">
        <f t="shared" si="131"/>
        <v>HYPERGRAPH</v>
      </c>
      <c r="I895" t="b">
        <v>0</v>
      </c>
      <c r="J895" t="b">
        <f t="shared" si="132"/>
        <v>1</v>
      </c>
      <c r="K895" t="str">
        <f t="shared" si="133"/>
        <v>mugwump@att.net</v>
      </c>
      <c r="L895">
        <f t="shared" si="134"/>
        <v>14</v>
      </c>
      <c r="M895" s="15" t="str">
        <f t="shared" si="135"/>
        <v>+(523) 385-7815</v>
      </c>
      <c r="N895" t="b">
        <f t="shared" si="136"/>
        <v>1</v>
      </c>
      <c r="O895" s="10">
        <f t="shared" si="137"/>
        <v>5097</v>
      </c>
      <c r="P895" t="b">
        <f t="shared" si="138"/>
        <v>1</v>
      </c>
      <c r="Q895" s="10">
        <f t="shared" si="139"/>
        <v>5097</v>
      </c>
      <c r="R895" t="str">
        <f>+IF(ISBLANK(C895),#REF!,C895)</f>
        <v>Cintia Neira Salvà</v>
      </c>
      <c r="S895" s="8">
        <f>IF(ISBLANK(G895),#REF!,G895)</f>
        <v>44237</v>
      </c>
      <c r="T895">
        <f t="shared" si="130"/>
        <v>1</v>
      </c>
    </row>
    <row r="896" spans="1:20" x14ac:dyDescent="0.25">
      <c r="A896" t="s">
        <v>4823</v>
      </c>
      <c r="B896" t="s">
        <v>2865</v>
      </c>
      <c r="C896" t="s">
        <v>469</v>
      </c>
      <c r="D896" s="4" t="s">
        <v>3835</v>
      </c>
      <c r="E896" t="s">
        <v>1999</v>
      </c>
      <c r="F896" s="12">
        <v>5470</v>
      </c>
      <c r="G896" s="13">
        <v>44129</v>
      </c>
      <c r="H896" s="2" t="str">
        <f t="shared" si="131"/>
        <v>RED WHEEL</v>
      </c>
      <c r="I896" t="b">
        <v>0</v>
      </c>
      <c r="J896" t="b">
        <f t="shared" si="132"/>
        <v>1</v>
      </c>
      <c r="K896" t="str">
        <f t="shared" si="133"/>
        <v>hager@sbcglobal.net</v>
      </c>
      <c r="L896">
        <f t="shared" si="134"/>
        <v>14</v>
      </c>
      <c r="M896" s="15" t="str">
        <f t="shared" si="135"/>
        <v>+(776) 886-0839</v>
      </c>
      <c r="N896" t="b">
        <f t="shared" si="136"/>
        <v>1</v>
      </c>
      <c r="O896" s="10">
        <f t="shared" si="137"/>
        <v>5470</v>
      </c>
      <c r="P896" t="b">
        <f t="shared" si="138"/>
        <v>1</v>
      </c>
      <c r="Q896" s="10">
        <f t="shared" si="139"/>
        <v>5470</v>
      </c>
      <c r="R896" t="str">
        <f>+IF(ISBLANK(C896),#REF!,C896)</f>
        <v>Heraclio Reyes Espada</v>
      </c>
      <c r="S896" s="8">
        <f>IF(ISBLANK(G896),#REF!,G896)</f>
        <v>44129</v>
      </c>
      <c r="T896">
        <f t="shared" si="130"/>
        <v>1</v>
      </c>
    </row>
    <row r="897" spans="1:20" x14ac:dyDescent="0.25">
      <c r="A897" t="s">
        <v>4824</v>
      </c>
      <c r="B897" t="s">
        <v>2866</v>
      </c>
      <c r="C897" t="s">
        <v>946</v>
      </c>
      <c r="D897" s="4" t="s">
        <v>3463</v>
      </c>
      <c r="E897" t="s">
        <v>2000</v>
      </c>
      <c r="F897" s="12">
        <v>1593</v>
      </c>
      <c r="G897" s="13">
        <v>44385</v>
      </c>
      <c r="H897" s="2" t="str">
        <f t="shared" si="131"/>
        <v>EMU EDUM</v>
      </c>
      <c r="I897" t="b">
        <v>0</v>
      </c>
      <c r="J897" t="b">
        <f t="shared" si="132"/>
        <v>1</v>
      </c>
      <c r="K897" t="str">
        <f t="shared" si="133"/>
        <v>grothoff@me.com</v>
      </c>
      <c r="L897">
        <f t="shared" si="134"/>
        <v>14</v>
      </c>
      <c r="M897" s="15" t="str">
        <f t="shared" si="135"/>
        <v>+(760) 226-0058</v>
      </c>
      <c r="N897" t="b">
        <f t="shared" si="136"/>
        <v>1</v>
      </c>
      <c r="O897" s="10">
        <f t="shared" si="137"/>
        <v>1593</v>
      </c>
      <c r="P897" t="b">
        <f t="shared" si="138"/>
        <v>1</v>
      </c>
      <c r="Q897" s="10">
        <f t="shared" si="139"/>
        <v>1593</v>
      </c>
      <c r="R897" t="str">
        <f>+IF(ISBLANK(C897),#REF!,C897)</f>
        <v>Brígida Guijarro Meléndez</v>
      </c>
      <c r="S897" s="8">
        <f>IF(ISBLANK(G897),#REF!,G897)</f>
        <v>44385</v>
      </c>
      <c r="T897">
        <f t="shared" si="130"/>
        <v>1</v>
      </c>
    </row>
    <row r="898" spans="1:20" x14ac:dyDescent="0.25">
      <c r="A898" t="s">
        <v>4825</v>
      </c>
      <c r="B898" t="s">
        <v>2867</v>
      </c>
      <c r="C898" t="s">
        <v>947</v>
      </c>
      <c r="D898" s="4" t="s">
        <v>3836</v>
      </c>
      <c r="E898" t="s">
        <v>2001</v>
      </c>
      <c r="F898" s="12">
        <v>5799</v>
      </c>
      <c r="G898" s="13">
        <v>42607</v>
      </c>
      <c r="H898" s="2" t="str">
        <f t="shared" si="131"/>
        <v>SITEFUSION</v>
      </c>
      <c r="I898" t="b">
        <v>0</v>
      </c>
      <c r="J898" t="b">
        <f t="shared" si="132"/>
        <v>1</v>
      </c>
      <c r="K898" t="str">
        <f t="shared" si="133"/>
        <v>drezet@aol.com</v>
      </c>
      <c r="L898">
        <f t="shared" si="134"/>
        <v>14</v>
      </c>
      <c r="M898" s="15" t="str">
        <f t="shared" si="135"/>
        <v>+(793) 605-8949</v>
      </c>
      <c r="N898" t="b">
        <f t="shared" si="136"/>
        <v>1</v>
      </c>
      <c r="O898" s="10">
        <f t="shared" si="137"/>
        <v>5799</v>
      </c>
      <c r="P898" t="b">
        <f t="shared" si="138"/>
        <v>1</v>
      </c>
      <c r="Q898" s="10">
        <f t="shared" si="139"/>
        <v>5799</v>
      </c>
      <c r="R898" t="str">
        <f>+IF(ISBLANK(C898),#REF!,C898)</f>
        <v>Valentín Artigas Carnero</v>
      </c>
      <c r="S898" s="8">
        <f>IF(ISBLANK(G898),#REF!,G898)</f>
        <v>42607</v>
      </c>
      <c r="T898">
        <f t="shared" ref="T898:T961" si="140">+COUNTIF(A:A,A898)</f>
        <v>1</v>
      </c>
    </row>
    <row r="899" spans="1:20" x14ac:dyDescent="0.25">
      <c r="A899" t="s">
        <v>4826</v>
      </c>
      <c r="B899" t="s">
        <v>2868</v>
      </c>
      <c r="C899" t="s">
        <v>948</v>
      </c>
      <c r="D899" s="4" t="s">
        <v>3355</v>
      </c>
      <c r="E899" t="s">
        <v>2002</v>
      </c>
      <c r="F899" s="12">
        <v>5316</v>
      </c>
      <c r="G899" s="13">
        <v>43419</v>
      </c>
      <c r="H899" s="2" t="str">
        <f t="shared" ref="H899:H962" si="141">+UPPER(B899)</f>
        <v>MIRANDA DIGITALE</v>
      </c>
      <c r="I899" t="b">
        <v>0</v>
      </c>
      <c r="J899" t="b">
        <f t="shared" ref="J899:J962" si="142">AND(ISNUMBER(SEARCH("@",D899)), ISNUMBER(SEARCH(".",D899)), SEARCH("@",D899)&lt;SEARCH(".",D899))</f>
        <v>1</v>
      </c>
      <c r="K899" t="str">
        <f t="shared" ref="K899:K962" si="143">+IF(J899="#¡VALOR!","",D899)</f>
        <v>yfreund@me.com</v>
      </c>
      <c r="L899">
        <f t="shared" ref="L899:L962" si="144">+LEN(E899)</f>
        <v>14</v>
      </c>
      <c r="M899" s="15" t="str">
        <f t="shared" ref="M899:M962" si="145">+CONCATENATE("+",E899)</f>
        <v>+(359) 852-7301</v>
      </c>
      <c r="N899" t="b">
        <f t="shared" ref="N899:N962" si="146">+ISNUMBER(G899)</f>
        <v>1</v>
      </c>
      <c r="O899" s="10">
        <f t="shared" ref="O899:O962" si="147">+ABS(F899)</f>
        <v>5316</v>
      </c>
      <c r="P899" t="b">
        <f t="shared" ref="P899:P962" si="148">+ISNUMBER(F899)</f>
        <v>1</v>
      </c>
      <c r="Q899" s="10">
        <f t="shared" ref="Q899:Q962" si="149">+IF(ISNUMBER(F899),F899,"")</f>
        <v>5316</v>
      </c>
      <c r="R899" t="str">
        <f>+IF(ISBLANK(C899),#REF!,C899)</f>
        <v>Pastor Néstor Villa Bermudez</v>
      </c>
      <c r="S899" s="8">
        <f>IF(ISBLANK(G899),#REF!,G899)</f>
        <v>43419</v>
      </c>
      <c r="T899">
        <f t="shared" si="140"/>
        <v>1</v>
      </c>
    </row>
    <row r="900" spans="1:20" x14ac:dyDescent="0.25">
      <c r="A900" t="s">
        <v>4827</v>
      </c>
      <c r="B900" t="s">
        <v>2869</v>
      </c>
      <c r="C900" t="s">
        <v>949</v>
      </c>
      <c r="D900" s="4" t="s">
        <v>3837</v>
      </c>
      <c r="E900" t="s">
        <v>2003</v>
      </c>
      <c r="F900" s="12">
        <v>4330</v>
      </c>
      <c r="G900" s="13">
        <v>43368</v>
      </c>
      <c r="H900" s="2" t="str">
        <f t="shared" si="141"/>
        <v>HYPERLOCALIS</v>
      </c>
      <c r="I900" t="b">
        <v>0</v>
      </c>
      <c r="J900" t="b">
        <f t="shared" si="142"/>
        <v>1</v>
      </c>
      <c r="K900" t="str">
        <f t="shared" si="143"/>
        <v>goldberg@comcast.net</v>
      </c>
      <c r="L900">
        <f t="shared" si="144"/>
        <v>14</v>
      </c>
      <c r="M900" s="15" t="str">
        <f t="shared" si="145"/>
        <v>+(870) 260-9137</v>
      </c>
      <c r="N900" t="b">
        <f t="shared" si="146"/>
        <v>1</v>
      </c>
      <c r="O900" s="10">
        <f t="shared" si="147"/>
        <v>4330</v>
      </c>
      <c r="P900" t="b">
        <f t="shared" si="148"/>
        <v>1</v>
      </c>
      <c r="Q900" s="10">
        <f t="shared" si="149"/>
        <v>4330</v>
      </c>
      <c r="R900" t="str">
        <f>+IF(ISBLANK(C900),#REF!,C900)</f>
        <v>Ángeles Garriga Garriga</v>
      </c>
      <c r="S900" s="8">
        <f>IF(ISBLANK(G900),#REF!,G900)</f>
        <v>43368</v>
      </c>
      <c r="T900">
        <f t="shared" si="140"/>
        <v>1</v>
      </c>
    </row>
    <row r="901" spans="1:20" x14ac:dyDescent="0.25">
      <c r="A901" t="s">
        <v>4828</v>
      </c>
      <c r="B901" t="s">
        <v>2870</v>
      </c>
      <c r="C901" t="s">
        <v>470</v>
      </c>
      <c r="D901" s="4" t="s">
        <v>3838</v>
      </c>
      <c r="E901" t="s">
        <v>2004</v>
      </c>
      <c r="F901" s="12">
        <v>1720</v>
      </c>
      <c r="G901" s="13">
        <v>44064</v>
      </c>
      <c r="H901" s="2" t="str">
        <f t="shared" si="141"/>
        <v>FIREBASE</v>
      </c>
      <c r="I901" t="b">
        <v>0</v>
      </c>
      <c r="J901" t="b">
        <f t="shared" si="142"/>
        <v>1</v>
      </c>
      <c r="K901" t="str">
        <f t="shared" si="143"/>
        <v>agolomsh@outlook.com</v>
      </c>
      <c r="L901">
        <f t="shared" si="144"/>
        <v>14</v>
      </c>
      <c r="M901" s="15" t="str">
        <f t="shared" si="145"/>
        <v>+(661) 540-5655</v>
      </c>
      <c r="N901" t="b">
        <f t="shared" si="146"/>
        <v>1</v>
      </c>
      <c r="O901" s="10">
        <f t="shared" si="147"/>
        <v>1720</v>
      </c>
      <c r="P901" t="b">
        <f t="shared" si="148"/>
        <v>1</v>
      </c>
      <c r="Q901" s="10">
        <f t="shared" si="149"/>
        <v>1720</v>
      </c>
      <c r="R901" t="str">
        <f>+IF(ISBLANK(C901),#REF!,C901)</f>
        <v>Marco de Casal</v>
      </c>
      <c r="S901" s="8">
        <f>IF(ISBLANK(G901),#REF!,G901)</f>
        <v>44064</v>
      </c>
      <c r="T901">
        <f t="shared" si="140"/>
        <v>1</v>
      </c>
    </row>
    <row r="902" spans="1:20" x14ac:dyDescent="0.25">
      <c r="A902" t="s">
        <v>4829</v>
      </c>
      <c r="B902" t="s">
        <v>2871</v>
      </c>
      <c r="C902" t="s">
        <v>950</v>
      </c>
      <c r="D902" s="4" t="s">
        <v>3839</v>
      </c>
      <c r="E902" t="s">
        <v>2005</v>
      </c>
      <c r="F902" s="12">
        <v>3762</v>
      </c>
      <c r="G902" s="13">
        <v>40961</v>
      </c>
      <c r="H902" s="2" t="str">
        <f t="shared" si="141"/>
        <v>SELAGINE DIGITAL</v>
      </c>
      <c r="I902" t="b">
        <v>0</v>
      </c>
      <c r="J902" t="b">
        <f t="shared" si="142"/>
        <v>1</v>
      </c>
      <c r="K902" t="str">
        <f t="shared" si="143"/>
        <v>rddesign@icloud.com</v>
      </c>
      <c r="L902">
        <f t="shared" si="144"/>
        <v>14</v>
      </c>
      <c r="M902" s="15" t="str">
        <f t="shared" si="145"/>
        <v>+(705) 559-1026</v>
      </c>
      <c r="N902" t="b">
        <f t="shared" si="146"/>
        <v>1</v>
      </c>
      <c r="O902" s="10">
        <f t="shared" si="147"/>
        <v>3762</v>
      </c>
      <c r="P902" t="b">
        <f t="shared" si="148"/>
        <v>1</v>
      </c>
      <c r="Q902" s="10">
        <f t="shared" si="149"/>
        <v>3762</v>
      </c>
      <c r="R902" t="str">
        <f>+IF(ISBLANK(C902),#REF!,C902)</f>
        <v>Juan Luis Rodrigo-Barceló</v>
      </c>
      <c r="S902" s="8">
        <f>IF(ISBLANK(G902),#REF!,G902)</f>
        <v>40961</v>
      </c>
      <c r="T902">
        <f t="shared" si="140"/>
        <v>1</v>
      </c>
    </row>
    <row r="903" spans="1:20" x14ac:dyDescent="0.25">
      <c r="A903" t="s">
        <v>4830</v>
      </c>
      <c r="B903" t="s">
        <v>2872</v>
      </c>
      <c r="C903" t="s">
        <v>951</v>
      </c>
      <c r="D903" s="4" t="s">
        <v>3840</v>
      </c>
      <c r="E903" t="s">
        <v>2006</v>
      </c>
      <c r="F903" s="12">
        <v>6205</v>
      </c>
      <c r="G903" s="13">
        <v>43474</v>
      </c>
      <c r="H903" s="2" t="str">
        <f t="shared" si="141"/>
        <v>MADCAT</v>
      </c>
      <c r="I903" t="b">
        <v>0</v>
      </c>
      <c r="J903" t="b">
        <f t="shared" si="142"/>
        <v>1</v>
      </c>
      <c r="K903" t="str">
        <f t="shared" si="143"/>
        <v>dsugal@icloud.com</v>
      </c>
      <c r="L903">
        <f t="shared" si="144"/>
        <v>14</v>
      </c>
      <c r="M903" s="15" t="str">
        <f t="shared" si="145"/>
        <v>+(328) 391-4383</v>
      </c>
      <c r="N903" t="b">
        <f t="shared" si="146"/>
        <v>1</v>
      </c>
      <c r="O903" s="10">
        <f t="shared" si="147"/>
        <v>6205</v>
      </c>
      <c r="P903" t="b">
        <f t="shared" si="148"/>
        <v>1</v>
      </c>
      <c r="Q903" s="10">
        <f t="shared" si="149"/>
        <v>6205</v>
      </c>
      <c r="R903" t="str">
        <f>+IF(ISBLANK(C903),#REF!,C903)</f>
        <v>Anita Isaura Piña Fonseca</v>
      </c>
      <c r="S903" s="8">
        <f>IF(ISBLANK(G903),#REF!,G903)</f>
        <v>43474</v>
      </c>
      <c r="T903">
        <f t="shared" si="140"/>
        <v>1</v>
      </c>
    </row>
    <row r="904" spans="1:20" x14ac:dyDescent="0.25">
      <c r="A904" t="s">
        <v>4831</v>
      </c>
      <c r="B904" t="s">
        <v>2873</v>
      </c>
      <c r="C904" t="s">
        <v>952</v>
      </c>
      <c r="D904" s="4" t="s">
        <v>3841</v>
      </c>
      <c r="E904" t="s">
        <v>2007</v>
      </c>
      <c r="F904" s="12">
        <v>4911</v>
      </c>
      <c r="G904" s="13">
        <v>42343</v>
      </c>
      <c r="H904" s="2" t="str">
        <f t="shared" si="141"/>
        <v>MARISA</v>
      </c>
      <c r="I904" t="b">
        <v>0</v>
      </c>
      <c r="J904" t="b">
        <f t="shared" si="142"/>
        <v>1</v>
      </c>
      <c r="K904" t="str">
        <f t="shared" si="143"/>
        <v>ralamosm@verizon.net</v>
      </c>
      <c r="L904">
        <f t="shared" si="144"/>
        <v>14</v>
      </c>
      <c r="M904" s="15" t="str">
        <f t="shared" si="145"/>
        <v>+(833) 427-2021</v>
      </c>
      <c r="N904" t="b">
        <f t="shared" si="146"/>
        <v>1</v>
      </c>
      <c r="O904" s="10">
        <f t="shared" si="147"/>
        <v>4911</v>
      </c>
      <c r="P904" t="b">
        <f t="shared" si="148"/>
        <v>1</v>
      </c>
      <c r="Q904" s="10">
        <f t="shared" si="149"/>
        <v>4911</v>
      </c>
      <c r="R904" t="str">
        <f>+IF(ISBLANK(C904),#REF!,C904)</f>
        <v>Concepción Carreño Moll</v>
      </c>
      <c r="S904" s="8">
        <f>IF(ISBLANK(G904),#REF!,G904)</f>
        <v>42343</v>
      </c>
      <c r="T904">
        <f t="shared" si="140"/>
        <v>1</v>
      </c>
    </row>
    <row r="905" spans="1:20" x14ac:dyDescent="0.25">
      <c r="A905" t="s">
        <v>4832</v>
      </c>
      <c r="B905" t="s">
        <v>2874</v>
      </c>
      <c r="C905" t="s">
        <v>471</v>
      </c>
      <c r="D905" s="4" t="s">
        <v>3842</v>
      </c>
      <c r="E905" t="s">
        <v>2008</v>
      </c>
      <c r="F905" s="12">
        <v>4407</v>
      </c>
      <c r="G905" s="13">
        <v>42833</v>
      </c>
      <c r="H905" s="2" t="str">
        <f t="shared" si="141"/>
        <v>I3I SOFTWARE</v>
      </c>
      <c r="I905" t="b">
        <v>0</v>
      </c>
      <c r="J905" t="b">
        <f t="shared" si="142"/>
        <v>1</v>
      </c>
      <c r="K905" t="str">
        <f t="shared" si="143"/>
        <v>grossman@msn.com</v>
      </c>
      <c r="L905">
        <f t="shared" si="144"/>
        <v>14</v>
      </c>
      <c r="M905" s="15" t="str">
        <f t="shared" si="145"/>
        <v>+(966) 903-0119</v>
      </c>
      <c r="N905" t="b">
        <f t="shared" si="146"/>
        <v>1</v>
      </c>
      <c r="O905" s="10">
        <f t="shared" si="147"/>
        <v>4407</v>
      </c>
      <c r="P905" t="b">
        <f t="shared" si="148"/>
        <v>1</v>
      </c>
      <c r="Q905" s="10">
        <f t="shared" si="149"/>
        <v>4407</v>
      </c>
      <c r="R905" t="str">
        <f>+IF(ISBLANK(C905),#REF!,C905)</f>
        <v>Pepe Cid</v>
      </c>
      <c r="S905" s="8">
        <f>IF(ISBLANK(G905),#REF!,G905)</f>
        <v>42833</v>
      </c>
      <c r="T905">
        <f t="shared" si="140"/>
        <v>1</v>
      </c>
    </row>
    <row r="906" spans="1:20" x14ac:dyDescent="0.25">
      <c r="A906" t="s">
        <v>4833</v>
      </c>
      <c r="B906" t="s">
        <v>2875</v>
      </c>
      <c r="C906" t="s">
        <v>472</v>
      </c>
      <c r="D906" s="4" t="s">
        <v>3843</v>
      </c>
      <c r="E906" t="s">
        <v>2009</v>
      </c>
      <c r="F906" s="12">
        <v>6120</v>
      </c>
      <c r="G906" s="13">
        <v>42976</v>
      </c>
      <c r="H906" s="2" t="str">
        <f t="shared" si="141"/>
        <v>GFR CONSULTANDS</v>
      </c>
      <c r="I906" t="b">
        <v>0</v>
      </c>
      <c r="J906" t="b">
        <f t="shared" si="142"/>
        <v>1</v>
      </c>
      <c r="K906" t="str">
        <f t="shared" si="143"/>
        <v>twoflower@outlook.com</v>
      </c>
      <c r="L906">
        <f t="shared" si="144"/>
        <v>14</v>
      </c>
      <c r="M906" s="15" t="str">
        <f t="shared" si="145"/>
        <v>+(331) 737-6554</v>
      </c>
      <c r="N906" t="b">
        <f t="shared" si="146"/>
        <v>1</v>
      </c>
      <c r="O906" s="10">
        <f t="shared" si="147"/>
        <v>6120</v>
      </c>
      <c r="P906" t="b">
        <f t="shared" si="148"/>
        <v>1</v>
      </c>
      <c r="Q906" s="10">
        <f t="shared" si="149"/>
        <v>6120</v>
      </c>
      <c r="R906" t="str">
        <f>+IF(ISBLANK(C906),#REF!,C906)</f>
        <v>Florentino Amat Mancebo</v>
      </c>
      <c r="S906" s="8">
        <f>IF(ISBLANK(G906),#REF!,G906)</f>
        <v>42976</v>
      </c>
      <c r="T906">
        <f t="shared" si="140"/>
        <v>1</v>
      </c>
    </row>
    <row r="907" spans="1:20" x14ac:dyDescent="0.25">
      <c r="A907" t="s">
        <v>4834</v>
      </c>
      <c r="B907" t="s">
        <v>2876</v>
      </c>
      <c r="C907" t="s">
        <v>473</v>
      </c>
      <c r="D907" s="4" t="s">
        <v>3844</v>
      </c>
      <c r="E907" t="s">
        <v>2010</v>
      </c>
      <c r="F907" s="12">
        <v>6255</v>
      </c>
      <c r="G907" s="13">
        <v>44487</v>
      </c>
      <c r="H907" s="2" t="str">
        <f t="shared" si="141"/>
        <v>ZILLION</v>
      </c>
      <c r="I907" t="b">
        <v>0</v>
      </c>
      <c r="J907" t="b">
        <f t="shared" si="142"/>
        <v>1</v>
      </c>
      <c r="K907" t="str">
        <f t="shared" si="143"/>
        <v>rbarreira@live.com</v>
      </c>
      <c r="L907">
        <f t="shared" si="144"/>
        <v>14</v>
      </c>
      <c r="M907" s="15" t="str">
        <f t="shared" si="145"/>
        <v>+(514) 430-8477</v>
      </c>
      <c r="N907" t="b">
        <f t="shared" si="146"/>
        <v>1</v>
      </c>
      <c r="O907" s="10">
        <f t="shared" si="147"/>
        <v>6255</v>
      </c>
      <c r="P907" t="b">
        <f t="shared" si="148"/>
        <v>1</v>
      </c>
      <c r="Q907" s="10">
        <f t="shared" si="149"/>
        <v>6255</v>
      </c>
      <c r="R907" t="str">
        <f>+IF(ISBLANK(C907),#REF!,C907)</f>
        <v>Gilberto Alberola</v>
      </c>
      <c r="S907" s="8">
        <f>IF(ISBLANK(G907),#REF!,G907)</f>
        <v>44487</v>
      </c>
      <c r="T907">
        <f t="shared" si="140"/>
        <v>1</v>
      </c>
    </row>
    <row r="908" spans="1:20" x14ac:dyDescent="0.25">
      <c r="A908" t="s">
        <v>4835</v>
      </c>
      <c r="B908" t="s">
        <v>2877</v>
      </c>
      <c r="C908" t="s">
        <v>474</v>
      </c>
      <c r="D908" s="4" t="s">
        <v>3845</v>
      </c>
      <c r="E908" t="s">
        <v>2011</v>
      </c>
      <c r="F908" s="12">
        <v>7854</v>
      </c>
      <c r="G908" s="13">
        <v>43768</v>
      </c>
      <c r="H908" s="2" t="str">
        <f t="shared" si="141"/>
        <v>STACE DIGITAL</v>
      </c>
      <c r="I908" t="b">
        <v>0</v>
      </c>
      <c r="J908" t="b">
        <f t="shared" si="142"/>
        <v>1</v>
      </c>
      <c r="K908" t="str">
        <f t="shared" si="143"/>
        <v>mbrown@att.net</v>
      </c>
      <c r="L908">
        <f t="shared" si="144"/>
        <v>14</v>
      </c>
      <c r="M908" s="15" t="str">
        <f t="shared" si="145"/>
        <v>+(734) 741-4297</v>
      </c>
      <c r="N908" t="b">
        <f t="shared" si="146"/>
        <v>1</v>
      </c>
      <c r="O908" s="10">
        <f t="shared" si="147"/>
        <v>7854</v>
      </c>
      <c r="P908" t="b">
        <f t="shared" si="148"/>
        <v>1</v>
      </c>
      <c r="Q908" s="10">
        <f t="shared" si="149"/>
        <v>7854</v>
      </c>
      <c r="R908" t="str">
        <f>+IF(ISBLANK(C908),#REF!,C908)</f>
        <v>Eliana Bejarano Taboada</v>
      </c>
      <c r="S908" s="8">
        <f>IF(ISBLANK(G908),#REF!,G908)</f>
        <v>43768</v>
      </c>
      <c r="T908">
        <f t="shared" si="140"/>
        <v>1</v>
      </c>
    </row>
    <row r="909" spans="1:20" x14ac:dyDescent="0.25">
      <c r="A909" t="s">
        <v>4836</v>
      </c>
      <c r="B909" t="s">
        <v>2878</v>
      </c>
      <c r="C909" t="s">
        <v>475</v>
      </c>
      <c r="D909" s="4" t="s">
        <v>3846</v>
      </c>
      <c r="E909" t="s">
        <v>2012</v>
      </c>
      <c r="F909" s="12">
        <v>3041</v>
      </c>
      <c r="G909" s="13">
        <v>41739</v>
      </c>
      <c r="H909" s="2" t="str">
        <f t="shared" si="141"/>
        <v>IT ANALYTICS TEAM</v>
      </c>
      <c r="I909" t="b">
        <v>0</v>
      </c>
      <c r="J909" t="b">
        <f t="shared" si="142"/>
        <v>1</v>
      </c>
      <c r="K909" t="str">
        <f t="shared" si="143"/>
        <v>shazow@aol.com</v>
      </c>
      <c r="L909">
        <f t="shared" si="144"/>
        <v>14</v>
      </c>
      <c r="M909" s="15" t="str">
        <f t="shared" si="145"/>
        <v>+(243) 506-8282</v>
      </c>
      <c r="N909" t="b">
        <f t="shared" si="146"/>
        <v>1</v>
      </c>
      <c r="O909" s="10">
        <f t="shared" si="147"/>
        <v>3041</v>
      </c>
      <c r="P909" t="b">
        <f t="shared" si="148"/>
        <v>1</v>
      </c>
      <c r="Q909" s="10">
        <f t="shared" si="149"/>
        <v>3041</v>
      </c>
      <c r="R909" t="str">
        <f>+IF(ISBLANK(C909),#REF!,C909)</f>
        <v>Chelo Casanova</v>
      </c>
      <c r="S909" s="8">
        <f>IF(ISBLANK(G909),#REF!,G909)</f>
        <v>41739</v>
      </c>
      <c r="T909">
        <f t="shared" si="140"/>
        <v>1</v>
      </c>
    </row>
    <row r="910" spans="1:20" x14ac:dyDescent="0.25">
      <c r="A910" t="s">
        <v>4837</v>
      </c>
      <c r="B910" t="s">
        <v>2879</v>
      </c>
      <c r="C910" t="s">
        <v>953</v>
      </c>
      <c r="D910" s="4" t="s">
        <v>3847</v>
      </c>
      <c r="E910" t="s">
        <v>2013</v>
      </c>
      <c r="F910" s="12">
        <v>4841</v>
      </c>
      <c r="G910" s="13">
        <v>42782</v>
      </c>
      <c r="H910" s="2" t="str">
        <f t="shared" si="141"/>
        <v>SERVIZI PT2</v>
      </c>
      <c r="I910" t="b">
        <v>0</v>
      </c>
      <c r="J910" t="b">
        <f t="shared" si="142"/>
        <v>1</v>
      </c>
      <c r="K910" t="str">
        <f t="shared" si="143"/>
        <v>amcuri@icloud.com</v>
      </c>
      <c r="L910">
        <f t="shared" si="144"/>
        <v>14</v>
      </c>
      <c r="M910" s="15" t="str">
        <f t="shared" si="145"/>
        <v>+(731) 570-4351</v>
      </c>
      <c r="N910" t="b">
        <f t="shared" si="146"/>
        <v>1</v>
      </c>
      <c r="O910" s="10">
        <f t="shared" si="147"/>
        <v>4841</v>
      </c>
      <c r="P910" t="b">
        <f t="shared" si="148"/>
        <v>1</v>
      </c>
      <c r="Q910" s="10">
        <f t="shared" si="149"/>
        <v>4841</v>
      </c>
      <c r="R910" t="str">
        <f>+IF(ISBLANK(C910),#REF!,C910)</f>
        <v>Ariadna Marí-Hurtado</v>
      </c>
      <c r="S910" s="8">
        <f>IF(ISBLANK(G910),#REF!,G910)</f>
        <v>42782</v>
      </c>
      <c r="T910">
        <f t="shared" si="140"/>
        <v>1</v>
      </c>
    </row>
    <row r="911" spans="1:20" x14ac:dyDescent="0.25">
      <c r="A911" t="s">
        <v>4838</v>
      </c>
      <c r="B911" t="s">
        <v>2880</v>
      </c>
      <c r="C911" t="s">
        <v>954</v>
      </c>
      <c r="D911" s="4" t="s">
        <v>3848</v>
      </c>
      <c r="E911" t="s">
        <v>2014</v>
      </c>
      <c r="F911" s="12">
        <v>4786</v>
      </c>
      <c r="G911" s="13">
        <v>40964</v>
      </c>
      <c r="H911" s="2" t="str">
        <f t="shared" si="141"/>
        <v>INDUSTRIE HOMECO</v>
      </c>
      <c r="I911" t="b">
        <v>0</v>
      </c>
      <c r="J911" t="b">
        <f t="shared" si="142"/>
        <v>1</v>
      </c>
      <c r="K911" t="str">
        <f t="shared" si="143"/>
        <v>kostas@yahoo.ca</v>
      </c>
      <c r="L911">
        <f t="shared" si="144"/>
        <v>14</v>
      </c>
      <c r="M911" s="15" t="str">
        <f t="shared" si="145"/>
        <v>+(209) 922-4703</v>
      </c>
      <c r="N911" t="b">
        <f t="shared" si="146"/>
        <v>1</v>
      </c>
      <c r="O911" s="10">
        <f t="shared" si="147"/>
        <v>4786</v>
      </c>
      <c r="P911" t="b">
        <f t="shared" si="148"/>
        <v>1</v>
      </c>
      <c r="Q911" s="10">
        <f t="shared" si="149"/>
        <v>4786</v>
      </c>
      <c r="R911" t="str">
        <f>+IF(ISBLANK(C911),#REF!,C911)</f>
        <v>Lourdes Renata Izquierdo Núñez</v>
      </c>
      <c r="S911" s="8">
        <f>IF(ISBLANK(G911),#REF!,G911)</f>
        <v>40964</v>
      </c>
      <c r="T911">
        <f t="shared" si="140"/>
        <v>1</v>
      </c>
    </row>
    <row r="912" spans="1:20" x14ac:dyDescent="0.25">
      <c r="A912" t="s">
        <v>4839</v>
      </c>
      <c r="B912" t="s">
        <v>2881</v>
      </c>
      <c r="C912" t="s">
        <v>476</v>
      </c>
      <c r="D912" s="4" t="s">
        <v>3849</v>
      </c>
      <c r="E912" t="s">
        <v>2015</v>
      </c>
      <c r="F912" s="12">
        <v>614</v>
      </c>
      <c r="G912" s="13">
        <v>41622</v>
      </c>
      <c r="H912" s="2" t="str">
        <f t="shared" si="141"/>
        <v>STUDIO NOLA</v>
      </c>
      <c r="I912" t="b">
        <v>0</v>
      </c>
      <c r="J912" t="b">
        <f t="shared" si="142"/>
        <v>1</v>
      </c>
      <c r="K912" t="str">
        <f t="shared" si="143"/>
        <v>jespley@yahoo.com</v>
      </c>
      <c r="L912">
        <f t="shared" si="144"/>
        <v>14</v>
      </c>
      <c r="M912" s="15" t="str">
        <f t="shared" si="145"/>
        <v>+(971) 863-9909</v>
      </c>
      <c r="N912" t="b">
        <f t="shared" si="146"/>
        <v>1</v>
      </c>
      <c r="O912" s="10">
        <f t="shared" si="147"/>
        <v>614</v>
      </c>
      <c r="P912" t="b">
        <f t="shared" si="148"/>
        <v>1</v>
      </c>
      <c r="Q912" s="10">
        <f t="shared" si="149"/>
        <v>614</v>
      </c>
      <c r="R912" t="str">
        <f>+IF(ISBLANK(C912),#REF!,C912)</f>
        <v>Aurelia Gonzalez Pedraza</v>
      </c>
      <c r="S912" s="8">
        <f>IF(ISBLANK(G912),#REF!,G912)</f>
        <v>41622</v>
      </c>
      <c r="T912">
        <f t="shared" si="140"/>
        <v>1</v>
      </c>
    </row>
    <row r="913" spans="1:20" x14ac:dyDescent="0.25">
      <c r="A913" t="s">
        <v>4840</v>
      </c>
      <c r="B913" t="s">
        <v>2882</v>
      </c>
      <c r="C913" t="s">
        <v>477</v>
      </c>
      <c r="D913" s="4" t="s">
        <v>3850</v>
      </c>
      <c r="E913" t="s">
        <v>2016</v>
      </c>
      <c r="F913" s="12">
        <v>2292</v>
      </c>
      <c r="G913" s="13">
        <v>44255</v>
      </c>
      <c r="H913" s="2" t="str">
        <f t="shared" si="141"/>
        <v>IMBALLAGGIO KENT</v>
      </c>
      <c r="I913" t="b">
        <v>0</v>
      </c>
      <c r="J913" t="b">
        <f t="shared" si="142"/>
        <v>1</v>
      </c>
      <c r="K913" t="str">
        <f t="shared" si="143"/>
        <v>knorr@icloud.com</v>
      </c>
      <c r="L913">
        <f t="shared" si="144"/>
        <v>14</v>
      </c>
      <c r="M913" s="15" t="str">
        <f t="shared" si="145"/>
        <v>+(332) 928-3183</v>
      </c>
      <c r="N913" t="b">
        <f t="shared" si="146"/>
        <v>1</v>
      </c>
      <c r="O913" s="10">
        <f t="shared" si="147"/>
        <v>2292</v>
      </c>
      <c r="P913" t="b">
        <f t="shared" si="148"/>
        <v>1</v>
      </c>
      <c r="Q913" s="10">
        <f t="shared" si="149"/>
        <v>2292</v>
      </c>
      <c r="R913" t="str">
        <f>+IF(ISBLANK(C913),#REF!,C913)</f>
        <v>Melchor Feijoo Garrido</v>
      </c>
      <c r="S913" s="8">
        <f>IF(ISBLANK(G913),#REF!,G913)</f>
        <v>44255</v>
      </c>
      <c r="T913">
        <f t="shared" si="140"/>
        <v>1</v>
      </c>
    </row>
    <row r="914" spans="1:20" x14ac:dyDescent="0.25">
      <c r="A914" t="s">
        <v>4841</v>
      </c>
      <c r="B914" t="s">
        <v>2883</v>
      </c>
      <c r="C914" t="s">
        <v>478</v>
      </c>
      <c r="D914" s="4" t="s">
        <v>3851</v>
      </c>
      <c r="E914" t="s">
        <v>2017</v>
      </c>
      <c r="F914" s="12">
        <v>4672</v>
      </c>
      <c r="G914" s="13">
        <v>42621</v>
      </c>
      <c r="H914" s="2" t="str">
        <f t="shared" si="141"/>
        <v>SOLUZIONE CREATIVA</v>
      </c>
      <c r="I914" t="b">
        <v>0</v>
      </c>
      <c r="J914" t="b">
        <f t="shared" si="142"/>
        <v>1</v>
      </c>
      <c r="K914" t="str">
        <f t="shared" si="143"/>
        <v>wildixon@comcast.net</v>
      </c>
      <c r="L914">
        <f t="shared" si="144"/>
        <v>14</v>
      </c>
      <c r="M914" s="15" t="str">
        <f t="shared" si="145"/>
        <v>+(668) 800-1739</v>
      </c>
      <c r="N914" t="b">
        <f t="shared" si="146"/>
        <v>1</v>
      </c>
      <c r="O914" s="10">
        <f t="shared" si="147"/>
        <v>4672</v>
      </c>
      <c r="P914" t="b">
        <f t="shared" si="148"/>
        <v>1</v>
      </c>
      <c r="Q914" s="10">
        <f t="shared" si="149"/>
        <v>4672</v>
      </c>
      <c r="R914" t="str">
        <f>+IF(ISBLANK(C914),#REF!,C914)</f>
        <v>Ileana Vicens</v>
      </c>
      <c r="S914" s="8">
        <f>IF(ISBLANK(G914),#REF!,G914)</f>
        <v>42621</v>
      </c>
      <c r="T914">
        <f t="shared" si="140"/>
        <v>1</v>
      </c>
    </row>
    <row r="915" spans="1:20" x14ac:dyDescent="0.25">
      <c r="A915" t="s">
        <v>4842</v>
      </c>
      <c r="B915" t="s">
        <v>2884</v>
      </c>
      <c r="C915" t="s">
        <v>479</v>
      </c>
      <c r="D915" s="4" t="s">
        <v>3080</v>
      </c>
      <c r="E915" t="s">
        <v>2018</v>
      </c>
      <c r="F915" s="12">
        <v>5145</v>
      </c>
      <c r="G915" s="13">
        <v>42366</v>
      </c>
      <c r="H915" s="2" t="str">
        <f t="shared" si="141"/>
        <v>SOLO SEMPLICE ASSICURAZIONE</v>
      </c>
      <c r="I915" t="b">
        <v>0</v>
      </c>
      <c r="J915" t="b">
        <f t="shared" si="142"/>
        <v>1</v>
      </c>
      <c r="K915" t="str">
        <f t="shared" si="143"/>
        <v>seano@me.com</v>
      </c>
      <c r="L915">
        <f t="shared" si="144"/>
        <v>14</v>
      </c>
      <c r="M915" s="15" t="str">
        <f t="shared" si="145"/>
        <v>+(794) 945-8589</v>
      </c>
      <c r="N915" t="b">
        <f t="shared" si="146"/>
        <v>1</v>
      </c>
      <c r="O915" s="10">
        <f t="shared" si="147"/>
        <v>5145</v>
      </c>
      <c r="P915" t="b">
        <f t="shared" si="148"/>
        <v>1</v>
      </c>
      <c r="Q915" s="10">
        <f t="shared" si="149"/>
        <v>5145</v>
      </c>
      <c r="R915" t="str">
        <f>+IF(ISBLANK(C915),#REF!,C915)</f>
        <v>Silvestre de Figueras</v>
      </c>
      <c r="S915" s="8">
        <f>IF(ISBLANK(G915),#REF!,G915)</f>
        <v>42366</v>
      </c>
      <c r="T915">
        <f t="shared" si="140"/>
        <v>1</v>
      </c>
    </row>
    <row r="916" spans="1:20" x14ac:dyDescent="0.25">
      <c r="A916" t="s">
        <v>4843</v>
      </c>
      <c r="B916" t="s">
        <v>2885</v>
      </c>
      <c r="C916" t="s">
        <v>955</v>
      </c>
      <c r="D916" s="4" t="s">
        <v>3852</v>
      </c>
      <c r="E916" t="s">
        <v>2019</v>
      </c>
      <c r="F916" s="12">
        <v>6667</v>
      </c>
      <c r="G916" s="13">
        <v>42059</v>
      </c>
      <c r="H916" s="2" t="str">
        <f t="shared" si="141"/>
        <v>CONTABILITÀ SOL</v>
      </c>
      <c r="I916" t="b">
        <v>0</v>
      </c>
      <c r="J916" t="b">
        <f t="shared" si="142"/>
        <v>1</v>
      </c>
      <c r="K916" t="str">
        <f t="shared" si="143"/>
        <v>ganter@icloud.com</v>
      </c>
      <c r="L916">
        <f t="shared" si="144"/>
        <v>14</v>
      </c>
      <c r="M916" s="15" t="str">
        <f t="shared" si="145"/>
        <v>+(457) 717-4549</v>
      </c>
      <c r="N916" t="b">
        <f t="shared" si="146"/>
        <v>1</v>
      </c>
      <c r="O916" s="10">
        <f t="shared" si="147"/>
        <v>6667</v>
      </c>
      <c r="P916" t="b">
        <f t="shared" si="148"/>
        <v>1</v>
      </c>
      <c r="Q916" s="10">
        <f t="shared" si="149"/>
        <v>6667</v>
      </c>
      <c r="R916" t="str">
        <f>+IF(ISBLANK(C916),#REF!,C916)</f>
        <v>Rosalina Castejón Rius</v>
      </c>
      <c r="S916" s="8">
        <f>IF(ISBLANK(G916),#REF!,G916)</f>
        <v>42059</v>
      </c>
      <c r="T916">
        <f t="shared" si="140"/>
        <v>2</v>
      </c>
    </row>
    <row r="917" spans="1:20" x14ac:dyDescent="0.25">
      <c r="A917" t="s">
        <v>4844</v>
      </c>
      <c r="B917" t="s">
        <v>2886</v>
      </c>
      <c r="C917" t="s">
        <v>480</v>
      </c>
      <c r="D917" s="4" t="s">
        <v>3853</v>
      </c>
      <c r="E917" t="s">
        <v>2020</v>
      </c>
      <c r="F917" s="12">
        <v>3769</v>
      </c>
      <c r="G917" s="13">
        <v>44289</v>
      </c>
      <c r="H917" s="2" t="str">
        <f t="shared" si="141"/>
        <v>INFINERAMICO</v>
      </c>
      <c r="I917" t="b">
        <v>0</v>
      </c>
      <c r="J917" t="b">
        <f t="shared" si="142"/>
        <v>1</v>
      </c>
      <c r="K917" t="str">
        <f t="shared" si="143"/>
        <v>schumer@optonline.net</v>
      </c>
      <c r="L917">
        <f t="shared" si="144"/>
        <v>14</v>
      </c>
      <c r="M917" s="15" t="str">
        <f t="shared" si="145"/>
        <v>+(992) 904-9998</v>
      </c>
      <c r="N917" t="b">
        <f t="shared" si="146"/>
        <v>1</v>
      </c>
      <c r="O917" s="10">
        <f t="shared" si="147"/>
        <v>3769</v>
      </c>
      <c r="P917" t="b">
        <f t="shared" si="148"/>
        <v>1</v>
      </c>
      <c r="Q917" s="10">
        <f t="shared" si="149"/>
        <v>3769</v>
      </c>
      <c r="R917" t="str">
        <f>+IF(ISBLANK(C917),#REF!,C917)</f>
        <v>Ulises de Company</v>
      </c>
      <c r="S917" s="8">
        <f>IF(ISBLANK(G917),#REF!,G917)</f>
        <v>44289</v>
      </c>
      <c r="T917">
        <f t="shared" si="140"/>
        <v>1</v>
      </c>
    </row>
    <row r="918" spans="1:20" x14ac:dyDescent="0.25">
      <c r="A918" t="s">
        <v>4845</v>
      </c>
      <c r="B918" t="s">
        <v>2887</v>
      </c>
      <c r="C918" t="s">
        <v>956</v>
      </c>
      <c r="D918" s="4" t="s">
        <v>3854</v>
      </c>
      <c r="E918" t="s">
        <v>2021</v>
      </c>
      <c r="F918" s="12">
        <v>3701</v>
      </c>
      <c r="G918" s="13">
        <v>41910</v>
      </c>
      <c r="H918" s="2" t="str">
        <f t="shared" si="141"/>
        <v>COINVOLGI LE PRODUZIONI ARTISTICHE</v>
      </c>
      <c r="I918" t="b">
        <v>0</v>
      </c>
      <c r="J918" t="b">
        <f t="shared" si="142"/>
        <v>1</v>
      </c>
      <c r="K918" t="str">
        <f t="shared" si="143"/>
        <v>rcwil@verizon.net</v>
      </c>
      <c r="L918">
        <f t="shared" si="144"/>
        <v>14</v>
      </c>
      <c r="M918" s="15" t="str">
        <f t="shared" si="145"/>
        <v>+(583) 971-5741</v>
      </c>
      <c r="N918" t="b">
        <f t="shared" si="146"/>
        <v>1</v>
      </c>
      <c r="O918" s="10">
        <f t="shared" si="147"/>
        <v>3701</v>
      </c>
      <c r="P918" t="b">
        <f t="shared" si="148"/>
        <v>1</v>
      </c>
      <c r="Q918" s="10">
        <f t="shared" si="149"/>
        <v>3701</v>
      </c>
      <c r="R918" t="str">
        <f>+IF(ISBLANK(C918),#REF!,C918)</f>
        <v>Rodrigo Agustín Blanes</v>
      </c>
      <c r="S918" s="8">
        <f>IF(ISBLANK(G918),#REF!,G918)</f>
        <v>41910</v>
      </c>
      <c r="T918">
        <f t="shared" si="140"/>
        <v>1</v>
      </c>
    </row>
    <row r="919" spans="1:20" x14ac:dyDescent="0.25">
      <c r="A919" t="s">
        <v>4846</v>
      </c>
      <c r="B919" t="s">
        <v>2888</v>
      </c>
      <c r="C919" t="s">
        <v>481</v>
      </c>
      <c r="D919" s="4" t="s">
        <v>3855</v>
      </c>
      <c r="E919" t="s">
        <v>4959</v>
      </c>
      <c r="F919" s="12">
        <v>4441</v>
      </c>
      <c r="G919" s="13">
        <v>44407</v>
      </c>
      <c r="H919" s="2" t="str">
        <f t="shared" si="141"/>
        <v>GELATO DIGDENS</v>
      </c>
      <c r="I919" t="b">
        <v>0</v>
      </c>
      <c r="J919" t="b">
        <f t="shared" si="142"/>
        <v>1</v>
      </c>
      <c r="K919" t="str">
        <f t="shared" si="143"/>
        <v>uraeus@yahoo.ca</v>
      </c>
      <c r="L919">
        <f t="shared" si="144"/>
        <v>15</v>
      </c>
      <c r="M919" s="15" t="str">
        <f t="shared" si="145"/>
        <v>+(802) 464-31751</v>
      </c>
      <c r="N919" t="b">
        <f t="shared" si="146"/>
        <v>1</v>
      </c>
      <c r="O919" s="10">
        <f t="shared" si="147"/>
        <v>4441</v>
      </c>
      <c r="P919" t="b">
        <f t="shared" si="148"/>
        <v>1</v>
      </c>
      <c r="Q919" s="10">
        <f t="shared" si="149"/>
        <v>4441</v>
      </c>
      <c r="R919" t="str">
        <f>+IF(ISBLANK(C919),#REF!,C919)</f>
        <v>Florentino Amor-Varela</v>
      </c>
      <c r="S919" s="8">
        <f>IF(ISBLANK(G919),#REF!,G919)</f>
        <v>44407</v>
      </c>
      <c r="T919">
        <f t="shared" si="140"/>
        <v>1</v>
      </c>
    </row>
    <row r="920" spans="1:20" x14ac:dyDescent="0.25">
      <c r="A920" t="s">
        <v>4847</v>
      </c>
      <c r="B920" t="s">
        <v>2889</v>
      </c>
      <c r="C920" t="s">
        <v>957</v>
      </c>
      <c r="D920" s="4" t="s">
        <v>3856</v>
      </c>
      <c r="E920" t="s">
        <v>2022</v>
      </c>
      <c r="F920" s="12">
        <v>966</v>
      </c>
      <c r="G920" s="13">
        <v>42852</v>
      </c>
      <c r="H920" s="2" t="str">
        <f t="shared" si="141"/>
        <v>FUSIA DELLA SPONDA SETTENTRIONALE</v>
      </c>
      <c r="I920" t="b">
        <v>0</v>
      </c>
      <c r="J920" t="b">
        <f t="shared" si="142"/>
        <v>1</v>
      </c>
      <c r="K920" t="str">
        <f t="shared" si="143"/>
        <v>sartak@me.com</v>
      </c>
      <c r="L920">
        <f t="shared" si="144"/>
        <v>14</v>
      </c>
      <c r="M920" s="15" t="str">
        <f t="shared" si="145"/>
        <v>+(921) 965-9998</v>
      </c>
      <c r="N920" t="b">
        <f t="shared" si="146"/>
        <v>1</v>
      </c>
      <c r="O920" s="10">
        <f t="shared" si="147"/>
        <v>966</v>
      </c>
      <c r="P920" t="b">
        <f t="shared" si="148"/>
        <v>1</v>
      </c>
      <c r="Q920" s="10">
        <f t="shared" si="149"/>
        <v>966</v>
      </c>
      <c r="R920" t="str">
        <f>+IF(ISBLANK(C920),#REF!,C920)</f>
        <v>Martín Arroyo Bermúdez</v>
      </c>
      <c r="S920" s="8">
        <f>IF(ISBLANK(G920),#REF!,G920)</f>
        <v>42852</v>
      </c>
      <c r="T920">
        <f t="shared" si="140"/>
        <v>1</v>
      </c>
    </row>
    <row r="921" spans="1:20" x14ac:dyDescent="0.25">
      <c r="A921" t="s">
        <v>4848</v>
      </c>
      <c r="B921" t="s">
        <v>2890</v>
      </c>
      <c r="C921" t="s">
        <v>958</v>
      </c>
      <c r="D921" s="4" t="s">
        <v>3857</v>
      </c>
      <c r="E921" t="s">
        <v>2023</v>
      </c>
      <c r="F921" s="12">
        <v>4173</v>
      </c>
      <c r="G921" s="13">
        <v>42682</v>
      </c>
      <c r="H921" s="2" t="str">
        <f t="shared" si="141"/>
        <v>VITTEO</v>
      </c>
      <c r="I921" t="b">
        <v>0</v>
      </c>
      <c r="J921" t="b">
        <f t="shared" si="142"/>
        <v>1</v>
      </c>
      <c r="K921" t="str">
        <f t="shared" si="143"/>
        <v>cosimo@live.com</v>
      </c>
      <c r="L921">
        <f t="shared" si="144"/>
        <v>14</v>
      </c>
      <c r="M921" s="15" t="str">
        <f t="shared" si="145"/>
        <v>+(670) 816-5091</v>
      </c>
      <c r="N921" t="b">
        <f t="shared" si="146"/>
        <v>1</v>
      </c>
      <c r="O921" s="10">
        <f t="shared" si="147"/>
        <v>4173</v>
      </c>
      <c r="P921" t="b">
        <f t="shared" si="148"/>
        <v>1</v>
      </c>
      <c r="Q921" s="10">
        <f t="shared" si="149"/>
        <v>4173</v>
      </c>
      <c r="R921" t="str">
        <f>+IF(ISBLANK(C921),#REF!,C921)</f>
        <v>Dulce Luna-Ayllón</v>
      </c>
      <c r="S921" s="8">
        <f>IF(ISBLANK(G921),#REF!,G921)</f>
        <v>42682</v>
      </c>
      <c r="T921">
        <f t="shared" si="140"/>
        <v>1</v>
      </c>
    </row>
    <row r="922" spans="1:20" x14ac:dyDescent="0.25">
      <c r="A922" t="s">
        <v>4849</v>
      </c>
      <c r="B922" t="s">
        <v>2891</v>
      </c>
      <c r="C922" t="s">
        <v>482</v>
      </c>
      <c r="D922" s="4" t="s">
        <v>3858</v>
      </c>
      <c r="E922" t="s">
        <v>2024</v>
      </c>
      <c r="F922" s="12">
        <v>5829</v>
      </c>
      <c r="G922" s="13">
        <v>44390</v>
      </c>
      <c r="H922" s="2" t="str">
        <f t="shared" si="141"/>
        <v>PANETTERIA VITTORIA</v>
      </c>
      <c r="I922" t="b">
        <v>0</v>
      </c>
      <c r="J922" t="b">
        <f t="shared" si="142"/>
        <v>1</v>
      </c>
      <c r="K922" t="str">
        <f t="shared" si="143"/>
        <v>loscar@live.com</v>
      </c>
      <c r="L922">
        <f t="shared" si="144"/>
        <v>14</v>
      </c>
      <c r="M922" s="15" t="str">
        <f t="shared" si="145"/>
        <v>+(230) 771-4639</v>
      </c>
      <c r="N922" t="b">
        <f t="shared" si="146"/>
        <v>1</v>
      </c>
      <c r="O922" s="10">
        <f t="shared" si="147"/>
        <v>5829</v>
      </c>
      <c r="P922" t="b">
        <f t="shared" si="148"/>
        <v>1</v>
      </c>
      <c r="Q922" s="10">
        <f t="shared" si="149"/>
        <v>5829</v>
      </c>
      <c r="R922" t="str">
        <f>+IF(ISBLANK(C922),#REF!,C922)</f>
        <v>Mauricio Acedo Llorente</v>
      </c>
      <c r="S922" s="8">
        <f>IF(ISBLANK(G922),#REF!,G922)</f>
        <v>44390</v>
      </c>
      <c r="T922">
        <f t="shared" si="140"/>
        <v>1</v>
      </c>
    </row>
    <row r="923" spans="1:20" x14ac:dyDescent="0.25">
      <c r="A923" t="s">
        <v>4850</v>
      </c>
      <c r="B923" t="s">
        <v>2892</v>
      </c>
      <c r="C923" t="s">
        <v>483</v>
      </c>
      <c r="D923" s="4" t="s">
        <v>3859</v>
      </c>
      <c r="E923" t="s">
        <v>2025</v>
      </c>
      <c r="F923" s="12">
        <v>6519</v>
      </c>
      <c r="G923" s="13">
        <v>44669</v>
      </c>
      <c r="H923" s="2" t="str">
        <f t="shared" si="141"/>
        <v>SONAR DI ROMA TERME</v>
      </c>
      <c r="I923" t="b">
        <v>0</v>
      </c>
      <c r="J923" t="b">
        <f t="shared" si="142"/>
        <v>1</v>
      </c>
      <c r="K923" t="str">
        <f t="shared" si="143"/>
        <v>netsfr@hotmail.com</v>
      </c>
      <c r="L923">
        <f t="shared" si="144"/>
        <v>14</v>
      </c>
      <c r="M923" s="15" t="str">
        <f t="shared" si="145"/>
        <v>+(387) 803-4372</v>
      </c>
      <c r="N923" t="b">
        <f t="shared" si="146"/>
        <v>1</v>
      </c>
      <c r="O923" s="10">
        <f t="shared" si="147"/>
        <v>6519</v>
      </c>
      <c r="P923" t="b">
        <f t="shared" si="148"/>
        <v>1</v>
      </c>
      <c r="Q923" s="10">
        <f t="shared" si="149"/>
        <v>6519</v>
      </c>
      <c r="R923" t="str">
        <f>+IF(ISBLANK(C923),#REF!,C923)</f>
        <v>Herberto Mora Pina</v>
      </c>
      <c r="S923" s="8">
        <f>IF(ISBLANK(G923),#REF!,G923)</f>
        <v>44669</v>
      </c>
      <c r="T923">
        <f t="shared" si="140"/>
        <v>2</v>
      </c>
    </row>
    <row r="924" spans="1:20" x14ac:dyDescent="0.25">
      <c r="A924" t="s">
        <v>4851</v>
      </c>
      <c r="B924" t="s">
        <v>2893</v>
      </c>
      <c r="C924" t="s">
        <v>959</v>
      </c>
      <c r="D924" s="4" t="s">
        <v>3860</v>
      </c>
      <c r="E924" t="s">
        <v>2026</v>
      </c>
      <c r="F924" s="12">
        <v>3042</v>
      </c>
      <c r="G924" s="13">
        <v>43993</v>
      </c>
      <c r="H924" s="2" t="str">
        <f t="shared" si="141"/>
        <v>OROLOGI A CATENA</v>
      </c>
      <c r="I924" t="b">
        <v>0</v>
      </c>
      <c r="J924" t="b">
        <f t="shared" si="142"/>
        <v>1</v>
      </c>
      <c r="K924" t="str">
        <f t="shared" si="143"/>
        <v>wonderkid@verizon.net</v>
      </c>
      <c r="L924">
        <f t="shared" si="144"/>
        <v>14</v>
      </c>
      <c r="M924" s="15" t="str">
        <f t="shared" si="145"/>
        <v>+(772) 814-2029</v>
      </c>
      <c r="N924" t="b">
        <f t="shared" si="146"/>
        <v>1</v>
      </c>
      <c r="O924" s="10">
        <f t="shared" si="147"/>
        <v>3042</v>
      </c>
      <c r="P924" t="b">
        <f t="shared" si="148"/>
        <v>1</v>
      </c>
      <c r="Q924" s="10">
        <f t="shared" si="149"/>
        <v>3042</v>
      </c>
      <c r="R924" t="str">
        <f>+IF(ISBLANK(C924),#REF!,C924)</f>
        <v>Ágata del Colom</v>
      </c>
      <c r="S924" s="8">
        <f>IF(ISBLANK(G924),#REF!,G924)</f>
        <v>43993</v>
      </c>
      <c r="T924">
        <f t="shared" si="140"/>
        <v>1</v>
      </c>
    </row>
    <row r="925" spans="1:20" x14ac:dyDescent="0.25">
      <c r="A925" t="s">
        <v>4852</v>
      </c>
      <c r="B925" t="s">
        <v>2894</v>
      </c>
      <c r="C925" t="s">
        <v>484</v>
      </c>
      <c r="D925" s="4" t="s">
        <v>3861</v>
      </c>
      <c r="E925" t="s">
        <v>2027</v>
      </c>
      <c r="F925" s="12">
        <v>555</v>
      </c>
      <c r="G925" s="13">
        <v>41376</v>
      </c>
      <c r="H925" s="2" t="str">
        <f t="shared" si="141"/>
        <v>MACCHINE SEMPLICI</v>
      </c>
      <c r="I925" t="b">
        <v>0</v>
      </c>
      <c r="J925" t="b">
        <f t="shared" si="142"/>
        <v>1</v>
      </c>
      <c r="K925" t="str">
        <f t="shared" si="143"/>
        <v>dogdude@hotmail.com</v>
      </c>
      <c r="L925">
        <f t="shared" si="144"/>
        <v>14</v>
      </c>
      <c r="M925" s="15" t="str">
        <f t="shared" si="145"/>
        <v>+(926) 375-8929</v>
      </c>
      <c r="N925" t="b">
        <f t="shared" si="146"/>
        <v>1</v>
      </c>
      <c r="O925" s="10">
        <f t="shared" si="147"/>
        <v>555</v>
      </c>
      <c r="P925" t="b">
        <f t="shared" si="148"/>
        <v>1</v>
      </c>
      <c r="Q925" s="10">
        <f t="shared" si="149"/>
        <v>555</v>
      </c>
      <c r="R925" t="str">
        <f>+IF(ISBLANK(C925),#REF!,C925)</f>
        <v>Ani Tejada Vicente</v>
      </c>
      <c r="S925" s="8">
        <f>IF(ISBLANK(G925),#REF!,G925)</f>
        <v>41376</v>
      </c>
      <c r="T925">
        <f t="shared" si="140"/>
        <v>1</v>
      </c>
    </row>
    <row r="926" spans="1:20" x14ac:dyDescent="0.25">
      <c r="A926" t="s">
        <v>4853</v>
      </c>
      <c r="B926" t="s">
        <v>2895</v>
      </c>
      <c r="C926" t="s">
        <v>485</v>
      </c>
      <c r="D926" s="4" t="s">
        <v>3862</v>
      </c>
      <c r="E926" t="s">
        <v>2028</v>
      </c>
      <c r="F926" s="12">
        <v>4379</v>
      </c>
      <c r="G926" s="13">
        <v>40906</v>
      </c>
      <c r="H926" s="2" t="str">
        <f t="shared" si="141"/>
        <v>UNIVERSITÀ DELL'ASSE</v>
      </c>
      <c r="I926" t="b">
        <v>0</v>
      </c>
      <c r="J926" t="b">
        <f t="shared" si="142"/>
        <v>1</v>
      </c>
      <c r="K926" t="str">
        <f t="shared" si="143"/>
        <v>goldberg@aol.com</v>
      </c>
      <c r="L926">
        <f t="shared" si="144"/>
        <v>14</v>
      </c>
      <c r="M926" s="15" t="str">
        <f t="shared" si="145"/>
        <v>+(977) 980-8271</v>
      </c>
      <c r="N926" t="b">
        <f t="shared" si="146"/>
        <v>1</v>
      </c>
      <c r="O926" s="10">
        <f t="shared" si="147"/>
        <v>4379</v>
      </c>
      <c r="P926" t="b">
        <f t="shared" si="148"/>
        <v>1</v>
      </c>
      <c r="Q926" s="10">
        <f t="shared" si="149"/>
        <v>4379</v>
      </c>
      <c r="R926" t="str">
        <f>+IF(ISBLANK(C926),#REF!,C926)</f>
        <v>Macario Acosta Salgado</v>
      </c>
      <c r="S926" s="8">
        <f>IF(ISBLANK(G926),#REF!,G926)</f>
        <v>40906</v>
      </c>
      <c r="T926">
        <f t="shared" si="140"/>
        <v>1</v>
      </c>
    </row>
    <row r="927" spans="1:20" x14ac:dyDescent="0.25">
      <c r="A927" t="s">
        <v>4854</v>
      </c>
      <c r="B927" t="s">
        <v>2896</v>
      </c>
      <c r="C927" t="s">
        <v>486</v>
      </c>
      <c r="D927" s="4" t="s">
        <v>3863</v>
      </c>
      <c r="E927" t="s">
        <v>2029</v>
      </c>
      <c r="F927" s="12">
        <v>4160</v>
      </c>
      <c r="G927" s="13">
        <v>41239</v>
      </c>
      <c r="H927" s="2" t="str">
        <f t="shared" si="141"/>
        <v>MILLWOOD VENTO PROLIFICO</v>
      </c>
      <c r="I927" t="b">
        <v>0</v>
      </c>
      <c r="J927" t="b">
        <f t="shared" si="142"/>
        <v>1</v>
      </c>
      <c r="K927" t="str">
        <f t="shared" si="143"/>
        <v>bastian@me.com</v>
      </c>
      <c r="L927">
        <f t="shared" si="144"/>
        <v>14</v>
      </c>
      <c r="M927" s="15" t="str">
        <f t="shared" si="145"/>
        <v>+(603) 824-4778</v>
      </c>
      <c r="N927" t="b">
        <f t="shared" si="146"/>
        <v>1</v>
      </c>
      <c r="O927" s="10">
        <f t="shared" si="147"/>
        <v>4160</v>
      </c>
      <c r="P927" t="b">
        <f t="shared" si="148"/>
        <v>1</v>
      </c>
      <c r="Q927" s="10">
        <f t="shared" si="149"/>
        <v>4160</v>
      </c>
      <c r="R927" t="str">
        <f>+IF(ISBLANK(C927),#REF!,C927)</f>
        <v>Candelas del Blanca</v>
      </c>
      <c r="S927" s="8">
        <f>IF(ISBLANK(G927),#REF!,G927)</f>
        <v>41239</v>
      </c>
      <c r="T927">
        <f t="shared" si="140"/>
        <v>1</v>
      </c>
    </row>
    <row r="928" spans="1:20" x14ac:dyDescent="0.25">
      <c r="A928" t="s">
        <v>4855</v>
      </c>
      <c r="B928" t="s">
        <v>2897</v>
      </c>
      <c r="C928" t="s">
        <v>487</v>
      </c>
      <c r="D928" s="4" t="s">
        <v>3864</v>
      </c>
      <c r="E928" t="s">
        <v>2030</v>
      </c>
      <c r="F928" s="12">
        <v>6696</v>
      </c>
      <c r="G928" s="13"/>
      <c r="H928" s="2" t="str">
        <f t="shared" si="141"/>
        <v>ORSOLA OSTRICA</v>
      </c>
      <c r="I928" t="b">
        <v>0</v>
      </c>
      <c r="J928" t="b">
        <f t="shared" si="142"/>
        <v>1</v>
      </c>
      <c r="K928" t="str">
        <f t="shared" si="143"/>
        <v>animats@optonline.net</v>
      </c>
      <c r="L928">
        <f t="shared" si="144"/>
        <v>14</v>
      </c>
      <c r="M928" s="15" t="str">
        <f t="shared" si="145"/>
        <v>+(671) 485-8520</v>
      </c>
      <c r="N928" t="b">
        <f t="shared" si="146"/>
        <v>0</v>
      </c>
      <c r="O928" s="10">
        <f t="shared" si="147"/>
        <v>6696</v>
      </c>
      <c r="P928" t="b">
        <f t="shared" si="148"/>
        <v>1</v>
      </c>
      <c r="Q928" s="10">
        <f t="shared" si="149"/>
        <v>6696</v>
      </c>
      <c r="R928" t="str">
        <f>+IF(ISBLANK(C928),#REF!,C928)</f>
        <v>Florentina Almansa-Verdugo</v>
      </c>
      <c r="S928" s="8" t="e">
        <f>IF(ISBLANK(G928),#REF!,G928)</f>
        <v>#REF!</v>
      </c>
      <c r="T928">
        <f t="shared" si="140"/>
        <v>2</v>
      </c>
    </row>
    <row r="929" spans="1:20" x14ac:dyDescent="0.25">
      <c r="A929" t="s">
        <v>4856</v>
      </c>
      <c r="B929" t="s">
        <v>2898</v>
      </c>
      <c r="C929" t="s">
        <v>960</v>
      </c>
      <c r="D929" s="4" t="s">
        <v>3865</v>
      </c>
      <c r="E929" t="s">
        <v>2031</v>
      </c>
      <c r="F929" s="12">
        <v>4430</v>
      </c>
      <c r="G929" s="13">
        <v>43711</v>
      </c>
      <c r="H929" s="2" t="str">
        <f t="shared" si="141"/>
        <v>CASA DEL TRANSMONDO</v>
      </c>
      <c r="I929" t="b">
        <v>0</v>
      </c>
      <c r="J929" t="b">
        <f t="shared" si="142"/>
        <v>1</v>
      </c>
      <c r="K929" t="str">
        <f t="shared" si="143"/>
        <v>claesjac@icloud.com</v>
      </c>
      <c r="L929">
        <f t="shared" si="144"/>
        <v>14</v>
      </c>
      <c r="M929" s="15" t="str">
        <f t="shared" si="145"/>
        <v>+(656) 307-7278</v>
      </c>
      <c r="N929" t="b">
        <f t="shared" si="146"/>
        <v>1</v>
      </c>
      <c r="O929" s="10">
        <f t="shared" si="147"/>
        <v>4430</v>
      </c>
      <c r="P929" t="b">
        <f t="shared" si="148"/>
        <v>1</v>
      </c>
      <c r="Q929" s="10">
        <f t="shared" si="149"/>
        <v>4430</v>
      </c>
      <c r="R929" t="str">
        <f>+IF(ISBLANK(C929),#REF!,C929)</f>
        <v>María Manuela Asensio-Múñiz</v>
      </c>
      <c r="S929" s="8">
        <f>IF(ISBLANK(G929),#REF!,G929)</f>
        <v>43711</v>
      </c>
      <c r="T929">
        <f t="shared" si="140"/>
        <v>1</v>
      </c>
    </row>
    <row r="930" spans="1:20" x14ac:dyDescent="0.25">
      <c r="A930" t="s">
        <v>4857</v>
      </c>
      <c r="B930" t="s">
        <v>2899</v>
      </c>
      <c r="C930" t="s">
        <v>961</v>
      </c>
      <c r="D930" s="4" t="s">
        <v>3866</v>
      </c>
      <c r="E930" t="s">
        <v>2032</v>
      </c>
      <c r="F930" s="12">
        <v>2304</v>
      </c>
      <c r="G930" s="13">
        <v>43119</v>
      </c>
      <c r="H930" s="2" t="str">
        <f t="shared" si="141"/>
        <v>RITUALE</v>
      </c>
      <c r="I930" t="b">
        <v>0</v>
      </c>
      <c r="J930" t="b">
        <f t="shared" si="142"/>
        <v>1</v>
      </c>
      <c r="K930" t="str">
        <f t="shared" si="143"/>
        <v>esokullu@optonline.net</v>
      </c>
      <c r="L930">
        <f t="shared" si="144"/>
        <v>14</v>
      </c>
      <c r="M930" s="15" t="str">
        <f t="shared" si="145"/>
        <v>+(415) 583-9101</v>
      </c>
      <c r="N930" t="b">
        <f t="shared" si="146"/>
        <v>1</v>
      </c>
      <c r="O930" s="10">
        <f t="shared" si="147"/>
        <v>2304</v>
      </c>
      <c r="P930" t="b">
        <f t="shared" si="148"/>
        <v>1</v>
      </c>
      <c r="Q930" s="10">
        <f t="shared" si="149"/>
        <v>2304</v>
      </c>
      <c r="R930" t="str">
        <f>+IF(ISBLANK(C930),#REF!,C930)</f>
        <v>Conrado Ordóñez Cerro</v>
      </c>
      <c r="S930" s="8">
        <f>IF(ISBLANK(G930),#REF!,G930)</f>
        <v>43119</v>
      </c>
      <c r="T930">
        <f t="shared" si="140"/>
        <v>1</v>
      </c>
    </row>
    <row r="931" spans="1:20" x14ac:dyDescent="0.25">
      <c r="A931" t="s">
        <v>4858</v>
      </c>
      <c r="B931" t="s">
        <v>2900</v>
      </c>
      <c r="C931" t="s">
        <v>488</v>
      </c>
      <c r="D931" s="4" t="s">
        <v>3867</v>
      </c>
      <c r="E931" t="s">
        <v>2033</v>
      </c>
      <c r="F931" s="12">
        <v>8118</v>
      </c>
      <c r="G931" s="13">
        <v>43791</v>
      </c>
      <c r="H931" s="2" t="str">
        <f t="shared" si="141"/>
        <v>IMPALAFABBRICA</v>
      </c>
      <c r="I931" t="b">
        <v>0</v>
      </c>
      <c r="J931" t="b">
        <f t="shared" si="142"/>
        <v>1</v>
      </c>
      <c r="K931" t="str">
        <f t="shared" si="143"/>
        <v>nacho@yahoo.ca</v>
      </c>
      <c r="L931">
        <f t="shared" si="144"/>
        <v>14</v>
      </c>
      <c r="M931" s="15" t="str">
        <f t="shared" si="145"/>
        <v>+(692) 768-7903</v>
      </c>
      <c r="N931" t="b">
        <f t="shared" si="146"/>
        <v>1</v>
      </c>
      <c r="O931" s="10">
        <f t="shared" si="147"/>
        <v>8118</v>
      </c>
      <c r="P931" t="b">
        <f t="shared" si="148"/>
        <v>1</v>
      </c>
      <c r="Q931" s="10">
        <f t="shared" si="149"/>
        <v>8118</v>
      </c>
      <c r="R931" t="str">
        <f>+IF(ISBLANK(C931),#REF!,C931)</f>
        <v>Rafaela de Collado</v>
      </c>
      <c r="S931" s="8">
        <f>IF(ISBLANK(G931),#REF!,G931)</f>
        <v>43791</v>
      </c>
      <c r="T931">
        <f t="shared" si="140"/>
        <v>1</v>
      </c>
    </row>
    <row r="932" spans="1:20" x14ac:dyDescent="0.25">
      <c r="A932" t="s">
        <v>4859</v>
      </c>
      <c r="B932" t="s">
        <v>2901</v>
      </c>
      <c r="C932" t="s">
        <v>962</v>
      </c>
      <c r="D932" s="4" t="s">
        <v>3868</v>
      </c>
      <c r="E932" t="s">
        <v>2034</v>
      </c>
      <c r="F932" s="12">
        <v>3326</v>
      </c>
      <c r="G932" s="13">
        <v>42315</v>
      </c>
      <c r="H932" s="2" t="str">
        <f t="shared" si="141"/>
        <v>CLUB DI SCHERMA BK</v>
      </c>
      <c r="I932" t="b">
        <v>0</v>
      </c>
      <c r="J932" t="b">
        <f t="shared" si="142"/>
        <v>1</v>
      </c>
      <c r="K932" t="str">
        <f t="shared" si="143"/>
        <v>blixem@att.net</v>
      </c>
      <c r="L932">
        <f t="shared" si="144"/>
        <v>14</v>
      </c>
      <c r="M932" s="15" t="str">
        <f t="shared" si="145"/>
        <v>+(953) 922-6201</v>
      </c>
      <c r="N932" t="b">
        <f t="shared" si="146"/>
        <v>1</v>
      </c>
      <c r="O932" s="10">
        <f t="shared" si="147"/>
        <v>3326</v>
      </c>
      <c r="P932" t="b">
        <f t="shared" si="148"/>
        <v>1</v>
      </c>
      <c r="Q932" s="10">
        <f t="shared" si="149"/>
        <v>3326</v>
      </c>
      <c r="R932" t="str">
        <f>+IF(ISBLANK(C932),#REF!,C932)</f>
        <v>Lucas Ramírez Casado</v>
      </c>
      <c r="S932" s="8">
        <f>IF(ISBLANK(G932),#REF!,G932)</f>
        <v>42315</v>
      </c>
      <c r="T932">
        <f t="shared" si="140"/>
        <v>1</v>
      </c>
    </row>
    <row r="933" spans="1:20" x14ac:dyDescent="0.25">
      <c r="A933" t="s">
        <v>4860</v>
      </c>
      <c r="B933" t="s">
        <v>2902</v>
      </c>
      <c r="C933" t="s">
        <v>963</v>
      </c>
      <c r="D933" s="4" t="s">
        <v>3869</v>
      </c>
      <c r="E933" t="s">
        <v>2035</v>
      </c>
      <c r="F933" s="12">
        <v>5254</v>
      </c>
      <c r="G933" s="13">
        <v>41115</v>
      </c>
      <c r="H933" s="2" t="str">
        <f t="shared" si="141"/>
        <v>ISOLE MAGENTRAPT</v>
      </c>
      <c r="I933" t="b">
        <v>0</v>
      </c>
      <c r="J933" t="b">
        <f t="shared" si="142"/>
        <v>1</v>
      </c>
      <c r="K933" t="str">
        <f t="shared" si="143"/>
        <v>agolomsh@gmail.com</v>
      </c>
      <c r="L933">
        <f t="shared" si="144"/>
        <v>14</v>
      </c>
      <c r="M933" s="15" t="str">
        <f t="shared" si="145"/>
        <v>+(642) 558-6586</v>
      </c>
      <c r="N933" t="b">
        <f t="shared" si="146"/>
        <v>1</v>
      </c>
      <c r="O933" s="10">
        <f t="shared" si="147"/>
        <v>5254</v>
      </c>
      <c r="P933" t="b">
        <f t="shared" si="148"/>
        <v>1</v>
      </c>
      <c r="Q933" s="10">
        <f t="shared" si="149"/>
        <v>5254</v>
      </c>
      <c r="R933" t="str">
        <f>+IF(ISBLANK(C933),#REF!,C933)</f>
        <v>Victor Manuel Fermín Malo Cánovas</v>
      </c>
      <c r="S933" s="8">
        <f>IF(ISBLANK(G933),#REF!,G933)</f>
        <v>41115</v>
      </c>
      <c r="T933">
        <f t="shared" si="140"/>
        <v>2</v>
      </c>
    </row>
    <row r="934" spans="1:20" x14ac:dyDescent="0.25">
      <c r="A934" t="s">
        <v>4861</v>
      </c>
      <c r="B934" t="s">
        <v>2903</v>
      </c>
      <c r="C934" t="s">
        <v>489</v>
      </c>
      <c r="D934" s="4" t="s">
        <v>3870</v>
      </c>
      <c r="E934" t="s">
        <v>2036</v>
      </c>
      <c r="F934" s="12">
        <v>5291</v>
      </c>
      <c r="G934" s="13">
        <v>41345</v>
      </c>
      <c r="H934" s="2" t="str">
        <f t="shared" si="141"/>
        <v>MULTILINCE</v>
      </c>
      <c r="I934" t="b">
        <v>0</v>
      </c>
      <c r="J934" t="b">
        <f t="shared" si="142"/>
        <v>1</v>
      </c>
      <c r="K934" t="str">
        <f t="shared" si="143"/>
        <v>ryanvm@me.com</v>
      </c>
      <c r="L934">
        <f t="shared" si="144"/>
        <v>14</v>
      </c>
      <c r="M934" s="15" t="str">
        <f t="shared" si="145"/>
        <v>+(362) 941-6578</v>
      </c>
      <c r="N934" t="b">
        <f t="shared" si="146"/>
        <v>1</v>
      </c>
      <c r="O934" s="10">
        <f t="shared" si="147"/>
        <v>5291</v>
      </c>
      <c r="P934" t="b">
        <f t="shared" si="148"/>
        <v>1</v>
      </c>
      <c r="Q934" s="10">
        <f t="shared" si="149"/>
        <v>5291</v>
      </c>
      <c r="R934" t="str">
        <f>+IF(ISBLANK(C934),#REF!,C934)</f>
        <v>Rafa Puerta Santiago</v>
      </c>
      <c r="S934" s="8">
        <f>IF(ISBLANK(G934),#REF!,G934)</f>
        <v>41345</v>
      </c>
      <c r="T934">
        <f t="shared" si="140"/>
        <v>1</v>
      </c>
    </row>
    <row r="935" spans="1:20" x14ac:dyDescent="0.25">
      <c r="A935" t="s">
        <v>4862</v>
      </c>
      <c r="B935" t="s">
        <v>2904</v>
      </c>
      <c r="C935" t="s">
        <v>964</v>
      </c>
      <c r="D935" s="4" t="s">
        <v>3871</v>
      </c>
      <c r="E935" t="s">
        <v>2037</v>
      </c>
      <c r="F935" s="12">
        <v>1954</v>
      </c>
      <c r="G935" s="13">
        <v>42954</v>
      </c>
      <c r="H935" s="2" t="str">
        <f t="shared" si="141"/>
        <v>SOLUZIONI DI SQUADRA</v>
      </c>
      <c r="I935" t="b">
        <v>0</v>
      </c>
      <c r="J935" t="b">
        <f t="shared" si="142"/>
        <v>1</v>
      </c>
      <c r="K935" t="str">
        <f t="shared" si="143"/>
        <v>timlinux@yahoo.ca</v>
      </c>
      <c r="L935">
        <f t="shared" si="144"/>
        <v>14</v>
      </c>
      <c r="M935" s="15" t="str">
        <f t="shared" si="145"/>
        <v>+(532) 391-8428</v>
      </c>
      <c r="N935" t="b">
        <f t="shared" si="146"/>
        <v>1</v>
      </c>
      <c r="O935" s="10">
        <f t="shared" si="147"/>
        <v>1954</v>
      </c>
      <c r="P935" t="b">
        <f t="shared" si="148"/>
        <v>1</v>
      </c>
      <c r="Q935" s="10">
        <f t="shared" si="149"/>
        <v>1954</v>
      </c>
      <c r="R935" t="str">
        <f>+IF(ISBLANK(C935),#REF!,C935)</f>
        <v>Epifanio Régulo Rovira Morán</v>
      </c>
      <c r="S935" s="8">
        <f>IF(ISBLANK(G935),#REF!,G935)</f>
        <v>42954</v>
      </c>
      <c r="T935">
        <f t="shared" si="140"/>
        <v>1</v>
      </c>
    </row>
    <row r="936" spans="1:20" x14ac:dyDescent="0.25">
      <c r="A936" t="s">
        <v>4863</v>
      </c>
      <c r="B936" t="s">
        <v>2905</v>
      </c>
      <c r="C936" t="s">
        <v>965</v>
      </c>
      <c r="D936" s="4" t="s">
        <v>3872</v>
      </c>
      <c r="E936" t="s">
        <v>2038</v>
      </c>
      <c r="F936" s="12">
        <v>6437</v>
      </c>
      <c r="G936" s="13">
        <v>42861</v>
      </c>
      <c r="H936" s="2" t="str">
        <f t="shared" si="141"/>
        <v>DINAMICA ALEGRA</v>
      </c>
      <c r="I936" t="b">
        <v>0</v>
      </c>
      <c r="J936" t="b">
        <f t="shared" si="142"/>
        <v>1</v>
      </c>
      <c r="K936" t="str">
        <f t="shared" si="143"/>
        <v>chinthaka@me.com</v>
      </c>
      <c r="L936">
        <f t="shared" si="144"/>
        <v>14</v>
      </c>
      <c r="M936" s="15" t="str">
        <f t="shared" si="145"/>
        <v>+(616) 531-6414</v>
      </c>
      <c r="N936" t="b">
        <f t="shared" si="146"/>
        <v>1</v>
      </c>
      <c r="O936" s="10">
        <f t="shared" si="147"/>
        <v>6437</v>
      </c>
      <c r="P936" t="b">
        <f t="shared" si="148"/>
        <v>1</v>
      </c>
      <c r="Q936" s="10">
        <f t="shared" si="149"/>
        <v>6437</v>
      </c>
      <c r="R936" t="str">
        <f>+IF(ISBLANK(C936),#REF!,C936)</f>
        <v>Adán Larrea Roig</v>
      </c>
      <c r="S936" s="8">
        <f>IF(ISBLANK(G936),#REF!,G936)</f>
        <v>42861</v>
      </c>
      <c r="T936">
        <f t="shared" si="140"/>
        <v>1</v>
      </c>
    </row>
    <row r="937" spans="1:20" x14ac:dyDescent="0.25">
      <c r="A937" t="s">
        <v>4864</v>
      </c>
      <c r="B937" t="s">
        <v>2906</v>
      </c>
      <c r="C937" t="s">
        <v>490</v>
      </c>
      <c r="D937" s="4" t="s">
        <v>3873</v>
      </c>
      <c r="E937" t="s">
        <v>2039</v>
      </c>
      <c r="F937" s="12">
        <v>4963</v>
      </c>
      <c r="G937" s="13">
        <v>40923</v>
      </c>
      <c r="H937" s="2" t="str">
        <f t="shared" si="141"/>
        <v>VINO E LIQUORI DI DIAMANTE</v>
      </c>
      <c r="I937" t="b">
        <v>0</v>
      </c>
      <c r="J937" t="b">
        <f t="shared" si="142"/>
        <v>1</v>
      </c>
      <c r="K937" t="str">
        <f t="shared" si="143"/>
        <v>stern@comcast.net</v>
      </c>
      <c r="L937">
        <f t="shared" si="144"/>
        <v>14</v>
      </c>
      <c r="M937" s="15" t="str">
        <f t="shared" si="145"/>
        <v>+(875) 974-3374</v>
      </c>
      <c r="N937" t="b">
        <f t="shared" si="146"/>
        <v>1</v>
      </c>
      <c r="O937" s="10">
        <f t="shared" si="147"/>
        <v>4963</v>
      </c>
      <c r="P937" t="b">
        <f t="shared" si="148"/>
        <v>1</v>
      </c>
      <c r="Q937" s="10">
        <f t="shared" si="149"/>
        <v>4963</v>
      </c>
      <c r="R937" t="str">
        <f>+IF(ISBLANK(C937),#REF!,C937)</f>
        <v>Apolonia Cal Ferrando</v>
      </c>
      <c r="S937" s="8">
        <f>IF(ISBLANK(G937),#REF!,G937)</f>
        <v>40923</v>
      </c>
      <c r="T937">
        <f t="shared" si="140"/>
        <v>1</v>
      </c>
    </row>
    <row r="938" spans="1:20" x14ac:dyDescent="0.25">
      <c r="A938" t="s">
        <v>4865</v>
      </c>
      <c r="B938" t="s">
        <v>2907</v>
      </c>
      <c r="C938" t="s">
        <v>491</v>
      </c>
      <c r="D938" s="4" t="s">
        <v>3874</v>
      </c>
      <c r="E938" t="s">
        <v>2040</v>
      </c>
      <c r="F938" s="12">
        <v>4008</v>
      </c>
      <c r="G938" s="13">
        <v>41145</v>
      </c>
      <c r="H938" s="2" t="str">
        <f t="shared" si="141"/>
        <v>MANTRA DIGITALE</v>
      </c>
      <c r="I938" t="b">
        <v>0</v>
      </c>
      <c r="J938" t="b">
        <f t="shared" si="142"/>
        <v>1</v>
      </c>
      <c r="K938" t="str">
        <f t="shared" si="143"/>
        <v>attwood@comcast.net</v>
      </c>
      <c r="L938">
        <f t="shared" si="144"/>
        <v>14</v>
      </c>
      <c r="M938" s="15" t="str">
        <f t="shared" si="145"/>
        <v>+(209) 382-8964</v>
      </c>
      <c r="N938" t="b">
        <f t="shared" si="146"/>
        <v>1</v>
      </c>
      <c r="O938" s="10">
        <f t="shared" si="147"/>
        <v>4008</v>
      </c>
      <c r="P938" t="b">
        <f t="shared" si="148"/>
        <v>1</v>
      </c>
      <c r="Q938" s="10">
        <f t="shared" si="149"/>
        <v>4008</v>
      </c>
      <c r="R938" t="str">
        <f>+IF(ISBLANK(C938),#REF!,C938)</f>
        <v>Sonia Aller-Aparicio</v>
      </c>
      <c r="S938" s="8">
        <f>IF(ISBLANK(G938),#REF!,G938)</f>
        <v>41145</v>
      </c>
      <c r="T938">
        <f t="shared" si="140"/>
        <v>1</v>
      </c>
    </row>
    <row r="939" spans="1:20" x14ac:dyDescent="0.25">
      <c r="A939" t="s">
        <v>4866</v>
      </c>
      <c r="B939" t="s">
        <v>2908</v>
      </c>
      <c r="C939" t="s">
        <v>966</v>
      </c>
      <c r="D939" s="4" t="s">
        <v>3875</v>
      </c>
      <c r="E939" t="s">
        <v>2041</v>
      </c>
      <c r="F939" s="12">
        <v>4239</v>
      </c>
      <c r="G939" s="13">
        <v>41616</v>
      </c>
      <c r="H939" s="2" t="str">
        <f t="shared" si="141"/>
        <v>STUDIO PT TEKNIKASI</v>
      </c>
      <c r="I939" t="b">
        <v>0</v>
      </c>
      <c r="J939" t="b">
        <f t="shared" si="142"/>
        <v>1</v>
      </c>
      <c r="K939" t="str">
        <f t="shared" si="143"/>
        <v>sharon@gmail.com</v>
      </c>
      <c r="L939">
        <f t="shared" si="144"/>
        <v>14</v>
      </c>
      <c r="M939" s="15" t="str">
        <f t="shared" si="145"/>
        <v>+(612) 865-5924</v>
      </c>
      <c r="N939" t="b">
        <f t="shared" si="146"/>
        <v>1</v>
      </c>
      <c r="O939" s="10">
        <f t="shared" si="147"/>
        <v>4239</v>
      </c>
      <c r="P939" t="b">
        <f t="shared" si="148"/>
        <v>1</v>
      </c>
      <c r="Q939" s="10">
        <f t="shared" si="149"/>
        <v>4239</v>
      </c>
      <c r="R939" t="str">
        <f>+IF(ISBLANK(C939),#REF!,C939)</f>
        <v>Alex Azorin Cañete</v>
      </c>
      <c r="S939" s="8">
        <f>IF(ISBLANK(G939),#REF!,G939)</f>
        <v>41616</v>
      </c>
      <c r="T939">
        <f t="shared" si="140"/>
        <v>1</v>
      </c>
    </row>
    <row r="940" spans="1:20" x14ac:dyDescent="0.25">
      <c r="A940" t="s">
        <v>4867</v>
      </c>
      <c r="B940" t="s">
        <v>2909</v>
      </c>
      <c r="C940" t="s">
        <v>967</v>
      </c>
      <c r="D940" s="4" t="s">
        <v>3876</v>
      </c>
      <c r="E940" t="s">
        <v>2042</v>
      </c>
      <c r="F940" s="12">
        <v>2850</v>
      </c>
      <c r="G940" s="13">
        <v>43397</v>
      </c>
      <c r="H940" s="2" t="str">
        <f t="shared" si="141"/>
        <v>IPERGRAFO</v>
      </c>
      <c r="I940" t="b">
        <v>0</v>
      </c>
      <c r="J940" t="b">
        <f t="shared" si="142"/>
        <v>1</v>
      </c>
      <c r="K940" t="str">
        <f t="shared" si="143"/>
        <v>aardo@mac.com</v>
      </c>
      <c r="L940">
        <f t="shared" si="144"/>
        <v>14</v>
      </c>
      <c r="M940" s="15" t="str">
        <f t="shared" si="145"/>
        <v>+(544) 527-8533</v>
      </c>
      <c r="N940" t="b">
        <f t="shared" si="146"/>
        <v>1</v>
      </c>
      <c r="O940" s="10">
        <f t="shared" si="147"/>
        <v>2850</v>
      </c>
      <c r="P940" t="b">
        <f t="shared" si="148"/>
        <v>1</v>
      </c>
      <c r="Q940" s="10">
        <f t="shared" si="149"/>
        <v>2850</v>
      </c>
      <c r="R940" t="str">
        <f>+IF(ISBLANK(C940),#REF!,C940)</f>
        <v>Ascensión Ugarte Tomas</v>
      </c>
      <c r="S940" s="8">
        <f>IF(ISBLANK(G940),#REF!,G940)</f>
        <v>43397</v>
      </c>
      <c r="T940">
        <f t="shared" si="140"/>
        <v>1</v>
      </c>
    </row>
    <row r="941" spans="1:20" x14ac:dyDescent="0.25">
      <c r="A941" t="s">
        <v>4868</v>
      </c>
      <c r="B941" t="s">
        <v>2910</v>
      </c>
      <c r="C941" t="s">
        <v>492</v>
      </c>
      <c r="D941" s="4" t="s">
        <v>3877</v>
      </c>
      <c r="E941" t="s">
        <v>2043</v>
      </c>
      <c r="F941" s="12">
        <v>7646</v>
      </c>
      <c r="G941" s="13">
        <v>41164</v>
      </c>
      <c r="H941" s="2" t="str">
        <f t="shared" si="141"/>
        <v>RUOTA ROSSA</v>
      </c>
      <c r="I941" t="b">
        <v>0</v>
      </c>
      <c r="J941" t="b">
        <f t="shared" si="142"/>
        <v>1</v>
      </c>
      <c r="K941" t="str">
        <f t="shared" si="143"/>
        <v>dexter@sbcglobal.net</v>
      </c>
      <c r="L941">
        <f t="shared" si="144"/>
        <v>14</v>
      </c>
      <c r="M941" s="15" t="str">
        <f t="shared" si="145"/>
        <v>+(369) 942-3539</v>
      </c>
      <c r="N941" t="b">
        <f t="shared" si="146"/>
        <v>1</v>
      </c>
      <c r="O941" s="10">
        <f t="shared" si="147"/>
        <v>7646</v>
      </c>
      <c r="P941" t="b">
        <f t="shared" si="148"/>
        <v>1</v>
      </c>
      <c r="Q941" s="10">
        <f t="shared" si="149"/>
        <v>7646</v>
      </c>
      <c r="R941" t="str">
        <f>+IF(ISBLANK(C941),#REF!,C941)</f>
        <v>Pascuala Diego Gomis</v>
      </c>
      <c r="S941" s="8">
        <f>IF(ISBLANK(G941),#REF!,G941)</f>
        <v>41164</v>
      </c>
      <c r="T941">
        <f t="shared" si="140"/>
        <v>1</v>
      </c>
    </row>
    <row r="942" spans="1:20" x14ac:dyDescent="0.25">
      <c r="A942" t="s">
        <v>4869</v>
      </c>
      <c r="B942" t="s">
        <v>2911</v>
      </c>
      <c r="C942" t="s">
        <v>493</v>
      </c>
      <c r="D942" s="4" t="s">
        <v>3878</v>
      </c>
      <c r="E942" t="s">
        <v>2044</v>
      </c>
      <c r="F942" s="12">
        <v>7824</v>
      </c>
      <c r="G942" s="13">
        <v>43354</v>
      </c>
      <c r="H942" s="2" t="str">
        <f t="shared" si="141"/>
        <v>EMÙ EDUM</v>
      </c>
      <c r="I942" t="b">
        <v>0</v>
      </c>
      <c r="J942" t="b">
        <f t="shared" si="142"/>
        <v>1</v>
      </c>
      <c r="K942" t="str">
        <f t="shared" si="143"/>
        <v>kawasaki@mac.com</v>
      </c>
      <c r="L942">
        <f t="shared" si="144"/>
        <v>14</v>
      </c>
      <c r="M942" s="15" t="str">
        <f t="shared" si="145"/>
        <v>+(811) 350-3002</v>
      </c>
      <c r="N942" t="b">
        <f t="shared" si="146"/>
        <v>1</v>
      </c>
      <c r="O942" s="10">
        <f t="shared" si="147"/>
        <v>7824</v>
      </c>
      <c r="P942" t="b">
        <f t="shared" si="148"/>
        <v>1</v>
      </c>
      <c r="Q942" s="10">
        <f t="shared" si="149"/>
        <v>7824</v>
      </c>
      <c r="R942" t="str">
        <f>+IF(ISBLANK(C942),#REF!,C942)</f>
        <v>Camilo del Chico</v>
      </c>
      <c r="S942" s="8">
        <f>IF(ISBLANK(G942),#REF!,G942)</f>
        <v>43354</v>
      </c>
      <c r="T942">
        <f t="shared" si="140"/>
        <v>1</v>
      </c>
    </row>
    <row r="943" spans="1:20" x14ac:dyDescent="0.25">
      <c r="A943" t="s">
        <v>4870</v>
      </c>
      <c r="B943" t="s">
        <v>2912</v>
      </c>
      <c r="C943" t="s">
        <v>968</v>
      </c>
      <c r="D943" s="4" t="s">
        <v>3879</v>
      </c>
      <c r="E943" t="s">
        <v>2045</v>
      </c>
      <c r="F943" s="12">
        <v>4804</v>
      </c>
      <c r="G943" s="13">
        <v>42052</v>
      </c>
      <c r="H943" s="2" t="str">
        <f t="shared" si="141"/>
        <v>IPERLOCALI</v>
      </c>
      <c r="I943" t="b">
        <v>0</v>
      </c>
      <c r="J943" t="b">
        <f t="shared" si="142"/>
        <v>1</v>
      </c>
      <c r="K943" t="str">
        <f t="shared" si="143"/>
        <v>xtang@mac.com</v>
      </c>
      <c r="L943">
        <f t="shared" si="144"/>
        <v>14</v>
      </c>
      <c r="M943" s="15" t="str">
        <f t="shared" si="145"/>
        <v>+(333) 321-9130</v>
      </c>
      <c r="N943" t="b">
        <f t="shared" si="146"/>
        <v>1</v>
      </c>
      <c r="O943" s="10">
        <f t="shared" si="147"/>
        <v>4804</v>
      </c>
      <c r="P943" t="b">
        <f t="shared" si="148"/>
        <v>1</v>
      </c>
      <c r="Q943" s="10">
        <f t="shared" si="149"/>
        <v>4804</v>
      </c>
      <c r="R943" t="str">
        <f>+IF(ISBLANK(C943),#REF!,C943)</f>
        <v>Cruz Aroca-Cózar</v>
      </c>
      <c r="S943" s="8">
        <f>IF(ISBLANK(G943),#REF!,G943)</f>
        <v>42052</v>
      </c>
      <c r="T943">
        <f t="shared" si="140"/>
        <v>1</v>
      </c>
    </row>
    <row r="944" spans="1:20" x14ac:dyDescent="0.25">
      <c r="A944" t="s">
        <v>4871</v>
      </c>
      <c r="B944" t="s">
        <v>2913</v>
      </c>
      <c r="C944" t="s">
        <v>969</v>
      </c>
      <c r="D944" s="4" t="s">
        <v>3880</v>
      </c>
      <c r="E944" t="s">
        <v>2046</v>
      </c>
      <c r="F944" s="12">
        <v>1984</v>
      </c>
      <c r="G944" s="13">
        <v>44255</v>
      </c>
      <c r="H944" s="2" t="str">
        <f t="shared" si="141"/>
        <v>BASE DI FUOCO</v>
      </c>
      <c r="I944" t="b">
        <v>0</v>
      </c>
      <c r="J944" t="b">
        <f t="shared" si="142"/>
        <v>1</v>
      </c>
      <c r="K944" t="str">
        <f t="shared" si="143"/>
        <v>skythe@att.net</v>
      </c>
      <c r="L944">
        <f t="shared" si="144"/>
        <v>14</v>
      </c>
      <c r="M944" s="15" t="str">
        <f t="shared" si="145"/>
        <v>+(287) 811-5952</v>
      </c>
      <c r="N944" t="b">
        <f t="shared" si="146"/>
        <v>1</v>
      </c>
      <c r="O944" s="10">
        <f t="shared" si="147"/>
        <v>1984</v>
      </c>
      <c r="P944" t="b">
        <f t="shared" si="148"/>
        <v>1</v>
      </c>
      <c r="Q944" s="10">
        <f t="shared" si="149"/>
        <v>1984</v>
      </c>
      <c r="R944" t="str">
        <f>+IF(ISBLANK(C944),#REF!,C944)</f>
        <v>Gabriel Valdés</v>
      </c>
      <c r="S944" s="8">
        <f>IF(ISBLANK(G944),#REF!,G944)</f>
        <v>44255</v>
      </c>
      <c r="T944">
        <f t="shared" si="140"/>
        <v>1</v>
      </c>
    </row>
    <row r="945" spans="1:20" x14ac:dyDescent="0.25">
      <c r="A945" t="s">
        <v>4872</v>
      </c>
      <c r="B945" t="s">
        <v>2914</v>
      </c>
      <c r="C945" t="s">
        <v>970</v>
      </c>
      <c r="D945" s="4" t="s">
        <v>3062</v>
      </c>
      <c r="E945" t="s">
        <v>2047</v>
      </c>
      <c r="F945" s="12">
        <v>1666</v>
      </c>
      <c r="G945" s="13">
        <v>43751</v>
      </c>
      <c r="H945" s="2" t="str">
        <f t="shared" si="141"/>
        <v>SELAGINE DIGITALE</v>
      </c>
      <c r="I945" t="b">
        <v>0</v>
      </c>
      <c r="J945" t="b">
        <f t="shared" si="142"/>
        <v>1</v>
      </c>
      <c r="K945" t="str">
        <f t="shared" si="143"/>
        <v>kourai@gmail.com</v>
      </c>
      <c r="L945">
        <f t="shared" si="144"/>
        <v>14</v>
      </c>
      <c r="M945" s="15" t="str">
        <f t="shared" si="145"/>
        <v>+(249) 289-5344</v>
      </c>
      <c r="N945" t="b">
        <f t="shared" si="146"/>
        <v>1</v>
      </c>
      <c r="O945" s="10">
        <f t="shared" si="147"/>
        <v>1666</v>
      </c>
      <c r="P945" t="b">
        <f t="shared" si="148"/>
        <v>1</v>
      </c>
      <c r="Q945" s="10">
        <f t="shared" si="149"/>
        <v>1666</v>
      </c>
      <c r="R945" t="str">
        <f>+IF(ISBLANK(C945),#REF!,C945)</f>
        <v>Eusebia de Rincón</v>
      </c>
      <c r="S945" s="8">
        <f>IF(ISBLANK(G945),#REF!,G945)</f>
        <v>43751</v>
      </c>
      <c r="T945">
        <f t="shared" si="140"/>
        <v>1</v>
      </c>
    </row>
    <row r="946" spans="1:20" x14ac:dyDescent="0.25">
      <c r="A946" t="s">
        <v>4873</v>
      </c>
      <c r="B946" t="s">
        <v>2915</v>
      </c>
      <c r="C946" t="s">
        <v>494</v>
      </c>
      <c r="D946" s="4" t="s">
        <v>3881</v>
      </c>
      <c r="E946" t="s">
        <v>2048</v>
      </c>
      <c r="F946" s="12">
        <v>7051</v>
      </c>
      <c r="G946" s="13">
        <v>44133</v>
      </c>
      <c r="H946" s="2" t="str">
        <f t="shared" si="141"/>
        <v>GATTO PAZZO</v>
      </c>
      <c r="I946" t="b">
        <v>0</v>
      </c>
      <c r="J946" t="b">
        <f t="shared" si="142"/>
        <v>1</v>
      </c>
      <c r="K946" t="str">
        <f t="shared" si="143"/>
        <v>bowmanbs@hotmail.com</v>
      </c>
      <c r="L946">
        <f t="shared" si="144"/>
        <v>14</v>
      </c>
      <c r="M946" s="15" t="str">
        <f t="shared" si="145"/>
        <v>+(790) 466-3839</v>
      </c>
      <c r="N946" t="b">
        <f t="shared" si="146"/>
        <v>1</v>
      </c>
      <c r="O946" s="10">
        <f t="shared" si="147"/>
        <v>7051</v>
      </c>
      <c r="P946" t="b">
        <f t="shared" si="148"/>
        <v>1</v>
      </c>
      <c r="Q946" s="10">
        <f t="shared" si="149"/>
        <v>7051</v>
      </c>
      <c r="R946" t="str">
        <f>+IF(ISBLANK(C946),#REF!,C946)</f>
        <v>Celestino Matas Iriarte</v>
      </c>
      <c r="S946" s="8">
        <f>IF(ISBLANK(G946),#REF!,G946)</f>
        <v>44133</v>
      </c>
      <c r="T946">
        <f t="shared" si="140"/>
        <v>1</v>
      </c>
    </row>
    <row r="947" spans="1:20" x14ac:dyDescent="0.25">
      <c r="A947" t="s">
        <v>4874</v>
      </c>
      <c r="B947" t="s">
        <v>2916</v>
      </c>
      <c r="C947" t="s">
        <v>495</v>
      </c>
      <c r="D947" s="4" t="s">
        <v>3882</v>
      </c>
      <c r="E947" t="s">
        <v>2049</v>
      </c>
      <c r="F947" s="12">
        <v>6613</v>
      </c>
      <c r="G947" s="13">
        <v>41264</v>
      </c>
      <c r="H947" s="2" t="str">
        <f t="shared" si="141"/>
        <v>SOFTWARE I3I</v>
      </c>
      <c r="I947" t="b">
        <v>0</v>
      </c>
      <c r="J947" t="b">
        <f t="shared" si="142"/>
        <v>1</v>
      </c>
      <c r="K947" t="str">
        <f t="shared" si="143"/>
        <v>bockelboy@mac.com</v>
      </c>
      <c r="L947">
        <f t="shared" si="144"/>
        <v>14</v>
      </c>
      <c r="M947" s="15" t="str">
        <f t="shared" si="145"/>
        <v>+(240) 557-7222</v>
      </c>
      <c r="N947" t="b">
        <f t="shared" si="146"/>
        <v>1</v>
      </c>
      <c r="O947" s="10">
        <f t="shared" si="147"/>
        <v>6613</v>
      </c>
      <c r="P947" t="b">
        <f t="shared" si="148"/>
        <v>1</v>
      </c>
      <c r="Q947" s="10">
        <f t="shared" si="149"/>
        <v>6613</v>
      </c>
      <c r="R947" t="str">
        <f>+IF(ISBLANK(C947),#REF!,C947)</f>
        <v>Jacinto Lago Clemente</v>
      </c>
      <c r="S947" s="8">
        <f>IF(ISBLANK(G947),#REF!,G947)</f>
        <v>41264</v>
      </c>
      <c r="T947">
        <f t="shared" si="140"/>
        <v>1</v>
      </c>
    </row>
    <row r="948" spans="1:20" x14ac:dyDescent="0.25">
      <c r="A948" t="s">
        <v>4875</v>
      </c>
      <c r="B948" t="s">
        <v>2917</v>
      </c>
      <c r="C948" t="s">
        <v>971</v>
      </c>
      <c r="D948" s="4" t="s">
        <v>3883</v>
      </c>
      <c r="E948" t="s">
        <v>2050</v>
      </c>
      <c r="F948" s="12">
        <v>1226</v>
      </c>
      <c r="G948" s="13">
        <v>43192</v>
      </c>
      <c r="H948" s="2" t="str">
        <f t="shared" si="141"/>
        <v>CONSULENTI GFR</v>
      </c>
      <c r="I948" t="b">
        <v>0</v>
      </c>
      <c r="J948" t="b">
        <f t="shared" si="142"/>
        <v>1</v>
      </c>
      <c r="K948" t="str">
        <f t="shared" si="143"/>
        <v>overbom@mac.com</v>
      </c>
      <c r="L948">
        <f t="shared" si="144"/>
        <v>14</v>
      </c>
      <c r="M948" s="15" t="str">
        <f t="shared" si="145"/>
        <v>+(972) 335-8923</v>
      </c>
      <c r="N948" t="b">
        <f t="shared" si="146"/>
        <v>1</v>
      </c>
      <c r="O948" s="10">
        <f t="shared" si="147"/>
        <v>1226</v>
      </c>
      <c r="P948" t="b">
        <f t="shared" si="148"/>
        <v>1</v>
      </c>
      <c r="Q948" s="10">
        <f t="shared" si="149"/>
        <v>1226</v>
      </c>
      <c r="R948" t="str">
        <f>+IF(ISBLANK(C948),#REF!,C948)</f>
        <v>Ezequiel Cortina Jódar</v>
      </c>
      <c r="S948" s="8">
        <f>IF(ISBLANK(G948),#REF!,G948)</f>
        <v>43192</v>
      </c>
      <c r="T948">
        <f t="shared" si="140"/>
        <v>1</v>
      </c>
    </row>
    <row r="949" spans="1:20" x14ac:dyDescent="0.25">
      <c r="A949" t="s">
        <v>4876</v>
      </c>
      <c r="B949" t="s">
        <v>2918</v>
      </c>
      <c r="C949" t="s">
        <v>972</v>
      </c>
      <c r="D949" s="4" t="s">
        <v>3501</v>
      </c>
      <c r="E949" t="s">
        <v>2051</v>
      </c>
      <c r="F949" s="12">
        <v>2338</v>
      </c>
      <c r="G949" s="13">
        <v>44235</v>
      </c>
      <c r="H949" s="2" t="str">
        <f t="shared" si="141"/>
        <v>STAZIO DIGITALE</v>
      </c>
      <c r="I949" t="b">
        <v>0</v>
      </c>
      <c r="J949" t="b">
        <f t="shared" si="142"/>
        <v>1</v>
      </c>
      <c r="K949" t="str">
        <f t="shared" si="143"/>
        <v>kalpol@outlook.com</v>
      </c>
      <c r="L949">
        <f t="shared" si="144"/>
        <v>14</v>
      </c>
      <c r="M949" s="15" t="str">
        <f t="shared" si="145"/>
        <v>+(404) 309-6254</v>
      </c>
      <c r="N949" t="b">
        <f t="shared" si="146"/>
        <v>1</v>
      </c>
      <c r="O949" s="10">
        <f t="shared" si="147"/>
        <v>2338</v>
      </c>
      <c r="P949" t="b">
        <f t="shared" si="148"/>
        <v>1</v>
      </c>
      <c r="Q949" s="10">
        <f t="shared" si="149"/>
        <v>2338</v>
      </c>
      <c r="R949" t="str">
        <f>+IF(ISBLANK(C949),#REF!,C949)</f>
        <v>Cirino Paniagua Gutiérrez</v>
      </c>
      <c r="S949" s="8">
        <f>IF(ISBLANK(G949),#REF!,G949)</f>
        <v>44235</v>
      </c>
      <c r="T949">
        <f t="shared" si="140"/>
        <v>1</v>
      </c>
    </row>
    <row r="950" spans="1:20" x14ac:dyDescent="0.25">
      <c r="A950" t="s">
        <v>4877</v>
      </c>
      <c r="B950" t="s">
        <v>2919</v>
      </c>
      <c r="C950" t="s">
        <v>973</v>
      </c>
      <c r="D950" s="4" t="s">
        <v>3351</v>
      </c>
      <c r="E950" t="s">
        <v>2052</v>
      </c>
      <c r="F950" s="12">
        <v>1338</v>
      </c>
      <c r="G950" s="13">
        <v>42102</v>
      </c>
      <c r="H950" s="2" t="str">
        <f t="shared" si="141"/>
        <v>TEAM DI ANALISI</v>
      </c>
      <c r="I950" t="b">
        <v>0</v>
      </c>
      <c r="J950" t="b">
        <f t="shared" si="142"/>
        <v>1</v>
      </c>
      <c r="K950" t="str">
        <f t="shared" si="143"/>
        <v>parrt@msn.com</v>
      </c>
      <c r="L950">
        <f t="shared" si="144"/>
        <v>14</v>
      </c>
      <c r="M950" s="15" t="str">
        <f t="shared" si="145"/>
        <v>+(899) 628-1144</v>
      </c>
      <c r="N950" t="b">
        <f t="shared" si="146"/>
        <v>1</v>
      </c>
      <c r="O950" s="10">
        <f t="shared" si="147"/>
        <v>1338</v>
      </c>
      <c r="P950" t="b">
        <f t="shared" si="148"/>
        <v>1</v>
      </c>
      <c r="Q950" s="10">
        <f t="shared" si="149"/>
        <v>1338</v>
      </c>
      <c r="R950" t="str">
        <f>+IF(ISBLANK(C950),#REF!,C950)</f>
        <v>Ana Sofía Ojeda-Pozuelo</v>
      </c>
      <c r="S950" s="8">
        <f>IF(ISBLANK(G950),#REF!,G950)</f>
        <v>42102</v>
      </c>
      <c r="T950">
        <f t="shared" si="140"/>
        <v>1</v>
      </c>
    </row>
    <row r="951" spans="1:20" x14ac:dyDescent="0.25">
      <c r="A951" t="s">
        <v>4878</v>
      </c>
      <c r="B951" t="s">
        <v>2920</v>
      </c>
      <c r="C951" t="s">
        <v>974</v>
      </c>
      <c r="D951" s="4" t="s">
        <v>3884</v>
      </c>
      <c r="E951" t="s">
        <v>2053</v>
      </c>
      <c r="F951" s="12">
        <v>2421</v>
      </c>
      <c r="G951" s="13">
        <v>41631</v>
      </c>
      <c r="H951" s="2" t="str">
        <f t="shared" si="141"/>
        <v>KAT51</v>
      </c>
      <c r="I951" t="b">
        <v>0</v>
      </c>
      <c r="J951" t="b">
        <f t="shared" si="142"/>
        <v>1</v>
      </c>
      <c r="K951" t="str">
        <f t="shared" si="143"/>
        <v>tokuhirom@msn.com</v>
      </c>
      <c r="L951">
        <f t="shared" si="144"/>
        <v>14</v>
      </c>
      <c r="M951" s="15" t="str">
        <f t="shared" si="145"/>
        <v>+(212) 369-0661</v>
      </c>
      <c r="N951" t="b">
        <f t="shared" si="146"/>
        <v>1</v>
      </c>
      <c r="O951" s="10">
        <f t="shared" si="147"/>
        <v>2421</v>
      </c>
      <c r="P951" t="b">
        <f t="shared" si="148"/>
        <v>1</v>
      </c>
      <c r="Q951" s="10">
        <f t="shared" si="149"/>
        <v>2421</v>
      </c>
      <c r="R951" t="str">
        <f>+IF(ISBLANK(C951),#REF!,C951)</f>
        <v>Florencia Sáenz Bas</v>
      </c>
      <c r="S951" s="8">
        <f>IF(ISBLANK(G951),#REF!,G951)</f>
        <v>41631</v>
      </c>
      <c r="T951">
        <f t="shared" si="140"/>
        <v>1</v>
      </c>
    </row>
    <row r="952" spans="1:20" x14ac:dyDescent="0.25">
      <c r="A952" t="s">
        <v>4879</v>
      </c>
      <c r="B952" t="s">
        <v>2921</v>
      </c>
      <c r="C952" t="s">
        <v>975</v>
      </c>
      <c r="D952" s="4" t="s">
        <v>3885</v>
      </c>
      <c r="E952" t="s">
        <v>2054</v>
      </c>
      <c r="F952" s="12">
        <v>7142</v>
      </c>
      <c r="G952" s="13">
        <v>44408</v>
      </c>
      <c r="H952" s="2" t="str">
        <f t="shared" si="141"/>
        <v>PT2-DIENSTE</v>
      </c>
      <c r="I952" t="b">
        <v>0</v>
      </c>
      <c r="J952" t="b">
        <f t="shared" si="142"/>
        <v>1</v>
      </c>
      <c r="K952" t="str">
        <f t="shared" si="143"/>
        <v>thrymm@optonline.net</v>
      </c>
      <c r="L952">
        <f t="shared" si="144"/>
        <v>14</v>
      </c>
      <c r="M952" s="15" t="str">
        <f t="shared" si="145"/>
        <v>+(892) 894-0671</v>
      </c>
      <c r="N952" t="b">
        <f t="shared" si="146"/>
        <v>1</v>
      </c>
      <c r="O952" s="10">
        <f t="shared" si="147"/>
        <v>7142</v>
      </c>
      <c r="P952" t="b">
        <f t="shared" si="148"/>
        <v>1</v>
      </c>
      <c r="Q952" s="10">
        <f t="shared" si="149"/>
        <v>7142</v>
      </c>
      <c r="R952" t="str">
        <f>+IF(ISBLANK(C952),#REF!,C952)</f>
        <v>Guadalupe José María Manrique Barriga</v>
      </c>
      <c r="S952" s="8">
        <f>IF(ISBLANK(G952),#REF!,G952)</f>
        <v>44408</v>
      </c>
      <c r="T952">
        <f t="shared" si="140"/>
        <v>1</v>
      </c>
    </row>
    <row r="953" spans="1:20" x14ac:dyDescent="0.25">
      <c r="A953" t="s">
        <v>4880</v>
      </c>
      <c r="B953" t="s">
        <v>2922</v>
      </c>
      <c r="C953" t="s">
        <v>496</v>
      </c>
      <c r="D953" s="4" t="s">
        <v>3886</v>
      </c>
      <c r="E953" t="s">
        <v>2055</v>
      </c>
      <c r="F953" s="12">
        <v>3001</v>
      </c>
      <c r="G953" s="13">
        <v>42746</v>
      </c>
      <c r="H953" s="2" t="str">
        <f t="shared" si="141"/>
        <v>HOMECO-INDUSTRIEN</v>
      </c>
      <c r="I953" t="b">
        <v>0</v>
      </c>
      <c r="J953" t="b">
        <f t="shared" si="142"/>
        <v>1</v>
      </c>
      <c r="K953" t="str">
        <f t="shared" si="143"/>
        <v>wilsonpm@gmail.com</v>
      </c>
      <c r="L953">
        <f t="shared" si="144"/>
        <v>14</v>
      </c>
      <c r="M953" s="15" t="str">
        <f t="shared" si="145"/>
        <v>+(877) 882-8646</v>
      </c>
      <c r="N953" t="b">
        <f t="shared" si="146"/>
        <v>1</v>
      </c>
      <c r="O953" s="10">
        <f t="shared" si="147"/>
        <v>3001</v>
      </c>
      <c r="P953" t="b">
        <f t="shared" si="148"/>
        <v>1</v>
      </c>
      <c r="Q953" s="10">
        <f t="shared" si="149"/>
        <v>3001</v>
      </c>
      <c r="R953" t="str">
        <f>+IF(ISBLANK(C953),#REF!,C953)</f>
        <v>Curro Eugenio Arana Gomez</v>
      </c>
      <c r="S953" s="8">
        <f>IF(ISBLANK(G953),#REF!,G953)</f>
        <v>42746</v>
      </c>
      <c r="T953">
        <f t="shared" si="140"/>
        <v>2</v>
      </c>
    </row>
    <row r="954" spans="1:20" x14ac:dyDescent="0.25">
      <c r="A954" t="s">
        <v>4881</v>
      </c>
      <c r="B954" t="s">
        <v>2923</v>
      </c>
      <c r="C954" t="s">
        <v>976</v>
      </c>
      <c r="D954" s="4" t="s">
        <v>3887</v>
      </c>
      <c r="E954" t="s">
        <v>2056</v>
      </c>
      <c r="F954" s="12">
        <v>3834</v>
      </c>
      <c r="G954" s="13">
        <v>44594</v>
      </c>
      <c r="H954" s="2" t="str">
        <f t="shared" si="141"/>
        <v>NOLA-STUDIO</v>
      </c>
      <c r="I954" t="b">
        <v>0</v>
      </c>
      <c r="J954" t="b">
        <f t="shared" si="142"/>
        <v>1</v>
      </c>
      <c r="K954" t="str">
        <f t="shared" si="143"/>
        <v>bhtower@icloud.com</v>
      </c>
      <c r="L954">
        <f t="shared" si="144"/>
        <v>14</v>
      </c>
      <c r="M954" s="15" t="str">
        <f t="shared" si="145"/>
        <v>+(834) 243-8075</v>
      </c>
      <c r="N954" t="b">
        <f t="shared" si="146"/>
        <v>1</v>
      </c>
      <c r="O954" s="10">
        <f t="shared" si="147"/>
        <v>3834</v>
      </c>
      <c r="P954" t="b">
        <f t="shared" si="148"/>
        <v>1</v>
      </c>
      <c r="Q954" s="10">
        <f t="shared" si="149"/>
        <v>3834</v>
      </c>
      <c r="R954" t="str">
        <f>+IF(ISBLANK(C954),#REF!,C954)</f>
        <v>Jacinto Adelardo Roselló Yuste</v>
      </c>
      <c r="S954" s="8">
        <f>IF(ISBLANK(G954),#REF!,G954)</f>
        <v>44594</v>
      </c>
      <c r="T954">
        <f t="shared" si="140"/>
        <v>1</v>
      </c>
    </row>
    <row r="955" spans="1:20" x14ac:dyDescent="0.25">
      <c r="A955" t="s">
        <v>4882</v>
      </c>
      <c r="B955" t="s">
        <v>2924</v>
      </c>
      <c r="C955" t="s">
        <v>977</v>
      </c>
      <c r="D955" s="4" t="s">
        <v>3576</v>
      </c>
      <c r="E955" t="s">
        <v>2057</v>
      </c>
      <c r="F955" s="12">
        <v>2856</v>
      </c>
      <c r="G955" s="13">
        <v>44642</v>
      </c>
      <c r="H955" s="2" t="str">
        <f t="shared" si="141"/>
        <v>EINSSIEBENWESTEN</v>
      </c>
      <c r="I955" t="b">
        <v>0</v>
      </c>
      <c r="J955" t="b">
        <f t="shared" si="142"/>
        <v>1</v>
      </c>
      <c r="K955" t="str">
        <f t="shared" si="143"/>
        <v>avalon@outlook.com</v>
      </c>
      <c r="L955">
        <f t="shared" si="144"/>
        <v>14</v>
      </c>
      <c r="M955" s="15" t="str">
        <f t="shared" si="145"/>
        <v>+(417) 962-0520</v>
      </c>
      <c r="N955" t="b">
        <f t="shared" si="146"/>
        <v>1</v>
      </c>
      <c r="O955" s="10">
        <f t="shared" si="147"/>
        <v>2856</v>
      </c>
      <c r="P955" t="b">
        <f t="shared" si="148"/>
        <v>1</v>
      </c>
      <c r="Q955" s="10">
        <f t="shared" si="149"/>
        <v>2856</v>
      </c>
      <c r="R955" t="str">
        <f>+IF(ISBLANK(C955),#REF!,C955)</f>
        <v>Herminia Polo Ayllón</v>
      </c>
      <c r="S955" s="8">
        <f>IF(ISBLANK(G955),#REF!,G955)</f>
        <v>44642</v>
      </c>
      <c r="T955">
        <f t="shared" si="140"/>
        <v>1</v>
      </c>
    </row>
    <row r="956" spans="1:20" x14ac:dyDescent="0.25">
      <c r="A956" t="s">
        <v>4883</v>
      </c>
      <c r="B956" t="s">
        <v>2925</v>
      </c>
      <c r="C956" t="s">
        <v>497</v>
      </c>
      <c r="D956" s="4" t="s">
        <v>3888</v>
      </c>
      <c r="E956" t="s">
        <v>2058</v>
      </c>
      <c r="F956" s="12">
        <v>5343</v>
      </c>
      <c r="G956" s="13">
        <v>43298</v>
      </c>
      <c r="H956" s="2" t="str">
        <f t="shared" si="141"/>
        <v>KENT-VERPACKUNG</v>
      </c>
      <c r="I956" t="b">
        <v>0</v>
      </c>
      <c r="J956" t="b">
        <f t="shared" si="142"/>
        <v>1</v>
      </c>
      <c r="K956" t="str">
        <f t="shared" si="143"/>
        <v>adhere@me.com</v>
      </c>
      <c r="L956">
        <f t="shared" si="144"/>
        <v>14</v>
      </c>
      <c r="M956" s="15" t="str">
        <f t="shared" si="145"/>
        <v>+(325) 903-8081</v>
      </c>
      <c r="N956" t="b">
        <f t="shared" si="146"/>
        <v>1</v>
      </c>
      <c r="O956" s="10">
        <f t="shared" si="147"/>
        <v>5343</v>
      </c>
      <c r="P956" t="b">
        <f t="shared" si="148"/>
        <v>1</v>
      </c>
      <c r="Q956" s="10">
        <f t="shared" si="149"/>
        <v>5343</v>
      </c>
      <c r="R956" t="str">
        <f>+IF(ISBLANK(C956),#REF!,C956)</f>
        <v>Celia Acero-Lastra</v>
      </c>
      <c r="S956" s="8">
        <f>IF(ISBLANK(G956),#REF!,G956)</f>
        <v>43298</v>
      </c>
      <c r="T956">
        <f t="shared" si="140"/>
        <v>1</v>
      </c>
    </row>
    <row r="957" spans="1:20" x14ac:dyDescent="0.25">
      <c r="A957" t="s">
        <v>4884</v>
      </c>
      <c r="B957" t="s">
        <v>2926</v>
      </c>
      <c r="C957" t="s">
        <v>978</v>
      </c>
      <c r="D957" s="4" t="s">
        <v>3889</v>
      </c>
      <c r="E957" t="s">
        <v>2059</v>
      </c>
      <c r="F957" s="12">
        <v>2132</v>
      </c>
      <c r="G957" s="13">
        <v>42918</v>
      </c>
      <c r="H957" s="2" t="str">
        <f t="shared" si="141"/>
        <v>KREATIVE LÖSUNG</v>
      </c>
      <c r="I957" t="b">
        <v>0</v>
      </c>
      <c r="J957" t="b">
        <f t="shared" si="142"/>
        <v>1</v>
      </c>
      <c r="K957" t="str">
        <f t="shared" si="143"/>
        <v>jguyer@yahoo.ca</v>
      </c>
      <c r="L957">
        <f t="shared" si="144"/>
        <v>14</v>
      </c>
      <c r="M957" s="15" t="str">
        <f t="shared" si="145"/>
        <v>+(983) 782-8655</v>
      </c>
      <c r="N957" t="b">
        <f t="shared" si="146"/>
        <v>1</v>
      </c>
      <c r="O957" s="10">
        <f t="shared" si="147"/>
        <v>2132</v>
      </c>
      <c r="P957" t="b">
        <f t="shared" si="148"/>
        <v>1</v>
      </c>
      <c r="Q957" s="10">
        <f t="shared" si="149"/>
        <v>2132</v>
      </c>
      <c r="R957" t="str">
        <f>+IF(ISBLANK(C957),#REF!,C957)</f>
        <v>Magdalena Eva María Mosquera Delgado</v>
      </c>
      <c r="S957" s="8">
        <f>IF(ISBLANK(G957),#REF!,G957)</f>
        <v>42918</v>
      </c>
      <c r="T957">
        <f t="shared" si="140"/>
        <v>1</v>
      </c>
    </row>
    <row r="958" spans="1:20" x14ac:dyDescent="0.25">
      <c r="A958" t="s">
        <v>4885</v>
      </c>
      <c r="B958" t="s">
        <v>2927</v>
      </c>
      <c r="C958" t="s">
        <v>498</v>
      </c>
      <c r="D958" s="4" t="s">
        <v>3890</v>
      </c>
      <c r="E958" t="s">
        <v>2060</v>
      </c>
      <c r="F958" s="12">
        <v>7825</v>
      </c>
      <c r="G958" s="13">
        <v>43047</v>
      </c>
      <c r="H958" s="2" t="str">
        <f t="shared" si="141"/>
        <v>NUR EINFACHE VERSICHERUNG</v>
      </c>
      <c r="I958" t="b">
        <v>0</v>
      </c>
      <c r="J958" t="b">
        <f t="shared" si="142"/>
        <v>1</v>
      </c>
      <c r="K958" t="str">
        <f t="shared" si="143"/>
        <v>muzzy@verizon.net</v>
      </c>
      <c r="L958">
        <f t="shared" si="144"/>
        <v>14</v>
      </c>
      <c r="M958" s="15" t="str">
        <f t="shared" si="145"/>
        <v>+(486) 311-8174</v>
      </c>
      <c r="N958" t="b">
        <f t="shared" si="146"/>
        <v>1</v>
      </c>
      <c r="O958" s="10">
        <f t="shared" si="147"/>
        <v>7825</v>
      </c>
      <c r="P958" t="b">
        <f t="shared" si="148"/>
        <v>1</v>
      </c>
      <c r="Q958" s="10">
        <f t="shared" si="149"/>
        <v>7825</v>
      </c>
      <c r="R958" t="str">
        <f>+IF(ISBLANK(C958),#REF!,C958)</f>
        <v>Rita Moles Roca</v>
      </c>
      <c r="S958" s="8">
        <f>IF(ISBLANK(G958),#REF!,G958)</f>
        <v>43047</v>
      </c>
      <c r="T958">
        <f t="shared" si="140"/>
        <v>1</v>
      </c>
    </row>
    <row r="959" spans="1:20" x14ac:dyDescent="0.25">
      <c r="A959" t="s">
        <v>4886</v>
      </c>
      <c r="B959" t="s">
        <v>2928</v>
      </c>
      <c r="C959" t="s">
        <v>499</v>
      </c>
      <c r="D959" s="4" t="s">
        <v>3891</v>
      </c>
      <c r="E959" t="s">
        <v>2061</v>
      </c>
      <c r="F959" s="12">
        <v>1826</v>
      </c>
      <c r="G959" s="13">
        <v>44409</v>
      </c>
      <c r="H959" s="2" t="str">
        <f t="shared" si="141"/>
        <v>SOL-BUCHHALTUNG</v>
      </c>
      <c r="I959" t="b">
        <v>0</v>
      </c>
      <c r="J959" t="b">
        <f t="shared" si="142"/>
        <v>1</v>
      </c>
      <c r="K959" t="str">
        <f t="shared" si="143"/>
        <v>knorr@yahoo.com</v>
      </c>
      <c r="L959">
        <f t="shared" si="144"/>
        <v>14</v>
      </c>
      <c r="M959" s="15" t="str">
        <f t="shared" si="145"/>
        <v>+(322) 961-9701</v>
      </c>
      <c r="N959" t="b">
        <f t="shared" si="146"/>
        <v>1</v>
      </c>
      <c r="O959" s="10">
        <f t="shared" si="147"/>
        <v>1826</v>
      </c>
      <c r="P959" t="b">
        <f t="shared" si="148"/>
        <v>1</v>
      </c>
      <c r="Q959" s="10">
        <f t="shared" si="149"/>
        <v>1826</v>
      </c>
      <c r="R959" t="str">
        <f>+IF(ISBLANK(C959),#REF!,C959)</f>
        <v>Baldomero Cabello</v>
      </c>
      <c r="S959" s="8">
        <f>IF(ISBLANK(G959),#REF!,G959)</f>
        <v>44409</v>
      </c>
      <c r="T959">
        <f t="shared" si="140"/>
        <v>2</v>
      </c>
    </row>
    <row r="960" spans="1:20" x14ac:dyDescent="0.25">
      <c r="A960" t="s">
        <v>4887</v>
      </c>
      <c r="B960" t="s">
        <v>2929</v>
      </c>
      <c r="C960" t="s">
        <v>979</v>
      </c>
      <c r="D960" s="4" t="s">
        <v>3892</v>
      </c>
      <c r="E960" t="s">
        <v>2062</v>
      </c>
      <c r="F960" s="12">
        <v>402</v>
      </c>
      <c r="G960" s="13">
        <v>41044</v>
      </c>
      <c r="H960" s="2" t="str">
        <f t="shared" si="141"/>
        <v>INFINERAMISCH</v>
      </c>
      <c r="I960" t="b">
        <v>0</v>
      </c>
      <c r="J960" t="b">
        <f t="shared" si="142"/>
        <v>1</v>
      </c>
      <c r="K960" t="str">
        <f t="shared" si="143"/>
        <v>grossman@yahoo.ca</v>
      </c>
      <c r="L960">
        <f t="shared" si="144"/>
        <v>14</v>
      </c>
      <c r="M960" s="15" t="str">
        <f t="shared" si="145"/>
        <v>+(663) 632-3871</v>
      </c>
      <c r="N960" t="b">
        <f t="shared" si="146"/>
        <v>1</v>
      </c>
      <c r="O960" s="10">
        <f t="shared" si="147"/>
        <v>402</v>
      </c>
      <c r="P960" t="b">
        <f t="shared" si="148"/>
        <v>1</v>
      </c>
      <c r="Q960" s="10">
        <f t="shared" si="149"/>
        <v>402</v>
      </c>
      <c r="R960" t="str">
        <f>+IF(ISBLANK(C960),#REF!,C960)</f>
        <v>Rómulo Salmerón Carreño</v>
      </c>
      <c r="S960" s="8">
        <f>IF(ISBLANK(G960),#REF!,G960)</f>
        <v>41044</v>
      </c>
      <c r="T960">
        <f t="shared" si="140"/>
        <v>1</v>
      </c>
    </row>
    <row r="961" spans="1:20" x14ac:dyDescent="0.25">
      <c r="A961" t="s">
        <v>4888</v>
      </c>
      <c r="B961" t="s">
        <v>2930</v>
      </c>
      <c r="C961" t="s">
        <v>980</v>
      </c>
      <c r="D961" s="4" t="s">
        <v>3893</v>
      </c>
      <c r="E961" t="s">
        <v>2063</v>
      </c>
      <c r="F961" s="12">
        <v>3186</v>
      </c>
      <c r="G961" s="13">
        <v>43790</v>
      </c>
      <c r="H961" s="2" t="str">
        <f t="shared" si="141"/>
        <v>BEAUFTRAGEN SIE KUNSTPRODUKTIONEN</v>
      </c>
      <c r="I961" t="b">
        <v>0</v>
      </c>
      <c r="J961" t="b">
        <f t="shared" si="142"/>
        <v>1</v>
      </c>
      <c r="K961" t="str">
        <f t="shared" si="143"/>
        <v>empathy@msn.com</v>
      </c>
      <c r="L961">
        <f t="shared" si="144"/>
        <v>14</v>
      </c>
      <c r="M961" s="15" t="str">
        <f t="shared" si="145"/>
        <v>+(351) 219-7886</v>
      </c>
      <c r="N961" t="b">
        <f t="shared" si="146"/>
        <v>1</v>
      </c>
      <c r="O961" s="10">
        <f t="shared" si="147"/>
        <v>3186</v>
      </c>
      <c r="P961" t="b">
        <f t="shared" si="148"/>
        <v>1</v>
      </c>
      <c r="Q961" s="10">
        <f t="shared" si="149"/>
        <v>3186</v>
      </c>
      <c r="R961" t="str">
        <f>+IF(ISBLANK(C961),#REF!,C961)</f>
        <v>Vasco Polo Baños</v>
      </c>
      <c r="S961" s="8">
        <f>IF(ISBLANK(G961),#REF!,G961)</f>
        <v>43790</v>
      </c>
      <c r="T961">
        <f t="shared" si="140"/>
        <v>1</v>
      </c>
    </row>
    <row r="962" spans="1:20" x14ac:dyDescent="0.25">
      <c r="A962" t="s">
        <v>4889</v>
      </c>
      <c r="B962" t="s">
        <v>2931</v>
      </c>
      <c r="C962" t="s">
        <v>500</v>
      </c>
      <c r="D962" s="4" t="s">
        <v>3894</v>
      </c>
      <c r="E962" t="s">
        <v>2064</v>
      </c>
      <c r="F962" s="12">
        <v>4112</v>
      </c>
      <c r="G962" s="13">
        <v>43518</v>
      </c>
      <c r="H962" s="2" t="str">
        <f t="shared" si="141"/>
        <v>DIGDENS-EIS</v>
      </c>
      <c r="I962" t="b">
        <v>0</v>
      </c>
      <c r="J962" t="b">
        <f t="shared" si="142"/>
        <v>1</v>
      </c>
      <c r="K962" t="str">
        <f t="shared" si="143"/>
        <v>rogerspl@msn.com</v>
      </c>
      <c r="L962">
        <f t="shared" si="144"/>
        <v>14</v>
      </c>
      <c r="M962" s="15" t="str">
        <f t="shared" si="145"/>
        <v>+(467) 439-6064</v>
      </c>
      <c r="N962" t="b">
        <f t="shared" si="146"/>
        <v>1</v>
      </c>
      <c r="O962" s="10">
        <f t="shared" si="147"/>
        <v>4112</v>
      </c>
      <c r="P962" t="b">
        <f t="shared" si="148"/>
        <v>1</v>
      </c>
      <c r="Q962" s="10">
        <f t="shared" si="149"/>
        <v>4112</v>
      </c>
      <c r="R962" t="str">
        <f>+IF(ISBLANK(C962),#REF!,C962)</f>
        <v>Teresita Sobrino Palomares</v>
      </c>
      <c r="S962" s="8">
        <f>IF(ISBLANK(G962),#REF!,G962)</f>
        <v>43518</v>
      </c>
      <c r="T962">
        <f t="shared" ref="T962:T1026" si="150">+COUNTIF(A:A,A962)</f>
        <v>1</v>
      </c>
    </row>
    <row r="963" spans="1:20" x14ac:dyDescent="0.25">
      <c r="A963" t="s">
        <v>4890</v>
      </c>
      <c r="B963" t="s">
        <v>2932</v>
      </c>
      <c r="C963" t="s">
        <v>981</v>
      </c>
      <c r="D963" s="4" t="s">
        <v>3895</v>
      </c>
      <c r="E963" t="s">
        <v>2065</v>
      </c>
      <c r="F963" s="12">
        <v>1464</v>
      </c>
      <c r="G963" s="13">
        <v>41870</v>
      </c>
      <c r="H963" s="2" t="str">
        <f t="shared" ref="H963:H1026" si="151">+UPPER(B963)</f>
        <v>VICTORIAS BÄCKEREI</v>
      </c>
      <c r="I963" t="b">
        <v>0</v>
      </c>
      <c r="J963" t="b">
        <f t="shared" ref="J963:J1026" si="152">AND(ISNUMBER(SEARCH("@",D963)), ISNUMBER(SEARCH(".",D963)), SEARCH("@",D963)&lt;SEARCH(".",D963))</f>
        <v>1</v>
      </c>
      <c r="K963" t="str">
        <f t="shared" ref="K963:K1026" si="153">+IF(J963="#¡VALOR!","",D963)</f>
        <v>kmself@yahoo.ca</v>
      </c>
      <c r="L963">
        <f t="shared" ref="L963:L1026" si="154">+LEN(E963)</f>
        <v>14</v>
      </c>
      <c r="M963" s="15" t="str">
        <f t="shared" ref="M963:M1026" si="155">+CONCATENATE("+",E963)</f>
        <v>+(491) 701-5937</v>
      </c>
      <c r="N963" t="b">
        <f t="shared" ref="N963:N1026" si="156">+ISNUMBER(G963)</f>
        <v>1</v>
      </c>
      <c r="O963" s="10">
        <f t="shared" ref="O963:O1026" si="157">+ABS(F963)</f>
        <v>1464</v>
      </c>
      <c r="P963" t="b">
        <f t="shared" ref="P963:P1026" si="158">+ISNUMBER(F963)</f>
        <v>1</v>
      </c>
      <c r="Q963" s="10">
        <f t="shared" ref="Q963:Q1026" si="159">+IF(ISNUMBER(F963),F963,"")</f>
        <v>1464</v>
      </c>
      <c r="R963" t="str">
        <f>+IF(ISBLANK(C963),#REF!,C963)</f>
        <v>Arsenio Castejón Zabala</v>
      </c>
      <c r="S963" s="8">
        <f>IF(ISBLANK(G963),#REF!,G963)</f>
        <v>41870</v>
      </c>
      <c r="T963">
        <f t="shared" si="150"/>
        <v>1</v>
      </c>
    </row>
    <row r="964" spans="1:20" x14ac:dyDescent="0.25">
      <c r="A964" t="s">
        <v>4891</v>
      </c>
      <c r="B964" t="s">
        <v>2933</v>
      </c>
      <c r="C964" t="s">
        <v>501</v>
      </c>
      <c r="D964" s="4" t="s">
        <v>3896</v>
      </c>
      <c r="E964" t="s">
        <v>2066</v>
      </c>
      <c r="F964" s="12">
        <v>1770</v>
      </c>
      <c r="G964" s="13">
        <v>43212</v>
      </c>
      <c r="H964" s="2" t="str">
        <f t="shared" si="151"/>
        <v>SONAR VON ROMA SPA</v>
      </c>
      <c r="I964" t="b">
        <v>0</v>
      </c>
      <c r="J964" t="b">
        <f t="shared" si="152"/>
        <v>1</v>
      </c>
      <c r="K964" t="str">
        <f t="shared" si="153"/>
        <v>enintend@verizon.net</v>
      </c>
      <c r="L964">
        <f t="shared" si="154"/>
        <v>14</v>
      </c>
      <c r="M964" s="15" t="str">
        <f t="shared" si="155"/>
        <v>+(892) 525-1657</v>
      </c>
      <c r="N964" t="b">
        <f t="shared" si="156"/>
        <v>1</v>
      </c>
      <c r="O964" s="10">
        <f t="shared" si="157"/>
        <v>1770</v>
      </c>
      <c r="P964" t="b">
        <f t="shared" si="158"/>
        <v>1</v>
      </c>
      <c r="Q964" s="10">
        <f t="shared" si="159"/>
        <v>1770</v>
      </c>
      <c r="R964" t="str">
        <f>+IF(ISBLANK(C964),#REF!,C964)</f>
        <v>Ileana Galvez</v>
      </c>
      <c r="S964" s="8">
        <f>IF(ISBLANK(G964),#REF!,G964)</f>
        <v>43212</v>
      </c>
      <c r="T964">
        <f t="shared" si="150"/>
        <v>1</v>
      </c>
    </row>
    <row r="965" spans="1:20" x14ac:dyDescent="0.25">
      <c r="A965" t="s">
        <v>4892</v>
      </c>
      <c r="B965" t="s">
        <v>2934</v>
      </c>
      <c r="C965" t="s">
        <v>982</v>
      </c>
      <c r="D965" s="4" t="s">
        <v>3897</v>
      </c>
      <c r="E965" t="s">
        <v>2067</v>
      </c>
      <c r="F965" s="12">
        <v>6699</v>
      </c>
      <c r="G965" s="13">
        <v>41206</v>
      </c>
      <c r="H965" s="2" t="str">
        <f t="shared" si="151"/>
        <v>BÜGELUHREN</v>
      </c>
      <c r="I965" t="b">
        <v>0</v>
      </c>
      <c r="J965" t="b">
        <f t="shared" si="152"/>
        <v>1</v>
      </c>
      <c r="K965" t="str">
        <f t="shared" si="153"/>
        <v>carmena@me.com</v>
      </c>
      <c r="L965">
        <f t="shared" si="154"/>
        <v>14</v>
      </c>
      <c r="M965" s="15" t="str">
        <f t="shared" si="155"/>
        <v>+(682) 961-8727</v>
      </c>
      <c r="N965" t="b">
        <f t="shared" si="156"/>
        <v>1</v>
      </c>
      <c r="O965" s="10">
        <f t="shared" si="157"/>
        <v>6699</v>
      </c>
      <c r="P965" t="b">
        <f t="shared" si="158"/>
        <v>1</v>
      </c>
      <c r="Q965" s="10">
        <f t="shared" si="159"/>
        <v>6699</v>
      </c>
      <c r="R965" t="str">
        <f>+IF(ISBLANK(C965),#REF!,C965)</f>
        <v>Sabina Iñiguez Alberto</v>
      </c>
      <c r="S965" s="8">
        <f>IF(ISBLANK(G965),#REF!,G965)</f>
        <v>41206</v>
      </c>
      <c r="T965">
        <f t="shared" si="150"/>
        <v>1</v>
      </c>
    </row>
    <row r="966" spans="1:20" x14ac:dyDescent="0.25">
      <c r="A966" t="s">
        <v>4893</v>
      </c>
      <c r="B966" t="s">
        <v>2935</v>
      </c>
      <c r="C966" t="s">
        <v>983</v>
      </c>
      <c r="D966" s="4" t="s">
        <v>3898</v>
      </c>
      <c r="E966" t="s">
        <v>2068</v>
      </c>
      <c r="F966" s="12">
        <v>1254</v>
      </c>
      <c r="G966" s="13">
        <v>41106</v>
      </c>
      <c r="H966" s="2" t="str">
        <f t="shared" si="151"/>
        <v>EINFACHE MASCHINEN</v>
      </c>
      <c r="I966" t="b">
        <v>0</v>
      </c>
      <c r="J966" t="b">
        <f t="shared" si="152"/>
        <v>1</v>
      </c>
      <c r="K966" t="str">
        <f t="shared" si="153"/>
        <v>hutton@hotmail.com</v>
      </c>
      <c r="L966">
        <f t="shared" si="154"/>
        <v>14</v>
      </c>
      <c r="M966" s="15" t="str">
        <f t="shared" si="155"/>
        <v>+(961) 476-4102</v>
      </c>
      <c r="N966" t="b">
        <f t="shared" si="156"/>
        <v>1</v>
      </c>
      <c r="O966" s="10">
        <f t="shared" si="157"/>
        <v>1254</v>
      </c>
      <c r="P966" t="b">
        <f t="shared" si="158"/>
        <v>1</v>
      </c>
      <c r="Q966" s="10">
        <f t="shared" si="159"/>
        <v>1254</v>
      </c>
      <c r="R966" t="str">
        <f>+IF(ISBLANK(C966),#REF!,C966)</f>
        <v>Ángela Pozo</v>
      </c>
      <c r="S966" s="8">
        <f>IF(ISBLANK(G966),#REF!,G966)</f>
        <v>41106</v>
      </c>
      <c r="T966">
        <f t="shared" si="150"/>
        <v>2</v>
      </c>
    </row>
    <row r="967" spans="1:20" x14ac:dyDescent="0.25">
      <c r="A967" t="s">
        <v>4894</v>
      </c>
      <c r="B967" t="s">
        <v>2936</v>
      </c>
      <c r="C967" t="s">
        <v>502</v>
      </c>
      <c r="D967" s="4" t="s">
        <v>3899</v>
      </c>
      <c r="E967" t="s">
        <v>2069</v>
      </c>
      <c r="F967" s="12">
        <v>1072</v>
      </c>
      <c r="G967" s="13">
        <v>43823</v>
      </c>
      <c r="H967" s="2" t="str">
        <f t="shared" si="151"/>
        <v>ACHSE VARSITY</v>
      </c>
      <c r="I967" t="b">
        <v>0</v>
      </c>
      <c r="J967" t="b">
        <f t="shared" si="152"/>
        <v>1</v>
      </c>
      <c r="K967" t="str">
        <f t="shared" si="153"/>
        <v>shang@hotmail.com</v>
      </c>
      <c r="L967">
        <f t="shared" si="154"/>
        <v>14</v>
      </c>
      <c r="M967" s="15" t="str">
        <f t="shared" si="155"/>
        <v>+(369) 944-1698</v>
      </c>
      <c r="N967" t="b">
        <f t="shared" si="156"/>
        <v>1</v>
      </c>
      <c r="O967" s="10">
        <f t="shared" si="157"/>
        <v>1072</v>
      </c>
      <c r="P967" t="b">
        <f t="shared" si="158"/>
        <v>1</v>
      </c>
      <c r="Q967" s="10">
        <f t="shared" si="159"/>
        <v>1072</v>
      </c>
      <c r="R967" t="str">
        <f>+IF(ISBLANK(C967),#REF!,C967)</f>
        <v>Natividad Castilla Cobos</v>
      </c>
      <c r="S967" s="8">
        <f>IF(ISBLANK(G967),#REF!,G967)</f>
        <v>43823</v>
      </c>
      <c r="T967">
        <f t="shared" si="150"/>
        <v>1</v>
      </c>
    </row>
    <row r="968" spans="1:20" x14ac:dyDescent="0.25">
      <c r="A968" t="s">
        <v>4895</v>
      </c>
      <c r="B968" t="s">
        <v>2937</v>
      </c>
      <c r="C968" t="s">
        <v>984</v>
      </c>
      <c r="D968" s="4" t="s">
        <v>3900</v>
      </c>
      <c r="E968" t="s">
        <v>2070</v>
      </c>
      <c r="F968" s="12">
        <v>3159</v>
      </c>
      <c r="G968" s="13">
        <v>41412</v>
      </c>
      <c r="H968" s="2" t="str">
        <f t="shared" si="151"/>
        <v>MILLWOOD WIND FRUCHTBAR</v>
      </c>
      <c r="I968" t="b">
        <v>0</v>
      </c>
      <c r="J968" t="b">
        <f t="shared" si="152"/>
        <v>1</v>
      </c>
      <c r="K968" t="str">
        <f t="shared" si="153"/>
        <v>firstpr@gmail.com</v>
      </c>
      <c r="L968">
        <f t="shared" si="154"/>
        <v>14</v>
      </c>
      <c r="M968" s="15" t="str">
        <f t="shared" si="155"/>
        <v>+(477) 311-4086</v>
      </c>
      <c r="N968" t="b">
        <f t="shared" si="156"/>
        <v>1</v>
      </c>
      <c r="O968" s="10">
        <f t="shared" si="157"/>
        <v>3159</v>
      </c>
      <c r="P968" t="b">
        <f t="shared" si="158"/>
        <v>1</v>
      </c>
      <c r="Q968" s="10">
        <f t="shared" si="159"/>
        <v>3159</v>
      </c>
      <c r="R968" t="str">
        <f>+IF(ISBLANK(C968),#REF!,C968)</f>
        <v>Candelario Santos Ferrándiz</v>
      </c>
      <c r="S968" s="8">
        <f>IF(ISBLANK(G968),#REF!,G968)</f>
        <v>41412</v>
      </c>
      <c r="T968">
        <f t="shared" si="150"/>
        <v>1</v>
      </c>
    </row>
    <row r="969" spans="1:20" x14ac:dyDescent="0.25">
      <c r="A969" t="s">
        <v>4896</v>
      </c>
      <c r="B969" t="s">
        <v>2938</v>
      </c>
      <c r="C969" t="s">
        <v>503</v>
      </c>
      <c r="D969" s="4" t="s">
        <v>3901</v>
      </c>
      <c r="E969" t="s">
        <v>2071</v>
      </c>
      <c r="F969" s="12">
        <v>1099</v>
      </c>
      <c r="G969" s="13">
        <v>42710</v>
      </c>
      <c r="H969" s="2" t="str">
        <f t="shared" si="151"/>
        <v>ORSOLA AUSTERNBAR</v>
      </c>
      <c r="I969" t="b">
        <v>0</v>
      </c>
      <c r="J969" t="b">
        <f t="shared" si="152"/>
        <v>1</v>
      </c>
      <c r="K969" t="str">
        <f t="shared" si="153"/>
        <v>cyrus@yahoo.com</v>
      </c>
      <c r="L969">
        <f t="shared" si="154"/>
        <v>14</v>
      </c>
      <c r="M969" s="15" t="str">
        <f t="shared" si="155"/>
        <v>+(984) 929-2294</v>
      </c>
      <c r="N969" t="b">
        <f t="shared" si="156"/>
        <v>1</v>
      </c>
      <c r="O969" s="10">
        <f t="shared" si="157"/>
        <v>1099</v>
      </c>
      <c r="P969" t="b">
        <f t="shared" si="158"/>
        <v>1</v>
      </c>
      <c r="Q969" s="10">
        <f t="shared" si="159"/>
        <v>1099</v>
      </c>
      <c r="R969" t="str">
        <f>+IF(ISBLANK(C969),#REF!,C969)</f>
        <v>Poncio Felix Llamas Folch</v>
      </c>
      <c r="S969" s="8">
        <f>IF(ISBLANK(G969),#REF!,G969)</f>
        <v>42710</v>
      </c>
      <c r="T969">
        <f t="shared" si="150"/>
        <v>1</v>
      </c>
    </row>
    <row r="970" spans="1:20" x14ac:dyDescent="0.25">
      <c r="A970" t="s">
        <v>4897</v>
      </c>
      <c r="B970" t="s">
        <v>2939</v>
      </c>
      <c r="C970" t="s">
        <v>985</v>
      </c>
      <c r="D970" s="4" t="s">
        <v>3902</v>
      </c>
      <c r="E970" t="s">
        <v>2072</v>
      </c>
      <c r="F970" s="12">
        <v>7146</v>
      </c>
      <c r="G970" s="13">
        <v>40980</v>
      </c>
      <c r="H970" s="2" t="str">
        <f t="shared" si="151"/>
        <v>INKA</v>
      </c>
      <c r="I970" t="b">
        <v>0</v>
      </c>
      <c r="J970" t="b">
        <f t="shared" si="152"/>
        <v>1</v>
      </c>
      <c r="K970" t="str">
        <f t="shared" si="153"/>
        <v>choset@me.com</v>
      </c>
      <c r="L970">
        <f t="shared" si="154"/>
        <v>14</v>
      </c>
      <c r="M970" s="15" t="str">
        <f t="shared" si="155"/>
        <v>+(881) 418-9015</v>
      </c>
      <c r="N970" t="b">
        <f t="shared" si="156"/>
        <v>1</v>
      </c>
      <c r="O970" s="10">
        <f t="shared" si="157"/>
        <v>7146</v>
      </c>
      <c r="P970" t="b">
        <f t="shared" si="158"/>
        <v>1</v>
      </c>
      <c r="Q970" s="10">
        <f t="shared" si="159"/>
        <v>7146</v>
      </c>
      <c r="R970" t="str">
        <f>+IF(ISBLANK(C970),#REF!,C970)</f>
        <v>Juanita Múgica Díez</v>
      </c>
      <c r="S970" s="8">
        <f>IF(ISBLANK(G970),#REF!,G970)</f>
        <v>40980</v>
      </c>
      <c r="T970">
        <f t="shared" si="150"/>
        <v>1</v>
      </c>
    </row>
    <row r="971" spans="1:20" x14ac:dyDescent="0.25">
      <c r="A971" t="s">
        <v>4898</v>
      </c>
      <c r="B971" t="s">
        <v>2940</v>
      </c>
      <c r="C971" t="s">
        <v>504</v>
      </c>
      <c r="D971" s="4" t="s">
        <v>3903</v>
      </c>
      <c r="E971" t="s">
        <v>2073</v>
      </c>
      <c r="F971" s="12">
        <v>5515</v>
      </c>
      <c r="G971" s="13">
        <v>44438</v>
      </c>
      <c r="H971" s="2" t="str">
        <f t="shared" si="151"/>
        <v>TRANSWORLD-HAUS</v>
      </c>
      <c r="I971" t="b">
        <v>0</v>
      </c>
      <c r="J971" t="b">
        <f t="shared" si="152"/>
        <v>1</v>
      </c>
      <c r="K971" t="str">
        <f t="shared" si="153"/>
        <v>blixem@aol.com</v>
      </c>
      <c r="L971">
        <f t="shared" si="154"/>
        <v>14</v>
      </c>
      <c r="M971" s="15" t="str">
        <f t="shared" si="155"/>
        <v>+(577) 892-9494</v>
      </c>
      <c r="N971" t="b">
        <f t="shared" si="156"/>
        <v>1</v>
      </c>
      <c r="O971" s="10">
        <f t="shared" si="157"/>
        <v>5515</v>
      </c>
      <c r="P971" t="b">
        <f t="shared" si="158"/>
        <v>1</v>
      </c>
      <c r="Q971" s="10">
        <f t="shared" si="159"/>
        <v>5515</v>
      </c>
      <c r="R971" t="str">
        <f>+IF(ISBLANK(C971),#REF!,C971)</f>
        <v>Cayetana Caballero Huguet</v>
      </c>
      <c r="S971" s="8">
        <f>IF(ISBLANK(G971),#REF!,G971)</f>
        <v>44438</v>
      </c>
      <c r="T971">
        <f t="shared" si="150"/>
        <v>1</v>
      </c>
    </row>
    <row r="972" spans="1:20" x14ac:dyDescent="0.25">
      <c r="A972" t="s">
        <v>4899</v>
      </c>
      <c r="B972" t="s">
        <v>2941</v>
      </c>
      <c r="C972" t="s">
        <v>986</v>
      </c>
      <c r="D972" s="4" t="s">
        <v>3904</v>
      </c>
      <c r="E972" t="s">
        <v>4960</v>
      </c>
      <c r="F972" s="12">
        <v>3251</v>
      </c>
      <c r="G972" s="13">
        <v>44592</v>
      </c>
      <c r="H972" s="2" t="str">
        <f t="shared" si="151"/>
        <v>IMPALAFABRIK</v>
      </c>
      <c r="I972" t="b">
        <v>0</v>
      </c>
      <c r="J972" t="b">
        <f t="shared" si="152"/>
        <v>1</v>
      </c>
      <c r="K972" t="str">
        <f t="shared" si="153"/>
        <v>kourai@verizon.net</v>
      </c>
      <c r="L972">
        <f t="shared" si="154"/>
        <v>13</v>
      </c>
      <c r="M972" s="15" t="str">
        <f t="shared" si="155"/>
        <v>+(203) 537-440</v>
      </c>
      <c r="N972" t="b">
        <f t="shared" si="156"/>
        <v>1</v>
      </c>
      <c r="O972" s="10">
        <f t="shared" si="157"/>
        <v>3251</v>
      </c>
      <c r="P972" t="b">
        <f t="shared" si="158"/>
        <v>1</v>
      </c>
      <c r="Q972" s="10">
        <f t="shared" si="159"/>
        <v>3251</v>
      </c>
      <c r="R972" t="str">
        <f>+IF(ISBLANK(C972),#REF!,C972)</f>
        <v>Urbano Gómez Atienza</v>
      </c>
      <c r="S972" s="8">
        <f>IF(ISBLANK(G972),#REF!,G972)</f>
        <v>44592</v>
      </c>
      <c r="T972">
        <f t="shared" si="150"/>
        <v>1</v>
      </c>
    </row>
    <row r="973" spans="1:20" x14ac:dyDescent="0.25">
      <c r="A973" t="s">
        <v>4900</v>
      </c>
      <c r="B973" t="s">
        <v>2942</v>
      </c>
      <c r="C973" t="s">
        <v>505</v>
      </c>
      <c r="D973" s="4" t="s">
        <v>3905</v>
      </c>
      <c r="E973" t="s">
        <v>2074</v>
      </c>
      <c r="F973" s="12">
        <v>8359</v>
      </c>
      <c r="G973" s="13">
        <v>41996</v>
      </c>
      <c r="H973" s="2" t="str">
        <f t="shared" si="151"/>
        <v>BK FECHTVEREIN</v>
      </c>
      <c r="I973" t="b">
        <v>0</v>
      </c>
      <c r="J973" t="b">
        <f t="shared" si="152"/>
        <v>1</v>
      </c>
      <c r="K973" t="str">
        <f t="shared" si="153"/>
        <v>catalog@mac.com</v>
      </c>
      <c r="L973">
        <f t="shared" si="154"/>
        <v>14</v>
      </c>
      <c r="M973" s="15" t="str">
        <f t="shared" si="155"/>
        <v>+(917) 921-0105</v>
      </c>
      <c r="N973" t="b">
        <f t="shared" si="156"/>
        <v>1</v>
      </c>
      <c r="O973" s="10">
        <f t="shared" si="157"/>
        <v>8359</v>
      </c>
      <c r="P973" t="b">
        <f t="shared" si="158"/>
        <v>1</v>
      </c>
      <c r="Q973" s="10">
        <f t="shared" si="159"/>
        <v>8359</v>
      </c>
      <c r="R973" t="str">
        <f>+IF(ISBLANK(C973),#REF!,C973)</f>
        <v>Vito Mesa-Ayala</v>
      </c>
      <c r="S973" s="8">
        <f>IF(ISBLANK(G973),#REF!,G973)</f>
        <v>41996</v>
      </c>
      <c r="T973">
        <f t="shared" si="150"/>
        <v>1</v>
      </c>
    </row>
    <row r="974" spans="1:20" x14ac:dyDescent="0.25">
      <c r="A974" t="s">
        <v>4901</v>
      </c>
      <c r="B974" t="s">
        <v>2943</v>
      </c>
      <c r="C974" t="s">
        <v>506</v>
      </c>
      <c r="D974" s="4" t="s">
        <v>3906</v>
      </c>
      <c r="E974" t="s">
        <v>2075</v>
      </c>
      <c r="F974" s="12">
        <v>1678</v>
      </c>
      <c r="G974" s="13">
        <v>42028</v>
      </c>
      <c r="H974" s="2" t="str">
        <f t="shared" si="151"/>
        <v>MAGENFALLEN-INSELN</v>
      </c>
      <c r="I974" t="b">
        <v>0</v>
      </c>
      <c r="J974" t="b">
        <f t="shared" si="152"/>
        <v>1</v>
      </c>
      <c r="K974" t="str">
        <f t="shared" si="153"/>
        <v>wortmanj@yahoo.com</v>
      </c>
      <c r="L974">
        <f t="shared" si="154"/>
        <v>14</v>
      </c>
      <c r="M974" s="15" t="str">
        <f t="shared" si="155"/>
        <v>+(522) 651-9577</v>
      </c>
      <c r="N974" t="b">
        <f t="shared" si="156"/>
        <v>1</v>
      </c>
      <c r="O974" s="10">
        <f t="shared" si="157"/>
        <v>1678</v>
      </c>
      <c r="P974" t="b">
        <f t="shared" si="158"/>
        <v>1</v>
      </c>
      <c r="Q974" s="10">
        <f t="shared" si="159"/>
        <v>1678</v>
      </c>
      <c r="R974" t="str">
        <f>+IF(ISBLANK(C974),#REF!,C974)</f>
        <v>Teo Carreras Prats</v>
      </c>
      <c r="S974" s="8">
        <f>IF(ISBLANK(G974),#REF!,G974)</f>
        <v>42028</v>
      </c>
      <c r="T974">
        <f t="shared" si="150"/>
        <v>1</v>
      </c>
    </row>
    <row r="975" spans="1:20" x14ac:dyDescent="0.25">
      <c r="A975" t="s">
        <v>4902</v>
      </c>
      <c r="B975" t="s">
        <v>2944</v>
      </c>
      <c r="C975" t="s">
        <v>507</v>
      </c>
      <c r="D975" s="4" t="s">
        <v>3907</v>
      </c>
      <c r="E975" t="s">
        <v>2076</v>
      </c>
      <c r="F975" s="12">
        <v>5739</v>
      </c>
      <c r="G975" s="13">
        <v>42423</v>
      </c>
      <c r="H975" s="2" t="str">
        <f t="shared" si="151"/>
        <v>AIKI IT-UNTERSTÜTZUNG</v>
      </c>
      <c r="I975" t="b">
        <v>0</v>
      </c>
      <c r="J975" t="b">
        <f t="shared" si="152"/>
        <v>1</v>
      </c>
      <c r="K975" t="str">
        <f t="shared" si="153"/>
        <v>wikinerd@yahoo.ca</v>
      </c>
      <c r="L975">
        <f t="shared" si="154"/>
        <v>14</v>
      </c>
      <c r="M975" s="15" t="str">
        <f t="shared" si="155"/>
        <v>+(314) 827-4799</v>
      </c>
      <c r="N975" t="b">
        <f t="shared" si="156"/>
        <v>1</v>
      </c>
      <c r="O975" s="10">
        <f t="shared" si="157"/>
        <v>5739</v>
      </c>
      <c r="P975" t="b">
        <f t="shared" si="158"/>
        <v>1</v>
      </c>
      <c r="Q975" s="10">
        <f t="shared" si="159"/>
        <v>5739</v>
      </c>
      <c r="R975" t="str">
        <f>+IF(ISBLANK(C975),#REF!,C975)</f>
        <v>Gabriela Checa Castrillo</v>
      </c>
      <c r="S975" s="8">
        <f>IF(ISBLANK(G975),#REF!,G975)</f>
        <v>42423</v>
      </c>
      <c r="T975">
        <f t="shared" si="150"/>
        <v>1</v>
      </c>
    </row>
    <row r="976" spans="1:20" x14ac:dyDescent="0.25">
      <c r="A976" t="s">
        <v>4903</v>
      </c>
      <c r="B976" t="s">
        <v>2945</v>
      </c>
      <c r="C976" t="s">
        <v>508</v>
      </c>
      <c r="D976" s="4" t="s">
        <v>3908</v>
      </c>
      <c r="E976" t="s">
        <v>2077</v>
      </c>
      <c r="F976" s="12">
        <v>7063</v>
      </c>
      <c r="G976" s="13">
        <v>42338</v>
      </c>
      <c r="H976" s="2" t="str">
        <f t="shared" si="151"/>
        <v>MULTILUCHS</v>
      </c>
      <c r="I976" t="b">
        <v>0</v>
      </c>
      <c r="J976" t="b">
        <f t="shared" si="152"/>
        <v>1</v>
      </c>
      <c r="K976" t="str">
        <f t="shared" si="153"/>
        <v>munson@live.com</v>
      </c>
      <c r="L976">
        <f t="shared" si="154"/>
        <v>14</v>
      </c>
      <c r="M976" s="15" t="str">
        <f t="shared" si="155"/>
        <v>+(609) 403-2608</v>
      </c>
      <c r="N976" t="b">
        <f t="shared" si="156"/>
        <v>1</v>
      </c>
      <c r="O976" s="10">
        <f t="shared" si="157"/>
        <v>7063</v>
      </c>
      <c r="P976" t="b">
        <f t="shared" si="158"/>
        <v>1</v>
      </c>
      <c r="Q976" s="10">
        <f t="shared" si="159"/>
        <v>7063</v>
      </c>
      <c r="R976" t="str">
        <f>+IF(ISBLANK(C976),#REF!,C976)</f>
        <v>Francisco Javier del Feijoo</v>
      </c>
      <c r="S976" s="8">
        <f>IF(ISBLANK(G976),#REF!,G976)</f>
        <v>42338</v>
      </c>
      <c r="T976">
        <f t="shared" si="150"/>
        <v>1</v>
      </c>
    </row>
    <row r="977" spans="1:20" x14ac:dyDescent="0.25">
      <c r="A977" t="s">
        <v>4904</v>
      </c>
      <c r="B977" t="s">
        <v>2946</v>
      </c>
      <c r="C977" t="s">
        <v>509</v>
      </c>
      <c r="D977" s="4" t="s">
        <v>3909</v>
      </c>
      <c r="E977" t="s">
        <v>2078</v>
      </c>
      <c r="F977" s="12">
        <v>980</v>
      </c>
      <c r="G977" s="13">
        <v>43229</v>
      </c>
      <c r="H977" s="2" t="str">
        <f t="shared" si="151"/>
        <v>KONZEPT USA</v>
      </c>
      <c r="I977" t="b">
        <v>0</v>
      </c>
      <c r="J977" t="b">
        <f t="shared" si="152"/>
        <v>1</v>
      </c>
      <c r="K977" t="str">
        <f t="shared" si="153"/>
        <v>stomv@me.com</v>
      </c>
      <c r="L977">
        <f t="shared" si="154"/>
        <v>14</v>
      </c>
      <c r="M977" s="15" t="str">
        <f t="shared" si="155"/>
        <v>+(827) 583-0803</v>
      </c>
      <c r="N977" t="b">
        <f t="shared" si="156"/>
        <v>1</v>
      </c>
      <c r="O977" s="10">
        <f t="shared" si="157"/>
        <v>980</v>
      </c>
      <c r="P977" t="b">
        <f t="shared" si="158"/>
        <v>1</v>
      </c>
      <c r="Q977" s="10">
        <f t="shared" si="159"/>
        <v>980</v>
      </c>
      <c r="R977" t="str">
        <f>+IF(ISBLANK(C977),#REF!,C977)</f>
        <v>Jenaro del Ferrero</v>
      </c>
      <c r="S977" s="8">
        <f>IF(ISBLANK(G977),#REF!,G977)</f>
        <v>43229</v>
      </c>
      <c r="T977">
        <f t="shared" si="150"/>
        <v>1</v>
      </c>
    </row>
    <row r="978" spans="1:20" x14ac:dyDescent="0.25">
      <c r="A978" t="s">
        <v>4905</v>
      </c>
      <c r="B978" t="s">
        <v>2947</v>
      </c>
      <c r="C978" t="s">
        <v>510</v>
      </c>
      <c r="D978" s="4" t="s">
        <v>3910</v>
      </c>
      <c r="E978" t="s">
        <v>2079</v>
      </c>
      <c r="F978" s="12">
        <v>7892</v>
      </c>
      <c r="G978" s="13">
        <v>41073</v>
      </c>
      <c r="H978" s="2" t="str">
        <f t="shared" si="151"/>
        <v>INCKAN</v>
      </c>
      <c r="I978" t="b">
        <v>0</v>
      </c>
      <c r="J978" t="b">
        <f t="shared" si="152"/>
        <v>1</v>
      </c>
      <c r="K978" t="str">
        <f t="shared" si="153"/>
        <v>jimxugle@mac.com</v>
      </c>
      <c r="L978">
        <f t="shared" si="154"/>
        <v>14</v>
      </c>
      <c r="M978" s="15" t="str">
        <f t="shared" si="155"/>
        <v>+(543) 855-9169</v>
      </c>
      <c r="N978" t="b">
        <f t="shared" si="156"/>
        <v>1</v>
      </c>
      <c r="O978" s="10">
        <f t="shared" si="157"/>
        <v>7892</v>
      </c>
      <c r="P978" t="b">
        <f t="shared" si="158"/>
        <v>1</v>
      </c>
      <c r="Q978" s="10">
        <f t="shared" si="159"/>
        <v>7892</v>
      </c>
      <c r="R978" t="str">
        <f>+IF(ISBLANK(C978),#REF!,C978)</f>
        <v>Mario del Fonseca</v>
      </c>
      <c r="S978" s="8">
        <f>IF(ISBLANK(G978),#REF!,G978)</f>
        <v>41073</v>
      </c>
      <c r="T978">
        <f t="shared" si="150"/>
        <v>1</v>
      </c>
    </row>
    <row r="979" spans="1:20" x14ac:dyDescent="0.25">
      <c r="A979" t="s">
        <v>4906</v>
      </c>
      <c r="B979" t="s">
        <v>2948</v>
      </c>
      <c r="C979" t="s">
        <v>987</v>
      </c>
      <c r="D979" s="4" t="s">
        <v>3200</v>
      </c>
      <c r="E979" t="s">
        <v>2080</v>
      </c>
      <c r="F979" s="12">
        <v>2843</v>
      </c>
      <c r="G979" s="13">
        <v>42461</v>
      </c>
      <c r="H979" s="2" t="str">
        <f t="shared" si="151"/>
        <v>TEAMLÖSUNGEN</v>
      </c>
      <c r="I979" t="b">
        <v>0</v>
      </c>
      <c r="J979" t="b">
        <f t="shared" si="152"/>
        <v>1</v>
      </c>
      <c r="K979" t="str">
        <f t="shared" si="153"/>
        <v>timlinux@icloud.com</v>
      </c>
      <c r="L979">
        <f t="shared" si="154"/>
        <v>14</v>
      </c>
      <c r="M979" s="15" t="str">
        <f t="shared" si="155"/>
        <v>+(491) 737-9446</v>
      </c>
      <c r="N979" t="b">
        <f t="shared" si="156"/>
        <v>1</v>
      </c>
      <c r="O979" s="10">
        <f t="shared" si="157"/>
        <v>2843</v>
      </c>
      <c r="P979" t="b">
        <f t="shared" si="158"/>
        <v>1</v>
      </c>
      <c r="Q979" s="10">
        <f t="shared" si="159"/>
        <v>2843</v>
      </c>
      <c r="R979" t="str">
        <f>+IF(ISBLANK(C979),#REF!,C979)</f>
        <v>Estefanía Llobet Villalba</v>
      </c>
      <c r="S979" s="8">
        <f>IF(ISBLANK(G979),#REF!,G979)</f>
        <v>42461</v>
      </c>
      <c r="T979">
        <f t="shared" si="150"/>
        <v>1</v>
      </c>
    </row>
    <row r="980" spans="1:20" x14ac:dyDescent="0.25">
      <c r="A980" t="s">
        <v>4907</v>
      </c>
      <c r="B980" t="s">
        <v>2949</v>
      </c>
      <c r="C980" t="s">
        <v>511</v>
      </c>
      <c r="D980" s="4" t="s">
        <v>3911</v>
      </c>
      <c r="E980" t="s">
        <v>2081</v>
      </c>
      <c r="F980" s="12">
        <v>6294</v>
      </c>
      <c r="G980" s="13">
        <v>40903</v>
      </c>
      <c r="H980" s="2" t="str">
        <f t="shared" si="151"/>
        <v>ALEGRA DYNAMIK</v>
      </c>
      <c r="I980" t="b">
        <v>0</v>
      </c>
      <c r="J980" t="b">
        <f t="shared" si="152"/>
        <v>1</v>
      </c>
      <c r="K980" t="str">
        <f t="shared" si="153"/>
        <v>roesch@gmail.com</v>
      </c>
      <c r="L980">
        <f t="shared" si="154"/>
        <v>14</v>
      </c>
      <c r="M980" s="15" t="str">
        <f t="shared" si="155"/>
        <v>+(427) 734-7146</v>
      </c>
      <c r="N980" t="b">
        <f t="shared" si="156"/>
        <v>1</v>
      </c>
      <c r="O980" s="10">
        <f t="shared" si="157"/>
        <v>6294</v>
      </c>
      <c r="P980" t="b">
        <f t="shared" si="158"/>
        <v>1</v>
      </c>
      <c r="Q980" s="10">
        <f t="shared" si="159"/>
        <v>6294</v>
      </c>
      <c r="R980" t="str">
        <f>+IF(ISBLANK(C980),#REF!,C980)</f>
        <v>Haroldo Aguilar Monreal</v>
      </c>
      <c r="S980" s="8">
        <f>IF(ISBLANK(G980),#REF!,G980)</f>
        <v>40903</v>
      </c>
      <c r="T980">
        <f t="shared" si="150"/>
        <v>1</v>
      </c>
    </row>
    <row r="981" spans="1:20" x14ac:dyDescent="0.25">
      <c r="A981" t="s">
        <v>4908</v>
      </c>
      <c r="B981" t="s">
        <v>2950</v>
      </c>
      <c r="C981" t="s">
        <v>512</v>
      </c>
      <c r="D981" s="4" t="s">
        <v>3912</v>
      </c>
      <c r="E981" t="s">
        <v>2082</v>
      </c>
      <c r="F981" s="12">
        <v>5211</v>
      </c>
      <c r="G981" s="13">
        <v>43090</v>
      </c>
      <c r="H981" s="2" t="str">
        <f t="shared" si="151"/>
        <v>DIAMOND WEIN UND SPIRITUOSEN</v>
      </c>
      <c r="I981" t="b">
        <v>0</v>
      </c>
      <c r="J981" t="b">
        <f t="shared" si="152"/>
        <v>1</v>
      </c>
      <c r="K981" t="str">
        <f t="shared" si="153"/>
        <v>kronvold@icloud.com</v>
      </c>
      <c r="L981">
        <f t="shared" si="154"/>
        <v>14</v>
      </c>
      <c r="M981" s="15" t="str">
        <f t="shared" si="155"/>
        <v>+(464) 753-5716</v>
      </c>
      <c r="N981" t="b">
        <f t="shared" si="156"/>
        <v>1</v>
      </c>
      <c r="O981" s="10">
        <f t="shared" si="157"/>
        <v>5211</v>
      </c>
      <c r="P981" t="b">
        <f t="shared" si="158"/>
        <v>1</v>
      </c>
      <c r="Q981" s="10">
        <f t="shared" si="159"/>
        <v>5211</v>
      </c>
      <c r="R981" t="str">
        <f>+IF(ISBLANK(C981),#REF!,C981)</f>
        <v>Cleto Capdevila</v>
      </c>
      <c r="S981" s="8">
        <f>IF(ISBLANK(G981),#REF!,G981)</f>
        <v>43090</v>
      </c>
      <c r="T981">
        <f t="shared" si="150"/>
        <v>1</v>
      </c>
    </row>
    <row r="982" spans="1:20" x14ac:dyDescent="0.25">
      <c r="A982" t="s">
        <v>4909</v>
      </c>
      <c r="B982" t="s">
        <v>2951</v>
      </c>
      <c r="C982" t="s">
        <v>513</v>
      </c>
      <c r="D982" s="4" t="s">
        <v>3395</v>
      </c>
      <c r="E982" t="s">
        <v>2083</v>
      </c>
      <c r="F982" s="12">
        <v>5827</v>
      </c>
      <c r="G982" s="13">
        <v>44245</v>
      </c>
      <c r="H982" s="2" t="str">
        <f t="shared" si="151"/>
        <v>DIGITALES MANTRA</v>
      </c>
      <c r="I982" t="b">
        <v>0</v>
      </c>
      <c r="J982" t="b">
        <f t="shared" si="152"/>
        <v>1</v>
      </c>
      <c r="K982" t="str">
        <f t="shared" si="153"/>
        <v>fmerges@msn.com</v>
      </c>
      <c r="L982">
        <f t="shared" si="154"/>
        <v>14</v>
      </c>
      <c r="M982" s="15" t="str">
        <f t="shared" si="155"/>
        <v>+(474) 633-1272</v>
      </c>
      <c r="N982" t="b">
        <f t="shared" si="156"/>
        <v>1</v>
      </c>
      <c r="O982" s="10">
        <f t="shared" si="157"/>
        <v>5827</v>
      </c>
      <c r="P982" t="b">
        <f t="shared" si="158"/>
        <v>1</v>
      </c>
      <c r="Q982" s="10">
        <f t="shared" si="159"/>
        <v>5827</v>
      </c>
      <c r="R982" t="str">
        <f>+IF(ISBLANK(C982),#REF!,C982)</f>
        <v>Ariel Toro Corbacho</v>
      </c>
      <c r="S982" s="8">
        <f>IF(ISBLANK(G982),#REF!,G982)</f>
        <v>44245</v>
      </c>
      <c r="T982">
        <f t="shared" si="150"/>
        <v>1</v>
      </c>
    </row>
    <row r="983" spans="1:20" x14ac:dyDescent="0.25">
      <c r="A983" t="s">
        <v>4910</v>
      </c>
      <c r="B983" t="s">
        <v>2952</v>
      </c>
      <c r="C983" t="s">
        <v>514</v>
      </c>
      <c r="D983" s="4" t="s">
        <v>3913</v>
      </c>
      <c r="E983" t="s">
        <v>2084</v>
      </c>
      <c r="F983" s="12">
        <v>6729</v>
      </c>
      <c r="G983" s="13">
        <v>43925</v>
      </c>
      <c r="H983" s="2" t="str">
        <f t="shared" si="151"/>
        <v>PT TEKNIKASI-STUDIE</v>
      </c>
      <c r="I983" t="b">
        <v>0</v>
      </c>
      <c r="J983" t="b">
        <f t="shared" si="152"/>
        <v>1</v>
      </c>
      <c r="K983" t="str">
        <f t="shared" si="153"/>
        <v>drhyde@mac.com</v>
      </c>
      <c r="L983">
        <f t="shared" si="154"/>
        <v>14</v>
      </c>
      <c r="M983" s="15" t="str">
        <f t="shared" si="155"/>
        <v>+(392) 759-6919</v>
      </c>
      <c r="N983" t="b">
        <f t="shared" si="156"/>
        <v>1</v>
      </c>
      <c r="O983" s="10">
        <f t="shared" si="157"/>
        <v>6729</v>
      </c>
      <c r="P983" t="b">
        <f t="shared" si="158"/>
        <v>1</v>
      </c>
      <c r="Q983" s="10">
        <f t="shared" si="159"/>
        <v>6729</v>
      </c>
      <c r="R983" t="str">
        <f>+IF(ISBLANK(C983),#REF!,C983)</f>
        <v>Nilda Quintana Nevado</v>
      </c>
      <c r="S983" s="8">
        <f>IF(ISBLANK(G983),#REF!,G983)</f>
        <v>43925</v>
      </c>
      <c r="T983">
        <f t="shared" si="150"/>
        <v>1</v>
      </c>
    </row>
    <row r="984" spans="1:20" x14ac:dyDescent="0.25">
      <c r="A984" t="s">
        <v>4911</v>
      </c>
      <c r="B984" t="s">
        <v>2953</v>
      </c>
      <c r="C984" t="s">
        <v>988</v>
      </c>
      <c r="D984" s="4" t="s">
        <v>3914</v>
      </c>
      <c r="E984" t="s">
        <v>2085</v>
      </c>
      <c r="F984" s="12">
        <v>2008</v>
      </c>
      <c r="G984" s="13">
        <v>44560</v>
      </c>
      <c r="H984" s="2" t="str">
        <f t="shared" si="151"/>
        <v>ROTES RAD</v>
      </c>
      <c r="I984" t="b">
        <v>0</v>
      </c>
      <c r="J984" t="b">
        <f t="shared" si="152"/>
        <v>1</v>
      </c>
      <c r="K984" t="str">
        <f t="shared" si="153"/>
        <v>sburke@live.com</v>
      </c>
      <c r="L984">
        <f t="shared" si="154"/>
        <v>14</v>
      </c>
      <c r="M984" s="15" t="str">
        <f t="shared" si="155"/>
        <v>+(294) 503-8835</v>
      </c>
      <c r="N984" t="b">
        <f t="shared" si="156"/>
        <v>1</v>
      </c>
      <c r="O984" s="10">
        <f t="shared" si="157"/>
        <v>2008</v>
      </c>
      <c r="P984" t="b">
        <f t="shared" si="158"/>
        <v>1</v>
      </c>
      <c r="Q984" s="10">
        <f t="shared" si="159"/>
        <v>2008</v>
      </c>
      <c r="R984" t="str">
        <f>+IF(ISBLANK(C984),#REF!,C984)</f>
        <v>Rufina Moya Verdú</v>
      </c>
      <c r="S984" s="8">
        <f>IF(ISBLANK(G984),#REF!,G984)</f>
        <v>44560</v>
      </c>
      <c r="T984">
        <f t="shared" si="150"/>
        <v>1</v>
      </c>
    </row>
    <row r="985" spans="1:20" x14ac:dyDescent="0.25">
      <c r="A985" t="s">
        <v>4912</v>
      </c>
      <c r="B985" t="s">
        <v>2954</v>
      </c>
      <c r="C985" t="s">
        <v>989</v>
      </c>
      <c r="D985" s="4" t="s">
        <v>3915</v>
      </c>
      <c r="E985" t="s">
        <v>2086</v>
      </c>
      <c r="F985" s="12">
        <v>329</v>
      </c>
      <c r="G985" s="13">
        <v>43032</v>
      </c>
      <c r="H985" s="2" t="str">
        <f t="shared" si="151"/>
        <v>STANDORTFUSION</v>
      </c>
      <c r="I985" t="b">
        <v>0</v>
      </c>
      <c r="J985" t="b">
        <f t="shared" si="152"/>
        <v>1</v>
      </c>
      <c r="K985" t="str">
        <f t="shared" si="153"/>
        <v>arathi@sbcglobal.net</v>
      </c>
      <c r="L985">
        <f t="shared" si="154"/>
        <v>14</v>
      </c>
      <c r="M985" s="15" t="str">
        <f t="shared" si="155"/>
        <v>+(248) 392-3472</v>
      </c>
      <c r="N985" t="b">
        <f t="shared" si="156"/>
        <v>1</v>
      </c>
      <c r="O985" s="10">
        <f t="shared" si="157"/>
        <v>329</v>
      </c>
      <c r="P985" t="b">
        <f t="shared" si="158"/>
        <v>1</v>
      </c>
      <c r="Q985" s="10">
        <f t="shared" si="159"/>
        <v>329</v>
      </c>
      <c r="R985" t="str">
        <f>+IF(ISBLANK(C985),#REF!,C985)</f>
        <v>Pili Sánchez Pla</v>
      </c>
      <c r="S985" s="8">
        <f>IF(ISBLANK(G985),#REF!,G985)</f>
        <v>43032</v>
      </c>
      <c r="T985">
        <f t="shared" si="150"/>
        <v>1</v>
      </c>
    </row>
    <row r="986" spans="1:20" x14ac:dyDescent="0.25">
      <c r="A986" t="s">
        <v>4913</v>
      </c>
      <c r="B986" t="s">
        <v>2955</v>
      </c>
      <c r="C986" t="s">
        <v>990</v>
      </c>
      <c r="D986" s="4" t="s">
        <v>3916</v>
      </c>
      <c r="E986" t="s">
        <v>2087</v>
      </c>
      <c r="F986" s="12">
        <v>8394</v>
      </c>
      <c r="G986" s="13">
        <v>43380</v>
      </c>
      <c r="H986" s="2" t="str">
        <f t="shared" si="151"/>
        <v>HYPERLOKALIS</v>
      </c>
      <c r="I986" t="b">
        <v>0</v>
      </c>
      <c r="J986" t="b">
        <f t="shared" si="152"/>
        <v>1</v>
      </c>
      <c r="K986" t="str">
        <f t="shared" si="153"/>
        <v>munge@yahoo.ca</v>
      </c>
      <c r="L986">
        <f t="shared" si="154"/>
        <v>14</v>
      </c>
      <c r="M986" s="15" t="str">
        <f t="shared" si="155"/>
        <v>+(853) 740-8378</v>
      </c>
      <c r="N986" t="b">
        <f t="shared" si="156"/>
        <v>1</v>
      </c>
      <c r="O986" s="10">
        <f t="shared" si="157"/>
        <v>8394</v>
      </c>
      <c r="P986" t="b">
        <f t="shared" si="158"/>
        <v>1</v>
      </c>
      <c r="Q986" s="10">
        <f t="shared" si="159"/>
        <v>8394</v>
      </c>
      <c r="R986" t="str">
        <f>+IF(ISBLANK(C986),#REF!,C986)</f>
        <v>Rómulo Herranz-Gallart</v>
      </c>
      <c r="S986" s="8">
        <f>IF(ISBLANK(G986),#REF!,G986)</f>
        <v>43380</v>
      </c>
      <c r="T986">
        <f t="shared" si="150"/>
        <v>1</v>
      </c>
    </row>
    <row r="987" spans="1:20" x14ac:dyDescent="0.25">
      <c r="A987" t="s">
        <v>4914</v>
      </c>
      <c r="B987" t="s">
        <v>2956</v>
      </c>
      <c r="C987" t="s">
        <v>991</v>
      </c>
      <c r="D987" s="4" t="s">
        <v>3917</v>
      </c>
      <c r="E987" t="s">
        <v>2088</v>
      </c>
      <c r="F987" s="12">
        <v>6929</v>
      </c>
      <c r="G987" s="13">
        <v>42802</v>
      </c>
      <c r="H987" s="2" t="str">
        <f t="shared" si="151"/>
        <v>SELAGIN DIGITAL</v>
      </c>
      <c r="I987" t="b">
        <v>0</v>
      </c>
      <c r="J987" t="b">
        <f t="shared" si="152"/>
        <v>1</v>
      </c>
      <c r="K987" t="str">
        <f t="shared" si="153"/>
        <v>jmcnamara@mac.com</v>
      </c>
      <c r="L987">
        <f t="shared" si="154"/>
        <v>14</v>
      </c>
      <c r="M987" s="15" t="str">
        <f t="shared" si="155"/>
        <v>+(824) 278-8055</v>
      </c>
      <c r="N987" t="b">
        <f t="shared" si="156"/>
        <v>1</v>
      </c>
      <c r="O987" s="10">
        <f t="shared" si="157"/>
        <v>6929</v>
      </c>
      <c r="P987" t="b">
        <f t="shared" si="158"/>
        <v>1</v>
      </c>
      <c r="Q987" s="10">
        <f t="shared" si="159"/>
        <v>6929</v>
      </c>
      <c r="R987" t="str">
        <f>+IF(ISBLANK(C987),#REF!,C987)</f>
        <v>Benjamín Ceferino Parejo Quintanilla</v>
      </c>
      <c r="S987" s="8">
        <f>IF(ISBLANK(G987),#REF!,G987)</f>
        <v>42802</v>
      </c>
      <c r="T987">
        <f t="shared" si="150"/>
        <v>1</v>
      </c>
    </row>
    <row r="988" spans="1:20" x14ac:dyDescent="0.25">
      <c r="A988" t="s">
        <v>4915</v>
      </c>
      <c r="B988" t="s">
        <v>2957</v>
      </c>
      <c r="C988" t="s">
        <v>992</v>
      </c>
      <c r="D988" s="4" t="s">
        <v>3638</v>
      </c>
      <c r="E988" t="s">
        <v>2089</v>
      </c>
      <c r="F988" s="12">
        <v>1201</v>
      </c>
      <c r="G988" s="13">
        <v>41651</v>
      </c>
      <c r="H988" s="2" t="str">
        <f t="shared" si="151"/>
        <v>BOTTA THINK</v>
      </c>
      <c r="I988" t="b">
        <v>0</v>
      </c>
      <c r="J988" t="b">
        <f t="shared" si="152"/>
        <v>1</v>
      </c>
      <c r="K988" t="str">
        <f t="shared" si="153"/>
        <v>matty@yahoo.com</v>
      </c>
      <c r="L988">
        <f t="shared" si="154"/>
        <v>14</v>
      </c>
      <c r="M988" s="15" t="str">
        <f t="shared" si="155"/>
        <v>+(416) 821-7869</v>
      </c>
      <c r="N988" t="b">
        <f t="shared" si="156"/>
        <v>1</v>
      </c>
      <c r="O988" s="10">
        <f t="shared" si="157"/>
        <v>1201</v>
      </c>
      <c r="P988" t="b">
        <f t="shared" si="158"/>
        <v>1</v>
      </c>
      <c r="Q988" s="10">
        <f t="shared" si="159"/>
        <v>1201</v>
      </c>
      <c r="R988" t="str">
        <f>+IF(ISBLANK(C988),#REF!,C988)</f>
        <v>Mónica Barco</v>
      </c>
      <c r="S988" s="8">
        <f>IF(ISBLANK(G988),#REF!,G988)</f>
        <v>41651</v>
      </c>
      <c r="T988">
        <f t="shared" si="150"/>
        <v>1</v>
      </c>
    </row>
    <row r="989" spans="1:20" x14ac:dyDescent="0.25">
      <c r="A989" t="s">
        <v>4916</v>
      </c>
      <c r="B989" t="s">
        <v>2958</v>
      </c>
      <c r="C989" t="s">
        <v>993</v>
      </c>
      <c r="D989" s="4" t="s">
        <v>3918</v>
      </c>
      <c r="E989" t="s">
        <v>2090</v>
      </c>
      <c r="F989" s="12">
        <v>5527</v>
      </c>
      <c r="G989" s="13">
        <v>41282</v>
      </c>
      <c r="H989" s="2" t="str">
        <f t="shared" si="151"/>
        <v>DEVOPS</v>
      </c>
      <c r="I989" t="b">
        <v>0</v>
      </c>
      <c r="J989" t="b">
        <f t="shared" si="152"/>
        <v>1</v>
      </c>
      <c r="K989" t="str">
        <f t="shared" si="153"/>
        <v>noahb@hotmail.com</v>
      </c>
      <c r="L989">
        <f t="shared" si="154"/>
        <v>14</v>
      </c>
      <c r="M989" s="15" t="str">
        <f t="shared" si="155"/>
        <v>+(506) 870-0278</v>
      </c>
      <c r="N989" t="b">
        <f t="shared" si="156"/>
        <v>1</v>
      </c>
      <c r="O989" s="10">
        <f t="shared" si="157"/>
        <v>5527</v>
      </c>
      <c r="P989" t="b">
        <f t="shared" si="158"/>
        <v>1</v>
      </c>
      <c r="Q989" s="10">
        <f t="shared" si="159"/>
        <v>5527</v>
      </c>
      <c r="R989" t="str">
        <f>+IF(ISBLANK(C989),#REF!,C989)</f>
        <v>Julián Rivero Barón</v>
      </c>
      <c r="S989" s="8">
        <f>IF(ISBLANK(G989),#REF!,G989)</f>
        <v>41282</v>
      </c>
      <c r="T989">
        <f t="shared" si="150"/>
        <v>1</v>
      </c>
    </row>
    <row r="990" spans="1:20" x14ac:dyDescent="0.25">
      <c r="A990" t="s">
        <v>4917</v>
      </c>
      <c r="B990" t="s">
        <v>2959</v>
      </c>
      <c r="C990" t="s">
        <v>515</v>
      </c>
      <c r="D990" s="4" t="s">
        <v>3919</v>
      </c>
      <c r="E990" t="s">
        <v>2091</v>
      </c>
      <c r="F990" s="12">
        <v>5686</v>
      </c>
      <c r="G990" s="13">
        <v>40994</v>
      </c>
      <c r="H990" s="2" t="str">
        <f t="shared" si="151"/>
        <v>2H STUDIO</v>
      </c>
      <c r="I990" t="b">
        <v>0</v>
      </c>
      <c r="J990" t="b">
        <f t="shared" si="152"/>
        <v>1</v>
      </c>
      <c r="K990" t="str">
        <f t="shared" si="153"/>
        <v>kudra@msn.com</v>
      </c>
      <c r="L990">
        <f t="shared" si="154"/>
        <v>14</v>
      </c>
      <c r="M990" s="15" t="str">
        <f t="shared" si="155"/>
        <v>+(365) 253-9085</v>
      </c>
      <c r="N990" t="b">
        <f t="shared" si="156"/>
        <v>1</v>
      </c>
      <c r="O990" s="10">
        <f t="shared" si="157"/>
        <v>5686</v>
      </c>
      <c r="P990" t="b">
        <f t="shared" si="158"/>
        <v>1</v>
      </c>
      <c r="Q990" s="10">
        <f t="shared" si="159"/>
        <v>5686</v>
      </c>
      <c r="R990" t="str">
        <f>+IF(ISBLANK(C990),#REF!,C990)</f>
        <v>Pepe Cepeda Valle</v>
      </c>
      <c r="S990" s="8">
        <f>IF(ISBLANK(G990),#REF!,G990)</f>
        <v>40994</v>
      </c>
      <c r="T990">
        <f t="shared" si="150"/>
        <v>1</v>
      </c>
    </row>
    <row r="991" spans="1:20" x14ac:dyDescent="0.25">
      <c r="A991" t="s">
        <v>4918</v>
      </c>
      <c r="B991" t="s">
        <v>2960</v>
      </c>
      <c r="C991" t="s">
        <v>516</v>
      </c>
      <c r="D991" s="4" t="s">
        <v>3920</v>
      </c>
      <c r="E991" t="s">
        <v>2092</v>
      </c>
      <c r="F991" s="12">
        <v>4046</v>
      </c>
      <c r="G991" s="13">
        <v>44188</v>
      </c>
      <c r="H991" s="2" t="str">
        <f t="shared" si="151"/>
        <v>WEBSTAR</v>
      </c>
      <c r="I991" t="b">
        <v>0</v>
      </c>
      <c r="J991" t="b">
        <f t="shared" si="152"/>
        <v>1</v>
      </c>
      <c r="K991" t="str">
        <f t="shared" si="153"/>
        <v>jelmer@verizon.net</v>
      </c>
      <c r="L991">
        <f t="shared" si="154"/>
        <v>14</v>
      </c>
      <c r="M991" s="15" t="str">
        <f t="shared" si="155"/>
        <v>+(671) 566-4211</v>
      </c>
      <c r="N991" t="b">
        <f t="shared" si="156"/>
        <v>1</v>
      </c>
      <c r="O991" s="10">
        <f t="shared" si="157"/>
        <v>4046</v>
      </c>
      <c r="P991" t="b">
        <f t="shared" si="158"/>
        <v>1</v>
      </c>
      <c r="Q991" s="10">
        <f t="shared" si="159"/>
        <v>4046</v>
      </c>
      <c r="R991" t="str">
        <f>+IF(ISBLANK(C991),#REF!,C991)</f>
        <v>Severino Montesinos Benet</v>
      </c>
      <c r="S991" s="8">
        <f>IF(ISBLANK(G991),#REF!,G991)</f>
        <v>44188</v>
      </c>
      <c r="T991">
        <f t="shared" si="150"/>
        <v>1</v>
      </c>
    </row>
    <row r="992" spans="1:20" x14ac:dyDescent="0.25">
      <c r="A992" t="s">
        <v>4919</v>
      </c>
      <c r="B992" t="s">
        <v>2961</v>
      </c>
      <c r="C992" t="s">
        <v>517</v>
      </c>
      <c r="D992" s="4" t="s">
        <v>3921</v>
      </c>
      <c r="E992" t="s">
        <v>2093</v>
      </c>
      <c r="F992" s="12">
        <v>4573</v>
      </c>
      <c r="G992" s="13">
        <v>44298</v>
      </c>
      <c r="H992" s="2" t="str">
        <f t="shared" si="151"/>
        <v>VEASIT</v>
      </c>
      <c r="I992" t="b">
        <v>0</v>
      </c>
      <c r="J992" t="b">
        <f t="shared" si="152"/>
        <v>1</v>
      </c>
      <c r="K992" t="str">
        <f t="shared" si="153"/>
        <v>joelw@me.com</v>
      </c>
      <c r="L992">
        <f t="shared" si="154"/>
        <v>14</v>
      </c>
      <c r="M992" s="15" t="str">
        <f t="shared" si="155"/>
        <v>+(982) 429-1581</v>
      </c>
      <c r="N992" t="b">
        <f t="shared" si="156"/>
        <v>1</v>
      </c>
      <c r="O992" s="10">
        <f t="shared" si="157"/>
        <v>4573</v>
      </c>
      <c r="P992" t="b">
        <f t="shared" si="158"/>
        <v>1</v>
      </c>
      <c r="Q992" s="10">
        <f t="shared" si="159"/>
        <v>4573</v>
      </c>
      <c r="R992" t="str">
        <f>+IF(ISBLANK(C992),#REF!,C992)</f>
        <v>Marianela Llorens-Alfaro</v>
      </c>
      <c r="S992" s="8">
        <f>IF(ISBLANK(G992),#REF!,G992)</f>
        <v>44298</v>
      </c>
      <c r="T992">
        <f t="shared" si="150"/>
        <v>1</v>
      </c>
    </row>
    <row r="993" spans="1:20" x14ac:dyDescent="0.25">
      <c r="A993" t="s">
        <v>4920</v>
      </c>
      <c r="B993" t="s">
        <v>2962</v>
      </c>
      <c r="C993" t="s">
        <v>994</v>
      </c>
      <c r="D993" s="4" t="s">
        <v>3922</v>
      </c>
      <c r="E993" t="s">
        <v>2094</v>
      </c>
      <c r="F993" s="12">
        <v>3806</v>
      </c>
      <c r="G993" s="13">
        <v>44459</v>
      </c>
      <c r="H993" s="2" t="str">
        <f t="shared" si="151"/>
        <v>VIVID DESIGN</v>
      </c>
      <c r="I993" t="b">
        <v>0</v>
      </c>
      <c r="J993" t="b">
        <f t="shared" si="152"/>
        <v>1</v>
      </c>
      <c r="K993" t="str">
        <f t="shared" si="153"/>
        <v>tangsh@verizon.net</v>
      </c>
      <c r="L993">
        <f t="shared" si="154"/>
        <v>14</v>
      </c>
      <c r="M993" s="15" t="str">
        <f t="shared" si="155"/>
        <v>+(588) 638-5302</v>
      </c>
      <c r="N993" t="b">
        <f t="shared" si="156"/>
        <v>1</v>
      </c>
      <c r="O993" s="10">
        <f t="shared" si="157"/>
        <v>3806</v>
      </c>
      <c r="P993" t="b">
        <f t="shared" si="158"/>
        <v>1</v>
      </c>
      <c r="Q993" s="10">
        <f t="shared" si="159"/>
        <v>3806</v>
      </c>
      <c r="R993" t="str">
        <f>+IF(ISBLANK(C993),#REF!,C993)</f>
        <v>Teresita Rosa Carrillo Valcárcel</v>
      </c>
      <c r="S993" s="8">
        <f>IF(ISBLANK(G993),#REF!,G993)</f>
        <v>44459</v>
      </c>
      <c r="T993">
        <f t="shared" si="150"/>
        <v>1</v>
      </c>
    </row>
    <row r="994" spans="1:20" x14ac:dyDescent="0.25">
      <c r="A994" t="s">
        <v>4921</v>
      </c>
      <c r="B994" t="s">
        <v>2963</v>
      </c>
      <c r="C994" t="s">
        <v>995</v>
      </c>
      <c r="D994" s="4" t="s">
        <v>3923</v>
      </c>
      <c r="E994" t="s">
        <v>2095</v>
      </c>
      <c r="F994" s="12">
        <v>7018</v>
      </c>
      <c r="G994" s="13">
        <v>41550</v>
      </c>
      <c r="H994" s="2" t="str">
        <f t="shared" si="151"/>
        <v>DIGIITERA</v>
      </c>
      <c r="I994" t="b">
        <v>0</v>
      </c>
      <c r="J994" t="b">
        <f t="shared" si="152"/>
        <v>1</v>
      </c>
      <c r="K994" t="str">
        <f t="shared" si="153"/>
        <v>lukka@sbcglobal.net</v>
      </c>
      <c r="L994">
        <f t="shared" si="154"/>
        <v>14</v>
      </c>
      <c r="M994" s="15" t="str">
        <f t="shared" si="155"/>
        <v>+(851) 361-6359</v>
      </c>
      <c r="N994" t="b">
        <f t="shared" si="156"/>
        <v>1</v>
      </c>
      <c r="O994" s="10">
        <f t="shared" si="157"/>
        <v>7018</v>
      </c>
      <c r="P994" t="b">
        <f t="shared" si="158"/>
        <v>1</v>
      </c>
      <c r="Q994" s="10">
        <f t="shared" si="159"/>
        <v>7018</v>
      </c>
      <c r="R994" t="str">
        <f>+IF(ISBLANK(C994),#REF!,C994)</f>
        <v>Godofredo Avilés Hernando</v>
      </c>
      <c r="S994" s="8">
        <f>IF(ISBLANK(G994),#REF!,G994)</f>
        <v>41550</v>
      </c>
      <c r="T994">
        <f t="shared" si="150"/>
        <v>1</v>
      </c>
    </row>
    <row r="995" spans="1:20" x14ac:dyDescent="0.25">
      <c r="A995" t="s">
        <v>4922</v>
      </c>
      <c r="B995" t="s">
        <v>2964</v>
      </c>
      <c r="C995" t="s">
        <v>996</v>
      </c>
      <c r="D995" s="4" t="s">
        <v>3531</v>
      </c>
      <c r="E995" t="s">
        <v>2096</v>
      </c>
      <c r="F995" s="12">
        <v>3341</v>
      </c>
      <c r="G995" s="13">
        <v>42636</v>
      </c>
      <c r="H995" s="2" t="str">
        <f t="shared" si="151"/>
        <v>CODIGRAPHICS</v>
      </c>
      <c r="I995" t="b">
        <v>0</v>
      </c>
      <c r="J995" t="b">
        <f t="shared" si="152"/>
        <v>1</v>
      </c>
      <c r="K995" t="str">
        <f t="shared" si="153"/>
        <v>keijser@yahoo.ca</v>
      </c>
      <c r="L995">
        <f t="shared" si="154"/>
        <v>14</v>
      </c>
      <c r="M995" s="15" t="str">
        <f t="shared" si="155"/>
        <v>+(816) 568-5911</v>
      </c>
      <c r="N995" t="b">
        <f t="shared" si="156"/>
        <v>1</v>
      </c>
      <c r="O995" s="10">
        <f t="shared" si="157"/>
        <v>3341</v>
      </c>
      <c r="P995" t="b">
        <f t="shared" si="158"/>
        <v>1</v>
      </c>
      <c r="Q995" s="10">
        <f t="shared" si="159"/>
        <v>3341</v>
      </c>
      <c r="R995" t="str">
        <f>+IF(ISBLANK(C995),#REF!,C995)</f>
        <v>Luisa Eva María Guitart Expósito</v>
      </c>
      <c r="S995" s="8">
        <f>IF(ISBLANK(G995),#REF!,G995)</f>
        <v>42636</v>
      </c>
      <c r="T995">
        <f t="shared" si="150"/>
        <v>1</v>
      </c>
    </row>
    <row r="996" spans="1:20" x14ac:dyDescent="0.25">
      <c r="A996" t="s">
        <v>4923</v>
      </c>
      <c r="B996" t="s">
        <v>2965</v>
      </c>
      <c r="C996" t="s">
        <v>518</v>
      </c>
      <c r="D996" s="4" t="s">
        <v>3924</v>
      </c>
      <c r="E996" t="s">
        <v>2097</v>
      </c>
      <c r="F996" s="12">
        <v>7876</v>
      </c>
      <c r="G996" s="13">
        <v>42935</v>
      </c>
      <c r="H996" s="2" t="str">
        <f t="shared" si="151"/>
        <v>ACTENET</v>
      </c>
      <c r="I996" t="b">
        <v>0</v>
      </c>
      <c r="J996" t="b">
        <f t="shared" si="152"/>
        <v>1</v>
      </c>
      <c r="K996" t="str">
        <f t="shared" si="153"/>
        <v>telbij@yahoo.com</v>
      </c>
      <c r="L996">
        <f t="shared" si="154"/>
        <v>14</v>
      </c>
      <c r="M996" s="15" t="str">
        <f t="shared" si="155"/>
        <v>+(456) 843-7004</v>
      </c>
      <c r="N996" t="b">
        <f t="shared" si="156"/>
        <v>1</v>
      </c>
      <c r="O996" s="10">
        <f t="shared" si="157"/>
        <v>7876</v>
      </c>
      <c r="P996" t="b">
        <f t="shared" si="158"/>
        <v>1</v>
      </c>
      <c r="Q996" s="10">
        <f t="shared" si="159"/>
        <v>7876</v>
      </c>
      <c r="R996" t="str">
        <f>+IF(ISBLANK(C996),#REF!,C996)</f>
        <v>Gabriel Arnau</v>
      </c>
      <c r="S996" s="8">
        <f>IF(ISBLANK(G996),#REF!,G996)</f>
        <v>42935</v>
      </c>
      <c r="T996">
        <f t="shared" si="150"/>
        <v>1</v>
      </c>
    </row>
    <row r="997" spans="1:20" x14ac:dyDescent="0.25">
      <c r="A997" t="s">
        <v>4924</v>
      </c>
      <c r="B997" t="s">
        <v>2966</v>
      </c>
      <c r="C997" t="s">
        <v>997</v>
      </c>
      <c r="D997" s="4" t="s">
        <v>3925</v>
      </c>
      <c r="E997" t="s">
        <v>2098</v>
      </c>
      <c r="F997" s="12">
        <v>4703</v>
      </c>
      <c r="G997" s="13">
        <v>41051</v>
      </c>
      <c r="H997" s="2" t="str">
        <f t="shared" si="151"/>
        <v>DATAWRITE</v>
      </c>
      <c r="I997" t="b">
        <v>0</v>
      </c>
      <c r="J997" t="b">
        <f t="shared" si="152"/>
        <v>1</v>
      </c>
      <c r="K997" t="str">
        <f t="shared" si="153"/>
        <v>payned@mac.com</v>
      </c>
      <c r="L997">
        <f t="shared" si="154"/>
        <v>14</v>
      </c>
      <c r="M997" s="15" t="str">
        <f t="shared" si="155"/>
        <v>+(655) 690-1559</v>
      </c>
      <c r="N997" t="b">
        <f t="shared" si="156"/>
        <v>1</v>
      </c>
      <c r="O997" s="10">
        <f t="shared" si="157"/>
        <v>4703</v>
      </c>
      <c r="P997" t="b">
        <f t="shared" si="158"/>
        <v>1</v>
      </c>
      <c r="Q997" s="10">
        <f t="shared" si="159"/>
        <v>4703</v>
      </c>
      <c r="R997" t="str">
        <f>+IF(ISBLANK(C997),#REF!,C997)</f>
        <v>Gala Millán Ribera</v>
      </c>
      <c r="S997" s="8">
        <f>IF(ISBLANK(G997),#REF!,G997)</f>
        <v>41051</v>
      </c>
      <c r="T997">
        <f t="shared" si="150"/>
        <v>1</v>
      </c>
    </row>
    <row r="998" spans="1:20" x14ac:dyDescent="0.25">
      <c r="A998" t="s">
        <v>4925</v>
      </c>
      <c r="B998" t="s">
        <v>2967</v>
      </c>
      <c r="C998" t="s">
        <v>998</v>
      </c>
      <c r="D998" s="4" t="s">
        <v>3926</v>
      </c>
      <c r="E998" t="s">
        <v>2099</v>
      </c>
      <c r="F998" s="12">
        <v>2786</v>
      </c>
      <c r="G998" s="13">
        <v>44348</v>
      </c>
      <c r="H998" s="2" t="str">
        <f t="shared" si="151"/>
        <v>ECHO DIGITAL</v>
      </c>
      <c r="I998" t="b">
        <v>0</v>
      </c>
      <c r="J998" t="b">
        <f t="shared" si="152"/>
        <v>1</v>
      </c>
      <c r="K998" t="str">
        <f t="shared" si="153"/>
        <v>chrwin@live.com</v>
      </c>
      <c r="L998">
        <f t="shared" si="154"/>
        <v>14</v>
      </c>
      <c r="M998" s="15" t="str">
        <f t="shared" si="155"/>
        <v>+(444) 586-0540</v>
      </c>
      <c r="N998" t="b">
        <f t="shared" si="156"/>
        <v>1</v>
      </c>
      <c r="O998" s="10">
        <f t="shared" si="157"/>
        <v>2786</v>
      </c>
      <c r="P998" t="b">
        <f t="shared" si="158"/>
        <v>1</v>
      </c>
      <c r="Q998" s="10">
        <f t="shared" si="159"/>
        <v>2786</v>
      </c>
      <c r="R998" t="str">
        <f>+IF(ISBLANK(C998),#REF!,C998)</f>
        <v>Luis Ángel Llanos Benavente</v>
      </c>
      <c r="S998" s="8">
        <f>IF(ISBLANK(G998),#REF!,G998)</f>
        <v>44348</v>
      </c>
      <c r="T998">
        <f t="shared" si="150"/>
        <v>1</v>
      </c>
    </row>
    <row r="999" spans="1:20" x14ac:dyDescent="0.25">
      <c r="A999" t="s">
        <v>4926</v>
      </c>
      <c r="B999" t="s">
        <v>2968</v>
      </c>
      <c r="C999" t="s">
        <v>519</v>
      </c>
      <c r="D999" s="4" t="s">
        <v>3927</v>
      </c>
      <c r="E999" t="s">
        <v>2100</v>
      </c>
      <c r="F999" s="12">
        <v>3442</v>
      </c>
      <c r="G999" s="13">
        <v>42549</v>
      </c>
      <c r="H999" s="2" t="str">
        <f t="shared" si="151"/>
        <v>MEUSSICZ</v>
      </c>
      <c r="I999" t="b">
        <v>0</v>
      </c>
      <c r="J999" t="b">
        <f t="shared" si="152"/>
        <v>1</v>
      </c>
      <c r="K999" t="str">
        <f t="shared" si="153"/>
        <v>stellaau@me.com</v>
      </c>
      <c r="L999">
        <f t="shared" si="154"/>
        <v>14</v>
      </c>
      <c r="M999" s="15" t="str">
        <f t="shared" si="155"/>
        <v>+(752) 359-9358</v>
      </c>
      <c r="N999" t="b">
        <f t="shared" si="156"/>
        <v>1</v>
      </c>
      <c r="O999" s="10">
        <f t="shared" si="157"/>
        <v>3442</v>
      </c>
      <c r="P999" t="b">
        <f t="shared" si="158"/>
        <v>1</v>
      </c>
      <c r="Q999" s="10">
        <f t="shared" si="159"/>
        <v>3442</v>
      </c>
      <c r="R999" t="str">
        <f>+IF(ISBLANK(C999),#REF!,C999)</f>
        <v>Tere Monreal Botella</v>
      </c>
      <c r="S999" s="8">
        <f>IF(ISBLANK(G999),#REF!,G999)</f>
        <v>42549</v>
      </c>
      <c r="T999">
        <f t="shared" si="150"/>
        <v>1</v>
      </c>
    </row>
    <row r="1000" spans="1:20" x14ac:dyDescent="0.25">
      <c r="A1000" t="s">
        <v>4927</v>
      </c>
      <c r="B1000" t="s">
        <v>2969</v>
      </c>
      <c r="C1000" t="s">
        <v>520</v>
      </c>
      <c r="D1000" s="4" t="s">
        <v>3928</v>
      </c>
      <c r="E1000" t="s">
        <v>2101</v>
      </c>
      <c r="F1000" s="12">
        <v>2505</v>
      </c>
      <c r="G1000" s="13">
        <v>44247</v>
      </c>
      <c r="H1000" s="2" t="str">
        <f t="shared" si="151"/>
        <v>LEARNIG</v>
      </c>
      <c r="I1000" t="b">
        <v>0</v>
      </c>
      <c r="J1000" t="b">
        <f t="shared" si="152"/>
        <v>1</v>
      </c>
      <c r="K1000" t="str">
        <f t="shared" si="153"/>
        <v>elmer@verizon.net</v>
      </c>
      <c r="L1000">
        <f t="shared" si="154"/>
        <v>14</v>
      </c>
      <c r="M1000" s="15" t="str">
        <f t="shared" si="155"/>
        <v>+(716) 835-7132</v>
      </c>
      <c r="N1000" t="b">
        <f t="shared" si="156"/>
        <v>1</v>
      </c>
      <c r="O1000" s="10">
        <f t="shared" si="157"/>
        <v>2505</v>
      </c>
      <c r="P1000" t="b">
        <f t="shared" si="158"/>
        <v>1</v>
      </c>
      <c r="Q1000" s="10">
        <f t="shared" si="159"/>
        <v>2505</v>
      </c>
      <c r="R1000" t="str">
        <f>+IF(ISBLANK(C1000),#REF!,C1000)</f>
        <v>Pepito Catalá-Niño</v>
      </c>
      <c r="S1000" s="8">
        <f>IF(ISBLANK(G1000),#REF!,G1000)</f>
        <v>44247</v>
      </c>
      <c r="T1000">
        <f t="shared" si="150"/>
        <v>1</v>
      </c>
    </row>
    <row r="1001" spans="1:20" x14ac:dyDescent="0.25">
      <c r="A1001" t="s">
        <v>3933</v>
      </c>
      <c r="B1001" t="s">
        <v>1003</v>
      </c>
      <c r="C1001" t="s">
        <v>523</v>
      </c>
      <c r="D1001" s="4" t="s">
        <v>2980</v>
      </c>
      <c r="E1001" t="s">
        <v>1121</v>
      </c>
      <c r="F1001" s="12">
        <v>570</v>
      </c>
      <c r="G1001" s="13"/>
      <c r="H1001" s="2" t="str">
        <f t="shared" si="151"/>
        <v>DELTAVITA</v>
      </c>
      <c r="I1001" t="b">
        <v>0</v>
      </c>
      <c r="J1001" t="b">
        <f t="shared" si="152"/>
        <v>1</v>
      </c>
      <c r="K1001" t="str">
        <f t="shared" si="153"/>
        <v>mallanmba@yahoo.ca</v>
      </c>
      <c r="L1001">
        <f t="shared" si="154"/>
        <v>14</v>
      </c>
      <c r="M1001" s="15" t="str">
        <f t="shared" si="155"/>
        <v>+(841) 798-8943</v>
      </c>
      <c r="N1001" t="b">
        <f t="shared" si="156"/>
        <v>0</v>
      </c>
      <c r="O1001" s="10">
        <f t="shared" si="157"/>
        <v>570</v>
      </c>
      <c r="P1001" t="b">
        <f t="shared" si="158"/>
        <v>1</v>
      </c>
      <c r="Q1001" s="10">
        <f t="shared" si="159"/>
        <v>570</v>
      </c>
      <c r="R1001" t="str">
        <f>+IF(ISBLANK(C1001),#REF!,C1001)</f>
        <v>Abraham Girón-Soler</v>
      </c>
      <c r="S1001" s="8" t="e">
        <f>IF(ISBLANK(G1001),#REF!,G1001)</f>
        <v>#REF!</v>
      </c>
      <c r="T1001">
        <f t="shared" si="150"/>
        <v>2</v>
      </c>
    </row>
    <row r="1002" spans="1:20" x14ac:dyDescent="0.25">
      <c r="A1002" t="s">
        <v>3941</v>
      </c>
      <c r="B1002" t="s">
        <v>1011</v>
      </c>
      <c r="C1002" t="s">
        <v>529</v>
      </c>
      <c r="D1002" s="4" t="s">
        <v>2988</v>
      </c>
      <c r="E1002" t="s">
        <v>1129</v>
      </c>
      <c r="F1002" s="12">
        <v>5258</v>
      </c>
      <c r="G1002" s="13">
        <v>42863</v>
      </c>
      <c r="H1002" s="2" t="str">
        <f t="shared" si="151"/>
        <v>TEAM SOFTWARE</v>
      </c>
      <c r="I1002" t="b">
        <v>0</v>
      </c>
      <c r="J1002" t="b">
        <f t="shared" si="152"/>
        <v>1</v>
      </c>
      <c r="K1002" t="str">
        <f t="shared" si="153"/>
        <v>afifi@yahoo.com</v>
      </c>
      <c r="L1002">
        <f t="shared" si="154"/>
        <v>14</v>
      </c>
      <c r="M1002" s="15" t="str">
        <f t="shared" si="155"/>
        <v>+(669) 494-0889</v>
      </c>
      <c r="N1002" t="b">
        <f t="shared" si="156"/>
        <v>1</v>
      </c>
      <c r="O1002" s="10">
        <f t="shared" si="157"/>
        <v>5258</v>
      </c>
      <c r="P1002" t="b">
        <f t="shared" si="158"/>
        <v>1</v>
      </c>
      <c r="Q1002" s="10">
        <f t="shared" si="159"/>
        <v>5258</v>
      </c>
      <c r="R1002" t="str">
        <f>+IF(ISBLANK(C1002),#REF!,C1002)</f>
        <v>Carlito Domínguez Cortes</v>
      </c>
      <c r="S1002" s="8">
        <f>IF(ISBLANK(G1002),#REF!,G1002)</f>
        <v>42863</v>
      </c>
      <c r="T1002">
        <f t="shared" si="150"/>
        <v>2</v>
      </c>
    </row>
    <row r="1003" spans="1:20" x14ac:dyDescent="0.25">
      <c r="A1003" t="s">
        <v>3948</v>
      </c>
      <c r="B1003" t="s">
        <v>1018</v>
      </c>
      <c r="C1003" t="s">
        <v>535</v>
      </c>
      <c r="D1003" s="4" t="s">
        <v>2995</v>
      </c>
      <c r="E1003" t="s">
        <v>1136</v>
      </c>
      <c r="F1003" s="12">
        <v>607</v>
      </c>
      <c r="G1003" s="13">
        <v>44486</v>
      </c>
      <c r="H1003" s="2" t="str">
        <f t="shared" si="151"/>
        <v>VUEVITAS</v>
      </c>
      <c r="I1003" t="b">
        <v>0</v>
      </c>
      <c r="J1003" t="b">
        <f t="shared" si="152"/>
        <v>1</v>
      </c>
      <c r="K1003" t="str">
        <f t="shared" si="153"/>
        <v>philen@verizon.net</v>
      </c>
      <c r="L1003">
        <f t="shared" si="154"/>
        <v>14</v>
      </c>
      <c r="M1003" s="15" t="str">
        <f t="shared" si="155"/>
        <v>+(988) 713-8842</v>
      </c>
      <c r="N1003" t="b">
        <f t="shared" si="156"/>
        <v>1</v>
      </c>
      <c r="O1003" s="10">
        <f t="shared" si="157"/>
        <v>607</v>
      </c>
      <c r="P1003" t="b">
        <f t="shared" si="158"/>
        <v>1</v>
      </c>
      <c r="Q1003" s="10">
        <f t="shared" si="159"/>
        <v>607</v>
      </c>
      <c r="R1003" t="str">
        <f>+IF(ISBLANK(C1003),#REF!,C1003)</f>
        <v>Carlito Peñas Prado</v>
      </c>
      <c r="S1003" s="8">
        <f>IF(ISBLANK(G1003),#REF!,G1003)</f>
        <v>44486</v>
      </c>
      <c r="T1003">
        <f t="shared" si="150"/>
        <v>2</v>
      </c>
    </row>
    <row r="1004" spans="1:20" x14ac:dyDescent="0.25">
      <c r="A1004" t="s">
        <v>3954</v>
      </c>
      <c r="B1004" t="s">
        <v>1024</v>
      </c>
      <c r="C1004" t="s">
        <v>7</v>
      </c>
      <c r="D1004" s="4" t="s">
        <v>3000</v>
      </c>
      <c r="E1004" t="s">
        <v>1142</v>
      </c>
      <c r="F1004" s="12">
        <v>351</v>
      </c>
      <c r="G1004" s="13">
        <v>41489</v>
      </c>
      <c r="H1004" s="2" t="str">
        <f t="shared" si="151"/>
        <v>EVERY GOOD GOOD AFTER LOGO</v>
      </c>
      <c r="I1004" t="b">
        <v>0</v>
      </c>
      <c r="J1004" t="b">
        <f t="shared" si="152"/>
        <v>1</v>
      </c>
      <c r="K1004" t="str">
        <f t="shared" si="153"/>
        <v>maratb@att.net</v>
      </c>
      <c r="L1004">
        <f t="shared" si="154"/>
        <v>14</v>
      </c>
      <c r="M1004" s="15" t="str">
        <f t="shared" si="155"/>
        <v>+(386) 943-6501</v>
      </c>
      <c r="N1004" t="b">
        <f t="shared" si="156"/>
        <v>1</v>
      </c>
      <c r="O1004" s="10">
        <f t="shared" si="157"/>
        <v>351</v>
      </c>
      <c r="P1004" t="b">
        <f t="shared" si="158"/>
        <v>1</v>
      </c>
      <c r="Q1004" s="10">
        <f t="shared" si="159"/>
        <v>351</v>
      </c>
      <c r="R1004" t="str">
        <f>+IF(ISBLANK(C1004),#REF!,C1004)</f>
        <v>Vilma de Rosado</v>
      </c>
      <c r="S1004" s="8">
        <f>IF(ISBLANK(G1004),#REF!,G1004)</f>
        <v>41489</v>
      </c>
      <c r="T1004">
        <f t="shared" si="150"/>
        <v>2</v>
      </c>
    </row>
    <row r="1005" spans="1:20" x14ac:dyDescent="0.25">
      <c r="A1005" t="s">
        <v>3968</v>
      </c>
      <c r="B1005" t="s">
        <v>1038</v>
      </c>
      <c r="C1005" t="s">
        <v>545</v>
      </c>
      <c r="D1005" s="4" t="s">
        <v>3014</v>
      </c>
      <c r="E1005" t="s">
        <v>1156</v>
      </c>
      <c r="F1005" s="12">
        <v>5403</v>
      </c>
      <c r="G1005" s="13">
        <v>42691</v>
      </c>
      <c r="H1005" s="2" t="str">
        <f t="shared" si="151"/>
        <v>NEW CULTURE</v>
      </c>
      <c r="I1005" t="b">
        <v>0</v>
      </c>
      <c r="J1005" t="b">
        <f t="shared" si="152"/>
        <v>1</v>
      </c>
      <c r="K1005" t="str">
        <f t="shared" si="153"/>
        <v>dhwon@verizon.net</v>
      </c>
      <c r="L1005">
        <f t="shared" si="154"/>
        <v>14</v>
      </c>
      <c r="M1005" s="15" t="str">
        <f t="shared" si="155"/>
        <v>+(937) 737-8674</v>
      </c>
      <c r="N1005" t="b">
        <f t="shared" si="156"/>
        <v>1</v>
      </c>
      <c r="O1005" s="10">
        <f t="shared" si="157"/>
        <v>5403</v>
      </c>
      <c r="P1005" t="b">
        <f t="shared" si="158"/>
        <v>1</v>
      </c>
      <c r="Q1005" s="10">
        <f t="shared" si="159"/>
        <v>5403</v>
      </c>
      <c r="R1005" t="str">
        <f>+IF(ISBLANK(C1005),#REF!,C1005)</f>
        <v>Odalys García Roma</v>
      </c>
      <c r="S1005" s="8">
        <f>IF(ISBLANK(G1005),#REF!,G1005)</f>
        <v>42691</v>
      </c>
      <c r="T1005">
        <f t="shared" si="150"/>
        <v>2</v>
      </c>
    </row>
    <row r="1006" spans="1:20" x14ac:dyDescent="0.25">
      <c r="A1006" t="s">
        <v>3985</v>
      </c>
      <c r="B1006" t="s">
        <v>1055</v>
      </c>
      <c r="C1006" t="s">
        <v>553</v>
      </c>
      <c r="D1006" s="4" t="s">
        <v>3031</v>
      </c>
      <c r="E1006" t="s">
        <v>1173</v>
      </c>
      <c r="F1006" s="12">
        <v>8455</v>
      </c>
      <c r="G1006" s="13">
        <v>43899</v>
      </c>
      <c r="H1006" s="2" t="str">
        <f t="shared" si="151"/>
        <v>WALNA DYNAMICS</v>
      </c>
      <c r="I1006" t="b">
        <v>0</v>
      </c>
      <c r="J1006" t="b">
        <f t="shared" si="152"/>
        <v>1</v>
      </c>
      <c r="K1006" t="str">
        <f t="shared" si="153"/>
        <v>chaikin@optonline.net</v>
      </c>
      <c r="L1006">
        <f t="shared" si="154"/>
        <v>14</v>
      </c>
      <c r="M1006" s="15" t="str">
        <f t="shared" si="155"/>
        <v>+(465) 470-3259</v>
      </c>
      <c r="N1006" t="b">
        <f t="shared" si="156"/>
        <v>1</v>
      </c>
      <c r="O1006" s="10">
        <f t="shared" si="157"/>
        <v>8455</v>
      </c>
      <c r="P1006" t="b">
        <f t="shared" si="158"/>
        <v>1</v>
      </c>
      <c r="Q1006" s="10">
        <f t="shared" si="159"/>
        <v>8455</v>
      </c>
      <c r="R1006" t="str">
        <f>+IF(ISBLANK(C1006),#REF!,C1006)</f>
        <v>Jesús Abad Lago</v>
      </c>
      <c r="S1006" s="8">
        <f>IF(ISBLANK(G1006),#REF!,G1006)</f>
        <v>43899</v>
      </c>
      <c r="T1006">
        <f t="shared" si="150"/>
        <v>2</v>
      </c>
    </row>
    <row r="1007" spans="1:20" x14ac:dyDescent="0.25">
      <c r="A1007" t="s">
        <v>3990</v>
      </c>
      <c r="B1007" t="s">
        <v>1060</v>
      </c>
      <c r="C1007" t="s">
        <v>557</v>
      </c>
      <c r="D1007" s="4" t="s">
        <v>3035</v>
      </c>
      <c r="E1007" t="s">
        <v>1178</v>
      </c>
      <c r="F1007" s="12">
        <v>6440</v>
      </c>
      <c r="G1007" s="13">
        <v>43582</v>
      </c>
      <c r="H1007" s="2" t="str">
        <f t="shared" si="151"/>
        <v>LBR ENGINEERS</v>
      </c>
      <c r="I1007" t="b">
        <v>0</v>
      </c>
      <c r="J1007" t="b">
        <f t="shared" si="152"/>
        <v>1</v>
      </c>
      <c r="K1007" t="str">
        <f t="shared" si="153"/>
        <v>madler@gmail.com</v>
      </c>
      <c r="L1007">
        <f t="shared" si="154"/>
        <v>14</v>
      </c>
      <c r="M1007" s="15" t="str">
        <f t="shared" si="155"/>
        <v>+(615) 502-3945</v>
      </c>
      <c r="N1007" t="b">
        <f t="shared" si="156"/>
        <v>1</v>
      </c>
      <c r="O1007" s="10">
        <f t="shared" si="157"/>
        <v>6440</v>
      </c>
      <c r="P1007" t="b">
        <f t="shared" si="158"/>
        <v>1</v>
      </c>
      <c r="Q1007" s="10">
        <f t="shared" si="159"/>
        <v>6440</v>
      </c>
      <c r="R1007" t="str">
        <f>+IF(ISBLANK(C1007),#REF!,C1007)</f>
        <v>Aarón Aparicio Becerra</v>
      </c>
      <c r="S1007" s="8">
        <f>IF(ISBLANK(G1007),#REF!,G1007)</f>
        <v>43582</v>
      </c>
      <c r="T1007">
        <f t="shared" si="150"/>
        <v>2</v>
      </c>
    </row>
    <row r="1008" spans="1:20" x14ac:dyDescent="0.25">
      <c r="A1008" t="s">
        <v>3995</v>
      </c>
      <c r="B1008" t="s">
        <v>1065</v>
      </c>
      <c r="C1008" t="s">
        <v>26</v>
      </c>
      <c r="D1008" s="4" t="s">
        <v>3040</v>
      </c>
      <c r="E1008" t="s">
        <v>1183</v>
      </c>
      <c r="F1008" s="12">
        <v>2993</v>
      </c>
      <c r="G1008" s="13">
        <v>43340</v>
      </c>
      <c r="H1008" s="2" t="str">
        <f t="shared" si="151"/>
        <v>STARTUP EUROPE</v>
      </c>
      <c r="I1008" t="b">
        <v>0</v>
      </c>
      <c r="J1008" t="b">
        <f t="shared" si="152"/>
        <v>1</v>
      </c>
      <c r="K1008" t="str">
        <f t="shared" si="153"/>
        <v>wildfire@comcast.net</v>
      </c>
      <c r="L1008">
        <f t="shared" si="154"/>
        <v>14</v>
      </c>
      <c r="M1008" s="15" t="str">
        <f t="shared" si="155"/>
        <v>+(282) 971-1586</v>
      </c>
      <c r="N1008" t="b">
        <f t="shared" si="156"/>
        <v>1</v>
      </c>
      <c r="O1008" s="10">
        <f t="shared" si="157"/>
        <v>2993</v>
      </c>
      <c r="P1008" t="b">
        <f t="shared" si="158"/>
        <v>1</v>
      </c>
      <c r="Q1008" s="10">
        <f t="shared" si="159"/>
        <v>2993</v>
      </c>
      <c r="R1008" t="str">
        <f>+IF(ISBLANK(C1008),#REF!,C1008)</f>
        <v>Danilo Hervia</v>
      </c>
      <c r="S1008" s="8">
        <f>IF(ISBLANK(G1008),#REF!,G1008)</f>
        <v>43340</v>
      </c>
      <c r="T1008">
        <f t="shared" si="150"/>
        <v>2</v>
      </c>
    </row>
    <row r="1009" spans="1:20" x14ac:dyDescent="0.25">
      <c r="A1009" t="s">
        <v>4006</v>
      </c>
      <c r="B1009" t="s">
        <v>1076</v>
      </c>
      <c r="C1009" t="s">
        <v>565</v>
      </c>
      <c r="D1009" s="4" t="s">
        <v>3051</v>
      </c>
      <c r="E1009" t="s">
        <v>1194</v>
      </c>
      <c r="F1009" s="12">
        <v>7858</v>
      </c>
      <c r="G1009" s="13">
        <v>43554</v>
      </c>
      <c r="H1009" s="2" t="str">
        <f t="shared" si="151"/>
        <v>BEE AUTO AGENCY</v>
      </c>
      <c r="I1009" t="b">
        <v>0</v>
      </c>
      <c r="J1009" t="b">
        <f t="shared" si="152"/>
        <v>1</v>
      </c>
      <c r="K1009" t="str">
        <f t="shared" si="153"/>
        <v>madler@comcast.net</v>
      </c>
      <c r="L1009">
        <f t="shared" si="154"/>
        <v>14</v>
      </c>
      <c r="M1009" s="15" t="str">
        <f t="shared" si="155"/>
        <v>+(479) 253-7790</v>
      </c>
      <c r="N1009" t="b">
        <f t="shared" si="156"/>
        <v>1</v>
      </c>
      <c r="O1009" s="10">
        <f t="shared" si="157"/>
        <v>7858</v>
      </c>
      <c r="P1009" t="b">
        <f t="shared" si="158"/>
        <v>1</v>
      </c>
      <c r="Q1009" s="10">
        <f t="shared" si="159"/>
        <v>7858</v>
      </c>
      <c r="R1009" t="str">
        <f>+IF(ISBLANK(C1009),#REF!,C1009)</f>
        <v>Camilo Gutiérrez Soto</v>
      </c>
      <c r="S1009" s="8">
        <f>IF(ISBLANK(G1009),#REF!,G1009)</f>
        <v>43554</v>
      </c>
      <c r="T1009">
        <f t="shared" si="150"/>
        <v>2</v>
      </c>
    </row>
    <row r="1010" spans="1:20" x14ac:dyDescent="0.25">
      <c r="A1010" t="s">
        <v>4023</v>
      </c>
      <c r="B1010" t="s">
        <v>1093</v>
      </c>
      <c r="C1010" t="s">
        <v>572</v>
      </c>
      <c r="D1010" s="4" t="s">
        <v>3068</v>
      </c>
      <c r="E1010" t="s">
        <v>1211</v>
      </c>
      <c r="F1010" s="12">
        <v>2211</v>
      </c>
      <c r="G1010" s="13">
        <v>43830</v>
      </c>
      <c r="H1010" s="2" t="str">
        <f t="shared" si="151"/>
        <v>PODC</v>
      </c>
      <c r="I1010" t="b">
        <v>0</v>
      </c>
      <c r="J1010" t="b">
        <f t="shared" si="152"/>
        <v>1</v>
      </c>
      <c r="K1010" t="str">
        <f t="shared" si="153"/>
        <v>gknauss@mac.com</v>
      </c>
      <c r="L1010">
        <f t="shared" si="154"/>
        <v>14</v>
      </c>
      <c r="M1010" s="15" t="str">
        <f t="shared" si="155"/>
        <v>+(948) 301-7736</v>
      </c>
      <c r="N1010" t="b">
        <f t="shared" si="156"/>
        <v>1</v>
      </c>
      <c r="O1010" s="10">
        <f t="shared" si="157"/>
        <v>2211</v>
      </c>
      <c r="P1010" t="b">
        <f t="shared" si="158"/>
        <v>1</v>
      </c>
      <c r="Q1010" s="10">
        <f t="shared" si="159"/>
        <v>2211</v>
      </c>
      <c r="R1010" t="str">
        <f>+IF(ISBLANK(C1010),#REF!,C1010)</f>
        <v>Hector Prat-Río</v>
      </c>
      <c r="S1010" s="8">
        <f>IF(ISBLANK(G1010),#REF!,G1010)</f>
        <v>43830</v>
      </c>
      <c r="T1010">
        <f t="shared" si="150"/>
        <v>2</v>
      </c>
    </row>
    <row r="1011" spans="1:20" x14ac:dyDescent="0.25">
      <c r="A1011" t="s">
        <v>4052</v>
      </c>
      <c r="B1011" t="s">
        <v>2104</v>
      </c>
      <c r="C1011" t="s">
        <v>582</v>
      </c>
      <c r="D1011" s="4" t="s">
        <v>3096</v>
      </c>
      <c r="E1011" t="s">
        <v>1240</v>
      </c>
      <c r="F1011" s="12">
        <v>8430</v>
      </c>
      <c r="G1011" s="13">
        <v>42139</v>
      </c>
      <c r="H1011" s="2" t="str">
        <f t="shared" si="151"/>
        <v>CITY OF LYON</v>
      </c>
      <c r="I1011" t="b">
        <v>0</v>
      </c>
      <c r="J1011" t="b">
        <f t="shared" si="152"/>
        <v>1</v>
      </c>
      <c r="K1011" t="str">
        <f t="shared" si="153"/>
        <v>drolsky@hotmail.com</v>
      </c>
      <c r="L1011">
        <f t="shared" si="154"/>
        <v>14</v>
      </c>
      <c r="M1011" s="15" t="str">
        <f t="shared" si="155"/>
        <v>+(205) 367-3867</v>
      </c>
      <c r="N1011" t="b">
        <f t="shared" si="156"/>
        <v>1</v>
      </c>
      <c r="O1011" s="10">
        <f t="shared" si="157"/>
        <v>8430</v>
      </c>
      <c r="P1011" t="b">
        <f t="shared" si="158"/>
        <v>1</v>
      </c>
      <c r="Q1011" s="10">
        <f t="shared" si="159"/>
        <v>8430</v>
      </c>
      <c r="R1011" t="str">
        <f>+IF(ISBLANK(C1011),#REF!,C1011)</f>
        <v>Juan Bautista Jesús Gibert Alcázar</v>
      </c>
      <c r="S1011" s="8">
        <f>IF(ISBLANK(G1011),#REF!,G1011)</f>
        <v>42139</v>
      </c>
      <c r="T1011">
        <f t="shared" si="150"/>
        <v>2</v>
      </c>
    </row>
    <row r="1012" spans="1:20" x14ac:dyDescent="0.25">
      <c r="A1012" t="s">
        <v>4067</v>
      </c>
      <c r="B1012" t="s">
        <v>2117</v>
      </c>
      <c r="C1012" t="s">
        <v>68</v>
      </c>
      <c r="D1012" s="4" t="s">
        <v>3111</v>
      </c>
      <c r="E1012" t="s">
        <v>1255</v>
      </c>
      <c r="F1012" s="12">
        <v>6927</v>
      </c>
      <c r="G1012" s="13">
        <v>42894</v>
      </c>
      <c r="H1012" s="2" t="str">
        <f t="shared" si="151"/>
        <v>KINGKENNY HIRE</v>
      </c>
      <c r="I1012" t="b">
        <v>0</v>
      </c>
      <c r="J1012" t="b">
        <f t="shared" si="152"/>
        <v>1</v>
      </c>
      <c r="K1012" t="str">
        <f t="shared" si="153"/>
        <v>mugwump@verizon.net</v>
      </c>
      <c r="L1012">
        <f t="shared" si="154"/>
        <v>14</v>
      </c>
      <c r="M1012" s="15" t="str">
        <f t="shared" si="155"/>
        <v>+(258) 824-3888</v>
      </c>
      <c r="N1012" t="b">
        <f t="shared" si="156"/>
        <v>1</v>
      </c>
      <c r="O1012" s="10">
        <f t="shared" si="157"/>
        <v>6927</v>
      </c>
      <c r="P1012" t="b">
        <f t="shared" si="158"/>
        <v>1</v>
      </c>
      <c r="Q1012" s="10">
        <f t="shared" si="159"/>
        <v>6927</v>
      </c>
      <c r="R1012" t="str">
        <f>+IF(ISBLANK(C1012),#REF!,C1012)</f>
        <v>Nazaret del Nieto</v>
      </c>
      <c r="S1012" s="8">
        <f>IF(ISBLANK(G1012),#REF!,G1012)</f>
        <v>42894</v>
      </c>
      <c r="T1012">
        <f t="shared" si="150"/>
        <v>2</v>
      </c>
    </row>
    <row r="1013" spans="1:20" x14ac:dyDescent="0.25">
      <c r="A1013" t="s">
        <v>4076</v>
      </c>
      <c r="B1013" t="s">
        <v>2125</v>
      </c>
      <c r="C1013" t="s">
        <v>74</v>
      </c>
      <c r="D1013" s="4" t="s">
        <v>3120</v>
      </c>
      <c r="E1013" t="s">
        <v>1264</v>
      </c>
      <c r="F1013" s="12">
        <v>3943</v>
      </c>
      <c r="G1013" s="13">
        <v>43928</v>
      </c>
      <c r="H1013" s="2" t="str">
        <f t="shared" si="151"/>
        <v>CHERRYWOOD</v>
      </c>
      <c r="I1013" t="b">
        <v>0</v>
      </c>
      <c r="J1013" t="b">
        <f t="shared" si="152"/>
        <v>1</v>
      </c>
      <c r="K1013" t="str">
        <f t="shared" si="153"/>
        <v>sinkou@optonline.net</v>
      </c>
      <c r="L1013">
        <f t="shared" si="154"/>
        <v>14</v>
      </c>
      <c r="M1013" s="15" t="str">
        <f t="shared" si="155"/>
        <v>+(380) 524-7754</v>
      </c>
      <c r="N1013" t="b">
        <f t="shared" si="156"/>
        <v>1</v>
      </c>
      <c r="O1013" s="10">
        <f t="shared" si="157"/>
        <v>3943</v>
      </c>
      <c r="P1013" t="b">
        <f t="shared" si="158"/>
        <v>1</v>
      </c>
      <c r="Q1013" s="10">
        <f t="shared" si="159"/>
        <v>3943</v>
      </c>
      <c r="R1013" t="str">
        <f>+IF(ISBLANK(C1013),#REF!,C1013)</f>
        <v>Regina Blanca-Rico</v>
      </c>
      <c r="S1013" s="8">
        <f>IF(ISBLANK(G1013),#REF!,G1013)</f>
        <v>43928</v>
      </c>
      <c r="T1013">
        <f t="shared" si="150"/>
        <v>2</v>
      </c>
    </row>
    <row r="1014" spans="1:20" x14ac:dyDescent="0.25">
      <c r="A1014" t="s">
        <v>4086</v>
      </c>
      <c r="B1014" t="s">
        <v>2135</v>
      </c>
      <c r="C1014" t="s">
        <v>77</v>
      </c>
      <c r="D1014" s="4" t="s">
        <v>3130</v>
      </c>
      <c r="E1014" t="s">
        <v>1274</v>
      </c>
      <c r="F1014" s="12">
        <v>4936</v>
      </c>
      <c r="G1014" s="13">
        <v>44575</v>
      </c>
      <c r="H1014" s="2" t="str">
        <f t="shared" si="151"/>
        <v>FRILLY PILLOWS</v>
      </c>
      <c r="I1014" t="b">
        <v>0</v>
      </c>
      <c r="J1014" t="b">
        <f t="shared" si="152"/>
        <v>1</v>
      </c>
      <c r="K1014" t="str">
        <f t="shared" si="153"/>
        <v>valdez@me.com</v>
      </c>
      <c r="L1014">
        <f t="shared" si="154"/>
        <v>14</v>
      </c>
      <c r="M1014" s="15" t="str">
        <f t="shared" si="155"/>
        <v>+(343) 410-7273</v>
      </c>
      <c r="N1014" t="b">
        <f t="shared" si="156"/>
        <v>1</v>
      </c>
      <c r="O1014" s="10">
        <f t="shared" si="157"/>
        <v>4936</v>
      </c>
      <c r="P1014" t="b">
        <f t="shared" si="158"/>
        <v>1</v>
      </c>
      <c r="Q1014" s="10">
        <f t="shared" si="159"/>
        <v>4936</v>
      </c>
      <c r="R1014" t="str">
        <f>+IF(ISBLANK(C1014),#REF!,C1014)</f>
        <v>Benigna Berenguer Palacio</v>
      </c>
      <c r="S1014" s="8">
        <f>IF(ISBLANK(G1014),#REF!,G1014)</f>
        <v>44575</v>
      </c>
      <c r="T1014">
        <f t="shared" si="150"/>
        <v>2</v>
      </c>
    </row>
    <row r="1015" spans="1:20" x14ac:dyDescent="0.25">
      <c r="A1015" t="s">
        <v>4099</v>
      </c>
      <c r="B1015" t="s">
        <v>2147</v>
      </c>
      <c r="C1015" t="s">
        <v>85</v>
      </c>
      <c r="D1015" s="4" t="s">
        <v>3143</v>
      </c>
      <c r="E1015" t="s">
        <v>1287</v>
      </c>
      <c r="F1015" s="12">
        <v>4807</v>
      </c>
      <c r="G1015" s="13">
        <v>41304</v>
      </c>
      <c r="H1015" s="2" t="str">
        <f t="shared" si="151"/>
        <v>CHROMATICA</v>
      </c>
      <c r="I1015" t="b">
        <v>0</v>
      </c>
      <c r="J1015" t="b">
        <f t="shared" si="152"/>
        <v>1</v>
      </c>
      <c r="K1015" t="str">
        <f t="shared" si="153"/>
        <v>tattooman@icloud.com</v>
      </c>
      <c r="L1015">
        <f t="shared" si="154"/>
        <v>14</v>
      </c>
      <c r="M1015" s="15" t="str">
        <f t="shared" si="155"/>
        <v>+(509) 214-3320</v>
      </c>
      <c r="N1015" t="b">
        <f t="shared" si="156"/>
        <v>1</v>
      </c>
      <c r="O1015" s="10">
        <f t="shared" si="157"/>
        <v>4807</v>
      </c>
      <c r="P1015" t="b">
        <f t="shared" si="158"/>
        <v>1</v>
      </c>
      <c r="Q1015" s="10">
        <f t="shared" si="159"/>
        <v>4807</v>
      </c>
      <c r="R1015" t="str">
        <f>+IF(ISBLANK(C1015),#REF!,C1015)</f>
        <v>Eleuterio Torres</v>
      </c>
      <c r="S1015" s="8">
        <f>IF(ISBLANK(G1015),#REF!,G1015)</f>
        <v>41304</v>
      </c>
      <c r="T1015">
        <f t="shared" si="150"/>
        <v>2</v>
      </c>
    </row>
    <row r="1016" spans="1:20" x14ac:dyDescent="0.25">
      <c r="A1016" t="s">
        <v>4111</v>
      </c>
      <c r="B1016" t="s">
        <v>2159</v>
      </c>
      <c r="C1016" t="s">
        <v>90</v>
      </c>
      <c r="D1016" s="4" t="s">
        <v>3155</v>
      </c>
      <c r="E1016" t="s">
        <v>1299</v>
      </c>
      <c r="F1016" s="12">
        <v>5116</v>
      </c>
      <c r="G1016" s="13">
        <v>44044</v>
      </c>
      <c r="H1016" s="2" t="str">
        <f t="shared" si="151"/>
        <v>BEETHOVEN</v>
      </c>
      <c r="I1016" t="b">
        <v>0</v>
      </c>
      <c r="J1016" t="b">
        <f t="shared" si="152"/>
        <v>1</v>
      </c>
      <c r="K1016" t="str">
        <f t="shared" si="153"/>
        <v>ccohen@yahoo.com</v>
      </c>
      <c r="L1016">
        <f t="shared" si="154"/>
        <v>14</v>
      </c>
      <c r="M1016" s="15" t="str">
        <f t="shared" si="155"/>
        <v>+(456) 925-7058</v>
      </c>
      <c r="N1016" t="b">
        <f t="shared" si="156"/>
        <v>1</v>
      </c>
      <c r="O1016" s="10">
        <f t="shared" si="157"/>
        <v>5116</v>
      </c>
      <c r="P1016" t="b">
        <f t="shared" si="158"/>
        <v>1</v>
      </c>
      <c r="Q1016" s="10">
        <f t="shared" si="159"/>
        <v>5116</v>
      </c>
      <c r="R1016" t="str">
        <f>+IF(ISBLANK(C1016),#REF!,C1016)</f>
        <v>Domitila de Galvez</v>
      </c>
      <c r="S1016" s="8">
        <f>IF(ISBLANK(G1016),#REF!,G1016)</f>
        <v>44044</v>
      </c>
      <c r="T1016">
        <f t="shared" si="150"/>
        <v>2</v>
      </c>
    </row>
    <row r="1017" spans="1:20" x14ac:dyDescent="0.25">
      <c r="A1017" t="s">
        <v>4116</v>
      </c>
      <c r="B1017" t="s">
        <v>2163</v>
      </c>
      <c r="C1017" t="s">
        <v>94</v>
      </c>
      <c r="D1017" s="4" t="s">
        <v>3160</v>
      </c>
      <c r="E1017" t="s">
        <v>1304</v>
      </c>
      <c r="F1017" s="12">
        <v>1661</v>
      </c>
      <c r="G1017" s="13">
        <v>42945</v>
      </c>
      <c r="H1017" s="2" t="str">
        <f t="shared" si="151"/>
        <v>BUZZ DIGITAL</v>
      </c>
      <c r="I1017" t="b">
        <v>0</v>
      </c>
      <c r="J1017" t="b">
        <f t="shared" si="152"/>
        <v>1</v>
      </c>
      <c r="K1017" t="str">
        <f t="shared" si="153"/>
        <v>rasca@mac.com</v>
      </c>
      <c r="L1017">
        <f t="shared" si="154"/>
        <v>14</v>
      </c>
      <c r="M1017" s="15" t="str">
        <f t="shared" si="155"/>
        <v>+(867) 940-3189</v>
      </c>
      <c r="N1017" t="b">
        <f t="shared" si="156"/>
        <v>1</v>
      </c>
      <c r="O1017" s="10">
        <f t="shared" si="157"/>
        <v>1661</v>
      </c>
      <c r="P1017" t="b">
        <f t="shared" si="158"/>
        <v>1</v>
      </c>
      <c r="Q1017" s="10">
        <f t="shared" si="159"/>
        <v>1661</v>
      </c>
      <c r="R1017" t="str">
        <f>+IF(ISBLANK(C1017),#REF!,C1017)</f>
        <v>Rodrigo Lastra Arco</v>
      </c>
      <c r="S1017" s="8">
        <f>IF(ISBLANK(G1017),#REF!,G1017)</f>
        <v>42945</v>
      </c>
      <c r="T1017">
        <f t="shared" si="150"/>
        <v>2</v>
      </c>
    </row>
    <row r="1018" spans="1:20" x14ac:dyDescent="0.25">
      <c r="A1018" t="s">
        <v>4123</v>
      </c>
      <c r="B1018" t="s">
        <v>2170</v>
      </c>
      <c r="C1018" t="s">
        <v>97</v>
      </c>
      <c r="D1018" s="4" t="s">
        <v>3167</v>
      </c>
      <c r="E1018" t="s">
        <v>1311</v>
      </c>
      <c r="F1018" s="12">
        <v>5192</v>
      </c>
      <c r="G1018" s="13">
        <v>43988</v>
      </c>
      <c r="H1018" s="2" t="str">
        <f t="shared" si="151"/>
        <v>AVANTIVE</v>
      </c>
      <c r="I1018" t="b">
        <v>0</v>
      </c>
      <c r="J1018" t="b">
        <f t="shared" si="152"/>
        <v>1</v>
      </c>
      <c r="K1018" t="str">
        <f t="shared" si="153"/>
        <v>rnewman@gmail.com</v>
      </c>
      <c r="L1018">
        <f t="shared" si="154"/>
        <v>14</v>
      </c>
      <c r="M1018" s="15" t="str">
        <f t="shared" si="155"/>
        <v>+(586) 930-7723</v>
      </c>
      <c r="N1018" t="b">
        <f t="shared" si="156"/>
        <v>1</v>
      </c>
      <c r="O1018" s="10">
        <f t="shared" si="157"/>
        <v>5192</v>
      </c>
      <c r="P1018" t="b">
        <f t="shared" si="158"/>
        <v>1</v>
      </c>
      <c r="Q1018" s="10">
        <f t="shared" si="159"/>
        <v>5192</v>
      </c>
      <c r="R1018" t="str">
        <f>+IF(ISBLANK(C1018),#REF!,C1018)</f>
        <v>Celestino Vidal</v>
      </c>
      <c r="S1018" s="8">
        <f>IF(ISBLANK(G1018),#REF!,G1018)</f>
        <v>43988</v>
      </c>
      <c r="T1018">
        <f t="shared" si="150"/>
        <v>2</v>
      </c>
    </row>
    <row r="1019" spans="1:20" x14ac:dyDescent="0.25">
      <c r="A1019" t="s">
        <v>4133</v>
      </c>
      <c r="B1019" t="s">
        <v>2179</v>
      </c>
      <c r="C1019" t="s">
        <v>623</v>
      </c>
      <c r="D1019" s="4" t="s">
        <v>3176</v>
      </c>
      <c r="E1019" t="s">
        <v>1321</v>
      </c>
      <c r="F1019" s="12">
        <v>5436</v>
      </c>
      <c r="G1019" s="13">
        <v>42708</v>
      </c>
      <c r="H1019" s="2" t="str">
        <f t="shared" si="151"/>
        <v>ROUTE DE LA VILLE D'ABUS</v>
      </c>
      <c r="I1019" t="b">
        <v>0</v>
      </c>
      <c r="J1019" t="b">
        <f t="shared" si="152"/>
        <v>1</v>
      </c>
      <c r="K1019" t="str">
        <f t="shared" si="153"/>
        <v>ahuillet@msn.com</v>
      </c>
      <c r="L1019">
        <f t="shared" si="154"/>
        <v>14</v>
      </c>
      <c r="M1019" s="15" t="str">
        <f t="shared" si="155"/>
        <v>+(712) 928-3735</v>
      </c>
      <c r="N1019" t="b">
        <f t="shared" si="156"/>
        <v>1</v>
      </c>
      <c r="O1019" s="10">
        <f t="shared" si="157"/>
        <v>5436</v>
      </c>
      <c r="P1019" t="b">
        <f t="shared" si="158"/>
        <v>1</v>
      </c>
      <c r="Q1019" s="10">
        <f t="shared" si="159"/>
        <v>5436</v>
      </c>
      <c r="R1019" t="str">
        <f>+IF(ISBLANK(C1019),#REF!,C1019)</f>
        <v>Jose Antonio Frías-Campos</v>
      </c>
      <c r="S1019" s="8">
        <f>IF(ISBLANK(G1019),#REF!,G1019)</f>
        <v>42708</v>
      </c>
      <c r="T1019">
        <f t="shared" si="150"/>
        <v>2</v>
      </c>
    </row>
    <row r="1020" spans="1:20" x14ac:dyDescent="0.25">
      <c r="A1020" t="s">
        <v>4134</v>
      </c>
      <c r="B1020" t="s">
        <v>2180</v>
      </c>
      <c r="C1020" t="s">
        <v>102</v>
      </c>
      <c r="D1020" s="4" t="s">
        <v>3177</v>
      </c>
      <c r="E1020" t="s">
        <v>1322</v>
      </c>
      <c r="F1020" s="12">
        <v>1803</v>
      </c>
      <c r="G1020" s="13">
        <v>43542</v>
      </c>
      <c r="H1020" s="2" t="str">
        <f t="shared" si="151"/>
        <v>JOUEUR</v>
      </c>
      <c r="I1020" t="b">
        <v>0</v>
      </c>
      <c r="J1020" t="b">
        <f t="shared" si="152"/>
        <v>1</v>
      </c>
      <c r="K1020" t="str">
        <f t="shared" si="153"/>
        <v>mglee@gmail.com</v>
      </c>
      <c r="L1020">
        <f t="shared" si="154"/>
        <v>14</v>
      </c>
      <c r="M1020" s="15" t="str">
        <f t="shared" si="155"/>
        <v>+(345) 760-4389</v>
      </c>
      <c r="N1020" t="b">
        <f t="shared" si="156"/>
        <v>1</v>
      </c>
      <c r="O1020" s="10">
        <f t="shared" si="157"/>
        <v>1803</v>
      </c>
      <c r="P1020" t="b">
        <f t="shared" si="158"/>
        <v>1</v>
      </c>
      <c r="Q1020" s="10">
        <f t="shared" si="159"/>
        <v>1803</v>
      </c>
      <c r="R1020" t="str">
        <f>+IF(ISBLANK(C1020),#REF!,C1020)</f>
        <v>Francisco Jose Carranza</v>
      </c>
      <c r="S1020" s="8">
        <f>IF(ISBLANK(G1020),#REF!,G1020)</f>
        <v>43542</v>
      </c>
      <c r="T1020">
        <f t="shared" si="150"/>
        <v>2</v>
      </c>
    </row>
    <row r="1021" spans="1:20" x14ac:dyDescent="0.25">
      <c r="A1021" t="s">
        <v>4140</v>
      </c>
      <c r="B1021" t="s">
        <v>2186</v>
      </c>
      <c r="C1021" t="s">
        <v>626</v>
      </c>
      <c r="D1021" s="4" t="s">
        <v>3183</v>
      </c>
      <c r="E1021" t="s">
        <v>1328</v>
      </c>
      <c r="F1021" s="12">
        <v>4089</v>
      </c>
      <c r="G1021" s="13">
        <v>41568</v>
      </c>
      <c r="H1021" s="2" t="str">
        <f t="shared" si="151"/>
        <v>EN AMONT</v>
      </c>
      <c r="I1021" t="b">
        <v>0</v>
      </c>
      <c r="J1021" t="b">
        <f t="shared" si="152"/>
        <v>1</v>
      </c>
      <c r="K1021" t="str">
        <f t="shared" si="153"/>
        <v>ilyaz@verizon.net</v>
      </c>
      <c r="L1021">
        <f t="shared" si="154"/>
        <v>14</v>
      </c>
      <c r="M1021" s="15" t="str">
        <f t="shared" si="155"/>
        <v>+(397) 262-0865</v>
      </c>
      <c r="N1021" t="b">
        <f t="shared" si="156"/>
        <v>1</v>
      </c>
      <c r="O1021" s="10">
        <f t="shared" si="157"/>
        <v>4089</v>
      </c>
      <c r="P1021" t="b">
        <f t="shared" si="158"/>
        <v>1</v>
      </c>
      <c r="Q1021" s="10">
        <f t="shared" si="159"/>
        <v>4089</v>
      </c>
      <c r="R1021" t="str">
        <f>+IF(ISBLANK(C1021),#REF!,C1021)</f>
        <v>Jose Antonio Saturnino Castilla Castelló</v>
      </c>
      <c r="S1021" s="8">
        <f>IF(ISBLANK(G1021),#REF!,G1021)</f>
        <v>41568</v>
      </c>
      <c r="T1021">
        <f t="shared" si="150"/>
        <v>2</v>
      </c>
    </row>
    <row r="1022" spans="1:20" x14ac:dyDescent="0.25">
      <c r="A1022" t="s">
        <v>4843</v>
      </c>
      <c r="B1022" t="s">
        <v>2885</v>
      </c>
      <c r="C1022" t="s">
        <v>955</v>
      </c>
      <c r="D1022" s="4" t="s">
        <v>3852</v>
      </c>
      <c r="E1022" t="s">
        <v>2019</v>
      </c>
      <c r="F1022" s="12">
        <v>6667</v>
      </c>
      <c r="G1022" s="13">
        <v>42059</v>
      </c>
      <c r="H1022" s="2" t="str">
        <f t="shared" si="151"/>
        <v>CONTABILITÀ SOL</v>
      </c>
      <c r="I1022" t="b">
        <v>0</v>
      </c>
      <c r="J1022" t="b">
        <f t="shared" si="152"/>
        <v>1</v>
      </c>
      <c r="K1022" t="str">
        <f t="shared" si="153"/>
        <v>ganter@icloud.com</v>
      </c>
      <c r="L1022">
        <f t="shared" si="154"/>
        <v>14</v>
      </c>
      <c r="M1022" s="15" t="str">
        <f t="shared" si="155"/>
        <v>+(457) 717-4549</v>
      </c>
      <c r="N1022" t="b">
        <f t="shared" si="156"/>
        <v>1</v>
      </c>
      <c r="O1022" s="10">
        <f t="shared" si="157"/>
        <v>6667</v>
      </c>
      <c r="P1022" t="b">
        <f t="shared" si="158"/>
        <v>1</v>
      </c>
      <c r="Q1022" s="10">
        <f t="shared" si="159"/>
        <v>6667</v>
      </c>
      <c r="R1022" t="str">
        <f>+IF(ISBLANK(C1022),#REF!,C1022)</f>
        <v>Rosalina Castejón Rius</v>
      </c>
      <c r="S1022" s="8">
        <f>IF(ISBLANK(G1022),#REF!,G1022)</f>
        <v>42059</v>
      </c>
      <c r="T1022">
        <f t="shared" si="150"/>
        <v>2</v>
      </c>
    </row>
    <row r="1023" spans="1:20" x14ac:dyDescent="0.25">
      <c r="A1023" t="s">
        <v>4850</v>
      </c>
      <c r="B1023" t="s">
        <v>2892</v>
      </c>
      <c r="C1023" t="s">
        <v>483</v>
      </c>
      <c r="D1023" s="4" t="s">
        <v>3859</v>
      </c>
      <c r="E1023" t="s">
        <v>2025</v>
      </c>
      <c r="F1023" s="12">
        <v>6519</v>
      </c>
      <c r="G1023" s="13">
        <v>44669</v>
      </c>
      <c r="H1023" s="2" t="str">
        <f t="shared" si="151"/>
        <v>SONAR DI ROMA TERME</v>
      </c>
      <c r="I1023" t="b">
        <v>0</v>
      </c>
      <c r="J1023" t="b">
        <f t="shared" si="152"/>
        <v>1</v>
      </c>
      <c r="K1023" t="str">
        <f t="shared" si="153"/>
        <v>netsfr@hotmail.com</v>
      </c>
      <c r="L1023">
        <f t="shared" si="154"/>
        <v>14</v>
      </c>
      <c r="M1023" s="15" t="str">
        <f t="shared" si="155"/>
        <v>+(387) 803-4372</v>
      </c>
      <c r="N1023" t="b">
        <f t="shared" si="156"/>
        <v>1</v>
      </c>
      <c r="O1023" s="10">
        <f t="shared" si="157"/>
        <v>6519</v>
      </c>
      <c r="P1023" t="b">
        <f t="shared" si="158"/>
        <v>1</v>
      </c>
      <c r="Q1023" s="10">
        <f t="shared" si="159"/>
        <v>6519</v>
      </c>
      <c r="R1023" t="str">
        <f>+IF(ISBLANK(C1023),#REF!,C1023)</f>
        <v>Herberto Mora Pina</v>
      </c>
      <c r="S1023" s="8">
        <f>IF(ISBLANK(G1023),#REF!,G1023)</f>
        <v>44669</v>
      </c>
      <c r="T1023">
        <f t="shared" si="150"/>
        <v>2</v>
      </c>
    </row>
    <row r="1024" spans="1:20" x14ac:dyDescent="0.25">
      <c r="A1024" t="s">
        <v>4855</v>
      </c>
      <c r="B1024" t="s">
        <v>2897</v>
      </c>
      <c r="C1024" t="s">
        <v>487</v>
      </c>
      <c r="D1024" s="4" t="s">
        <v>3864</v>
      </c>
      <c r="E1024" t="s">
        <v>2030</v>
      </c>
      <c r="F1024" s="12">
        <v>6696</v>
      </c>
      <c r="G1024" s="13">
        <v>43574</v>
      </c>
      <c r="H1024" s="2" t="str">
        <f t="shared" si="151"/>
        <v>ORSOLA OSTRICA</v>
      </c>
      <c r="I1024" t="b">
        <v>0</v>
      </c>
      <c r="J1024" t="b">
        <f t="shared" si="152"/>
        <v>1</v>
      </c>
      <c r="K1024" t="str">
        <f t="shared" si="153"/>
        <v>animats@optonline.net</v>
      </c>
      <c r="L1024">
        <f t="shared" si="154"/>
        <v>14</v>
      </c>
      <c r="M1024" s="15" t="str">
        <f t="shared" si="155"/>
        <v>+(671) 485-8520</v>
      </c>
      <c r="N1024" t="b">
        <f t="shared" si="156"/>
        <v>1</v>
      </c>
      <c r="O1024" s="10">
        <f t="shared" si="157"/>
        <v>6696</v>
      </c>
      <c r="P1024" t="b">
        <f t="shared" si="158"/>
        <v>1</v>
      </c>
      <c r="Q1024" s="10">
        <f t="shared" si="159"/>
        <v>6696</v>
      </c>
      <c r="R1024" t="str">
        <f>+IF(ISBLANK(C1024),#REF!,C1024)</f>
        <v>Florentina Almansa-Verdugo</v>
      </c>
      <c r="S1024" s="8">
        <f>IF(ISBLANK(G1024),#REF!,G1024)</f>
        <v>43574</v>
      </c>
      <c r="T1024">
        <f t="shared" si="150"/>
        <v>2</v>
      </c>
    </row>
    <row r="1025" spans="1:20" x14ac:dyDescent="0.25">
      <c r="A1025" t="s">
        <v>4860</v>
      </c>
      <c r="B1025" t="s">
        <v>2902</v>
      </c>
      <c r="C1025" t="s">
        <v>963</v>
      </c>
      <c r="D1025" s="4" t="s">
        <v>3869</v>
      </c>
      <c r="E1025" t="s">
        <v>2035</v>
      </c>
      <c r="F1025" s="12">
        <v>5254</v>
      </c>
      <c r="G1025" s="13">
        <v>41115</v>
      </c>
      <c r="H1025" s="2" t="str">
        <f t="shared" si="151"/>
        <v>ISOLE MAGENTRAPT</v>
      </c>
      <c r="I1025" t="b">
        <v>0</v>
      </c>
      <c r="J1025" t="b">
        <f t="shared" si="152"/>
        <v>1</v>
      </c>
      <c r="K1025" t="str">
        <f t="shared" si="153"/>
        <v>agolomsh@gmail.com</v>
      </c>
      <c r="L1025">
        <f t="shared" si="154"/>
        <v>14</v>
      </c>
      <c r="M1025" s="15" t="str">
        <f t="shared" si="155"/>
        <v>+(642) 558-6586</v>
      </c>
      <c r="N1025" t="b">
        <f t="shared" si="156"/>
        <v>1</v>
      </c>
      <c r="O1025" s="10">
        <f t="shared" si="157"/>
        <v>5254</v>
      </c>
      <c r="P1025" t="b">
        <f t="shared" si="158"/>
        <v>1</v>
      </c>
      <c r="Q1025" s="10">
        <f t="shared" si="159"/>
        <v>5254</v>
      </c>
      <c r="R1025" t="str">
        <f>+IF(ISBLANK(C1025),#REF!,C1025)</f>
        <v>Victor Manuel Fermín Malo Cánovas</v>
      </c>
      <c r="S1025" s="8">
        <f>IF(ISBLANK(G1025),#REF!,G1025)</f>
        <v>41115</v>
      </c>
      <c r="T1025">
        <f t="shared" si="150"/>
        <v>2</v>
      </c>
    </row>
    <row r="1026" spans="1:20" x14ac:dyDescent="0.25">
      <c r="A1026" t="s">
        <v>4880</v>
      </c>
      <c r="B1026" t="s">
        <v>2922</v>
      </c>
      <c r="C1026" t="s">
        <v>496</v>
      </c>
      <c r="D1026" s="4" t="s">
        <v>3886</v>
      </c>
      <c r="E1026" t="s">
        <v>2055</v>
      </c>
      <c r="F1026" s="12">
        <v>3001</v>
      </c>
      <c r="G1026" s="13">
        <v>42746</v>
      </c>
      <c r="H1026" s="2" t="str">
        <f t="shared" si="151"/>
        <v>HOMECO-INDUSTRIEN</v>
      </c>
      <c r="I1026" t="b">
        <v>0</v>
      </c>
      <c r="J1026" t="b">
        <f t="shared" si="152"/>
        <v>1</v>
      </c>
      <c r="K1026" t="str">
        <f t="shared" si="153"/>
        <v>wilsonpm@gmail.com</v>
      </c>
      <c r="L1026">
        <f t="shared" si="154"/>
        <v>14</v>
      </c>
      <c r="M1026" s="15" t="str">
        <f t="shared" si="155"/>
        <v>+(877) 882-8646</v>
      </c>
      <c r="N1026" t="b">
        <f t="shared" si="156"/>
        <v>1</v>
      </c>
      <c r="O1026" s="10">
        <f t="shared" si="157"/>
        <v>3001</v>
      </c>
      <c r="P1026" t="b">
        <f t="shared" si="158"/>
        <v>1</v>
      </c>
      <c r="Q1026" s="10">
        <f t="shared" si="159"/>
        <v>3001</v>
      </c>
      <c r="R1026" t="str">
        <f>+IF(ISBLANK(C1026),#REF!,C1026)</f>
        <v>Curro Eugenio Arana Gomez</v>
      </c>
      <c r="S1026" s="8">
        <f>IF(ISBLANK(G1026),#REF!,G1026)</f>
        <v>42746</v>
      </c>
      <c r="T1026">
        <f t="shared" si="150"/>
        <v>2</v>
      </c>
    </row>
    <row r="1027" spans="1:20" x14ac:dyDescent="0.25">
      <c r="A1027" t="s">
        <v>4886</v>
      </c>
      <c r="B1027" t="s">
        <v>2928</v>
      </c>
      <c r="C1027" t="s">
        <v>499</v>
      </c>
      <c r="D1027" s="4" t="s">
        <v>3891</v>
      </c>
      <c r="E1027" t="s">
        <v>2061</v>
      </c>
      <c r="F1027" s="12">
        <v>1826</v>
      </c>
      <c r="G1027" s="13">
        <v>44409</v>
      </c>
      <c r="H1027" s="2" t="str">
        <f t="shared" ref="H1027:H1033" si="160">+UPPER(B1027)</f>
        <v>SOL-BUCHHALTUNG</v>
      </c>
      <c r="I1027" t="b">
        <v>0</v>
      </c>
      <c r="J1027" t="b">
        <f t="shared" ref="J1027:J1033" si="161">AND(ISNUMBER(SEARCH("@",D1027)), ISNUMBER(SEARCH(".",D1027)), SEARCH("@",D1027)&lt;SEARCH(".",D1027))</f>
        <v>1</v>
      </c>
      <c r="K1027" t="str">
        <f t="shared" ref="K1027:K1033" si="162">+IF(J1027="#¡VALOR!","",D1027)</f>
        <v>knorr@yahoo.com</v>
      </c>
      <c r="L1027">
        <f t="shared" ref="L1027:L1033" si="163">+LEN(E1027)</f>
        <v>14</v>
      </c>
      <c r="M1027" s="15" t="str">
        <f t="shared" ref="M1027:M1033" si="164">+CONCATENATE("+",E1027)</f>
        <v>+(322) 961-9701</v>
      </c>
      <c r="N1027" t="b">
        <f t="shared" ref="N1027:N1033" si="165">+ISNUMBER(G1027)</f>
        <v>1</v>
      </c>
      <c r="O1027" s="10">
        <f t="shared" ref="O1027:O1033" si="166">+ABS(F1027)</f>
        <v>1826</v>
      </c>
      <c r="P1027" t="b">
        <f t="shared" ref="P1027:P1033" si="167">+ISNUMBER(F1027)</f>
        <v>1</v>
      </c>
      <c r="Q1027" s="10">
        <f t="shared" ref="Q1027:Q1033" si="168">+IF(ISNUMBER(F1027),F1027,"")</f>
        <v>1826</v>
      </c>
      <c r="R1027" t="str">
        <f>+IF(ISBLANK(C1027),#REF!,C1027)</f>
        <v>Baldomero Cabello</v>
      </c>
      <c r="S1027" s="8">
        <f>IF(ISBLANK(G1027),#REF!,G1027)</f>
        <v>44409</v>
      </c>
      <c r="T1027">
        <f t="shared" ref="T1027:T1033" si="169">+COUNTIF(A:A,A1027)</f>
        <v>2</v>
      </c>
    </row>
    <row r="1028" spans="1:20" x14ac:dyDescent="0.25">
      <c r="A1028" t="s">
        <v>4893</v>
      </c>
      <c r="B1028" t="s">
        <v>2935</v>
      </c>
      <c r="C1028" t="s">
        <v>983</v>
      </c>
      <c r="D1028" s="4" t="s">
        <v>3898</v>
      </c>
      <c r="E1028" t="s">
        <v>2068</v>
      </c>
      <c r="F1028" s="12">
        <v>1254</v>
      </c>
      <c r="G1028" s="13">
        <v>41106</v>
      </c>
      <c r="H1028" s="2" t="str">
        <f t="shared" si="160"/>
        <v>EINFACHE MASCHINEN</v>
      </c>
      <c r="I1028" t="b">
        <v>0</v>
      </c>
      <c r="J1028" t="b">
        <f t="shared" si="161"/>
        <v>1</v>
      </c>
      <c r="K1028" t="str">
        <f t="shared" si="162"/>
        <v>hutton@hotmail.com</v>
      </c>
      <c r="L1028">
        <f t="shared" si="163"/>
        <v>14</v>
      </c>
      <c r="M1028" s="15" t="str">
        <f t="shared" si="164"/>
        <v>+(961) 476-4102</v>
      </c>
      <c r="N1028" t="b">
        <f t="shared" si="165"/>
        <v>1</v>
      </c>
      <c r="O1028" s="10">
        <f t="shared" si="166"/>
        <v>1254</v>
      </c>
      <c r="P1028" t="b">
        <f t="shared" si="167"/>
        <v>1</v>
      </c>
      <c r="Q1028" s="10">
        <f t="shared" si="168"/>
        <v>1254</v>
      </c>
      <c r="R1028" t="str">
        <f>+IF(ISBLANK(C1028),#REF!,C1028)</f>
        <v>Ángela Pozo</v>
      </c>
      <c r="S1028" s="8">
        <f>IF(ISBLANK(G1028),#REF!,G1028)</f>
        <v>41106</v>
      </c>
      <c r="T1028">
        <f t="shared" si="169"/>
        <v>2</v>
      </c>
    </row>
    <row r="1029" spans="1:20" x14ac:dyDescent="0.25">
      <c r="A1029" t="s">
        <v>4766</v>
      </c>
      <c r="B1029" t="s">
        <v>2808</v>
      </c>
      <c r="C1029" t="s">
        <v>441</v>
      </c>
      <c r="D1029" s="4" t="s">
        <v>3781</v>
      </c>
      <c r="E1029" t="s">
        <v>1943</v>
      </c>
      <c r="F1029" s="12">
        <v>5318</v>
      </c>
      <c r="G1029" s="13">
        <v>42915</v>
      </c>
      <c r="H1029" s="2" t="str">
        <f t="shared" si="160"/>
        <v>DIGITALE DINAMICO</v>
      </c>
      <c r="I1029" t="b">
        <v>0</v>
      </c>
      <c r="J1029" t="b">
        <f t="shared" si="161"/>
        <v>1</v>
      </c>
      <c r="K1029" t="str">
        <f t="shared" si="162"/>
        <v>murty@msn.com</v>
      </c>
      <c r="L1029">
        <f t="shared" si="163"/>
        <v>14</v>
      </c>
      <c r="M1029" s="15" t="str">
        <f t="shared" si="164"/>
        <v>+(558) 372-0174</v>
      </c>
      <c r="N1029" t="b">
        <f t="shared" si="165"/>
        <v>1</v>
      </c>
      <c r="O1029" s="10">
        <f t="shared" si="166"/>
        <v>5318</v>
      </c>
      <c r="P1029" t="b">
        <f t="shared" si="167"/>
        <v>1</v>
      </c>
      <c r="Q1029" s="10">
        <f t="shared" si="168"/>
        <v>5318</v>
      </c>
      <c r="R1029" t="str">
        <f>+IF(ISBLANK(C1029),#REF!,C1029)</f>
        <v>Roberta Carlota Boada Vara</v>
      </c>
      <c r="S1029" s="8">
        <f>IF(ISBLANK(G1029),#REF!,G1029)</f>
        <v>42915</v>
      </c>
      <c r="T1029">
        <f t="shared" si="169"/>
        <v>2</v>
      </c>
    </row>
    <row r="1030" spans="1:20" x14ac:dyDescent="0.25">
      <c r="A1030" t="s">
        <v>4771</v>
      </c>
      <c r="B1030" t="s">
        <v>2813</v>
      </c>
      <c r="C1030" t="s">
        <v>442</v>
      </c>
      <c r="D1030" s="4" t="s">
        <v>3786</v>
      </c>
      <c r="E1030" t="s">
        <v>1948</v>
      </c>
      <c r="F1030" s="12">
        <v>2247</v>
      </c>
      <c r="G1030" s="13">
        <v>44481</v>
      </c>
      <c r="H1030" s="2" t="str">
        <f t="shared" si="160"/>
        <v>GRANDI DISEGNI</v>
      </c>
      <c r="I1030" t="b">
        <v>0</v>
      </c>
      <c r="J1030" t="b">
        <f t="shared" si="161"/>
        <v>1</v>
      </c>
      <c r="K1030" t="str">
        <f t="shared" si="162"/>
        <v>haddawy@sbcglobal.net</v>
      </c>
      <c r="L1030">
        <f t="shared" si="163"/>
        <v>14</v>
      </c>
      <c r="M1030" s="15" t="str">
        <f t="shared" si="164"/>
        <v>+(731) 654-1893</v>
      </c>
      <c r="N1030" t="b">
        <f t="shared" si="165"/>
        <v>1</v>
      </c>
      <c r="O1030" s="10">
        <f t="shared" si="166"/>
        <v>2247</v>
      </c>
      <c r="P1030" t="b">
        <f t="shared" si="167"/>
        <v>1</v>
      </c>
      <c r="Q1030" s="10">
        <f t="shared" si="168"/>
        <v>2247</v>
      </c>
      <c r="R1030" t="str">
        <f>+IF(ISBLANK(C1030),#REF!,C1030)</f>
        <v>Gerardo Goicoechea Osorio</v>
      </c>
      <c r="S1030" s="8">
        <f>IF(ISBLANK(G1030),#REF!,G1030)</f>
        <v>44481</v>
      </c>
      <c r="T1030">
        <f t="shared" si="169"/>
        <v>2</v>
      </c>
    </row>
    <row r="1031" spans="1:20" x14ac:dyDescent="0.25">
      <c r="A1031" t="s">
        <v>4780</v>
      </c>
      <c r="B1031" t="s">
        <v>2822</v>
      </c>
      <c r="C1031" t="s">
        <v>448</v>
      </c>
      <c r="D1031" s="4" t="s">
        <v>3795</v>
      </c>
      <c r="E1031" t="s">
        <v>1957</v>
      </c>
      <c r="F1031" s="12">
        <v>2363</v>
      </c>
      <c r="G1031" s="13">
        <v>41869</v>
      </c>
      <c r="H1031" s="2" t="str">
        <f t="shared" si="160"/>
        <v>AUK MYANMAR</v>
      </c>
      <c r="I1031" t="b">
        <v>0</v>
      </c>
      <c r="J1031" t="b">
        <f t="shared" si="161"/>
        <v>1</v>
      </c>
      <c r="K1031" t="str">
        <f t="shared" si="162"/>
        <v>kaiser@comcast.net</v>
      </c>
      <c r="L1031">
        <f t="shared" si="163"/>
        <v>14</v>
      </c>
      <c r="M1031" s="15" t="str">
        <f t="shared" si="164"/>
        <v>+(484) 896-1490</v>
      </c>
      <c r="N1031" t="b">
        <f t="shared" si="165"/>
        <v>1</v>
      </c>
      <c r="O1031" s="10">
        <f t="shared" si="166"/>
        <v>2363</v>
      </c>
      <c r="P1031" t="b">
        <f t="shared" si="167"/>
        <v>1</v>
      </c>
      <c r="Q1031" s="10">
        <f t="shared" si="168"/>
        <v>2363</v>
      </c>
      <c r="R1031" t="str">
        <f>+IF(ISBLANK(C1031),#REF!,C1031)</f>
        <v>Inmaculada Chaparro-Batlle</v>
      </c>
      <c r="S1031" s="8">
        <f>IF(ISBLANK(G1031),#REF!,G1031)</f>
        <v>41869</v>
      </c>
      <c r="T1031">
        <f t="shared" si="169"/>
        <v>2</v>
      </c>
    </row>
    <row r="1032" spans="1:20" x14ac:dyDescent="0.25">
      <c r="A1032" t="s">
        <v>4785</v>
      </c>
      <c r="B1032" t="s">
        <v>2827</v>
      </c>
      <c r="C1032" t="s">
        <v>927</v>
      </c>
      <c r="D1032" s="4" t="s">
        <v>3800</v>
      </c>
      <c r="E1032" t="s">
        <v>1962</v>
      </c>
      <c r="F1032" s="12">
        <v>7784</v>
      </c>
      <c r="G1032" s="13">
        <v>43889</v>
      </c>
      <c r="H1032" s="2" t="str">
        <f t="shared" si="160"/>
        <v>ZENTWALL</v>
      </c>
      <c r="I1032" t="b">
        <v>0</v>
      </c>
      <c r="J1032" t="b">
        <f t="shared" si="161"/>
        <v>1</v>
      </c>
      <c r="K1032" t="str">
        <f t="shared" si="162"/>
        <v>pereinar@live.com</v>
      </c>
      <c r="L1032">
        <f t="shared" si="163"/>
        <v>14</v>
      </c>
      <c r="M1032" s="15" t="str">
        <f t="shared" si="164"/>
        <v>+(621) 478-0644</v>
      </c>
      <c r="N1032" t="b">
        <f t="shared" si="165"/>
        <v>1</v>
      </c>
      <c r="O1032" s="10">
        <f t="shared" si="166"/>
        <v>7784</v>
      </c>
      <c r="P1032" t="b">
        <f t="shared" si="167"/>
        <v>1</v>
      </c>
      <c r="Q1032" s="10">
        <f t="shared" si="168"/>
        <v>7784</v>
      </c>
      <c r="R1032" t="str">
        <f>+IF(ISBLANK(C1032),#REF!,C1032)</f>
        <v>Alcides Porfirio Planas Ureña</v>
      </c>
      <c r="S1032" s="8">
        <f>IF(ISBLANK(G1032),#REF!,G1032)</f>
        <v>43889</v>
      </c>
      <c r="T1032">
        <f t="shared" si="169"/>
        <v>2</v>
      </c>
    </row>
    <row r="1033" spans="1:20" x14ac:dyDescent="0.25">
      <c r="A1033" t="s">
        <v>4789</v>
      </c>
      <c r="B1033" t="s">
        <v>2831</v>
      </c>
      <c r="C1033" t="s">
        <v>452</v>
      </c>
      <c r="D1033" s="4" t="s">
        <v>3803</v>
      </c>
      <c r="E1033" t="s">
        <v>1966</v>
      </c>
      <c r="F1033" s="12">
        <v>8397</v>
      </c>
      <c r="G1033" s="13">
        <v>43557</v>
      </c>
      <c r="H1033" s="2" t="str">
        <f t="shared" si="160"/>
        <v>INFINERAMIC</v>
      </c>
      <c r="I1033" t="b">
        <v>0</v>
      </c>
      <c r="J1033" t="b">
        <f t="shared" si="161"/>
        <v>1</v>
      </c>
      <c r="K1033" t="str">
        <f t="shared" si="162"/>
        <v>bigmauler@optonline.net</v>
      </c>
      <c r="L1033">
        <f t="shared" si="163"/>
        <v>14</v>
      </c>
      <c r="M1033" s="15" t="str">
        <f t="shared" si="164"/>
        <v>+(723) 467-3052</v>
      </c>
      <c r="N1033" t="b">
        <f t="shared" si="165"/>
        <v>1</v>
      </c>
      <c r="O1033" s="10">
        <f t="shared" si="166"/>
        <v>8397</v>
      </c>
      <c r="P1033" t="b">
        <f t="shared" si="167"/>
        <v>1</v>
      </c>
      <c r="Q1033" s="10">
        <f t="shared" si="168"/>
        <v>8397</v>
      </c>
      <c r="R1033" t="str">
        <f>+IF(ISBLANK(C1033),#REF!,C1033)</f>
        <v>Etelvina Clavero Malo</v>
      </c>
      <c r="S1033" s="8">
        <f>IF(ISBLANK(G1033),#REF!,G1033)</f>
        <v>43557</v>
      </c>
      <c r="T1033">
        <f t="shared" si="169"/>
        <v>2</v>
      </c>
    </row>
    <row r="1036" spans="1:20" x14ac:dyDescent="0.25">
      <c r="J1036" t="e">
        <v>#VALUE!</v>
      </c>
    </row>
  </sheetData>
  <autoFilter ref="A1:S1033" xr:uid="{00000000-0001-0000-0000-000000000000}"/>
  <conditionalFormatting sqref="B1:B1000 B1034:B1048576">
    <cfRule type="duplicateValues" dxfId="3" priority="4"/>
  </conditionalFormatting>
  <conditionalFormatting sqref="B1001:B1021">
    <cfRule type="duplicateValues" dxfId="2" priority="3"/>
  </conditionalFormatting>
  <conditionalFormatting sqref="B1022:B1028">
    <cfRule type="duplicateValues" dxfId="1" priority="2"/>
  </conditionalFormatting>
  <conditionalFormatting sqref="B1029:B1033">
    <cfRule type="duplicateValues" dxfId="0" priority="1"/>
  </conditionalFormatting>
  <hyperlinks>
    <hyperlink ref="D302" r:id="rId1" xr:uid="{94CBFD49-61E0-417A-AB9F-11E251BAD5A1}"/>
    <hyperlink ref="D269" r:id="rId2" xr:uid="{A2DC002B-1B0C-4439-A3C2-EFF83E67CB32}"/>
    <hyperlink ref="D247" r:id="rId3" xr:uid="{2A45B7E0-67F5-4C0C-B285-FADA21D62D52}"/>
    <hyperlink ref="D61" r:id="rId4" xr:uid="{FB849C34-36C8-4E4D-82FA-644A8F5D754D}"/>
    <hyperlink ref="D22" r:id="rId5" xr:uid="{0A075D84-4EC5-4414-A380-3A9541B5C3B1}"/>
    <hyperlink ref="D582" r:id="rId6" xr:uid="{C22C5965-D190-426B-80DE-78706231E1C9}"/>
    <hyperlink ref="D633" r:id="rId7" xr:uid="{D03E0650-3B50-4FFB-BE55-81B6512D5270}"/>
    <hyperlink ref="D666" r:id="rId8" xr:uid="{BC28F7F5-6C1D-4320-8B78-9016A376DA12}"/>
    <hyperlink ref="D2" r:id="rId9" xr:uid="{4CECB080-9AE1-4D4C-B765-6046C460F348}"/>
  </hyperlinks>
  <pageMargins left="0.7" right="0.7" top="0.75" bottom="0.75" header="0.3" footer="0.3"/>
  <pageSetup paperSize="9" orientation="portrait" horizontalDpi="203" verticalDpi="20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Jurado Palomares</dc:creator>
  <cp:lastModifiedBy>Nicolas Castillo</cp:lastModifiedBy>
  <dcterms:created xsi:type="dcterms:W3CDTF">2022-05-13T06:00:48Z</dcterms:created>
  <dcterms:modified xsi:type="dcterms:W3CDTF">2024-12-12T02:36:25Z</dcterms:modified>
</cp:coreProperties>
</file>