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aucaeduco-my.sharepoint.com/personal/juanoa_unicauca_edu_co/Documents/UNIVERSIDAD/Semestre2021.1/Analisis Numerico/Parcial-2-2021-1/"/>
    </mc:Choice>
  </mc:AlternateContent>
  <xr:revisionPtr revIDLastSave="970" documentId="11_9248B46DC1CBB2E3ED7FF6F9903E8C1851038383" xr6:coauthVersionLast="46" xr6:coauthVersionMax="46" xr10:uidLastSave="{55C37B29-8862-4E5B-8EA8-170A430C177A}"/>
  <bookViews>
    <workbookView xWindow="-120" yWindow="-120" windowWidth="20730" windowHeight="11160" activeTab="1" xr2:uid="{00000000-000D-0000-FFFF-FFFF00000000}"/>
  </bookViews>
  <sheets>
    <sheet name="regresion" sheetId="1" r:id="rId1"/>
    <sheet name="interpolac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7" i="2" l="1"/>
  <c r="R53" i="2"/>
  <c r="C49" i="2"/>
  <c r="C48" i="2"/>
  <c r="B33" i="2"/>
  <c r="B32" i="2"/>
  <c r="B31" i="2"/>
  <c r="B30" i="2"/>
  <c r="B38" i="2"/>
  <c r="K30" i="2"/>
  <c r="G21" i="2"/>
  <c r="K37" i="2"/>
  <c r="B39" i="2"/>
  <c r="B40" i="2"/>
  <c r="B37" i="2"/>
  <c r="G22" i="2"/>
  <c r="I21" i="2" s="1"/>
  <c r="K21" i="2" s="1"/>
  <c r="G23" i="2"/>
  <c r="G24" i="2"/>
  <c r="I23" i="2" s="1"/>
  <c r="G25" i="2"/>
  <c r="G26" i="2"/>
  <c r="I25" i="2" s="1"/>
  <c r="I22" i="2"/>
  <c r="I24" i="2"/>
  <c r="K24" i="2" l="1"/>
  <c r="K22" i="2"/>
  <c r="M22" i="2" s="1"/>
  <c r="K23" i="2"/>
  <c r="M21" i="2"/>
  <c r="M23" i="2" l="1"/>
</calcChain>
</file>

<file path=xl/sharedStrings.xml><?xml version="1.0" encoding="utf-8"?>
<sst xmlns="http://schemas.openxmlformats.org/spreadsheetml/2006/main" count="76" uniqueCount="49">
  <si>
    <t xml:space="preserve"> </t>
  </si>
  <si>
    <t xml:space="preserve">X </t>
  </si>
  <si>
    <t xml:space="preserve">Y </t>
  </si>
  <si>
    <t>x1,y1</t>
  </si>
  <si>
    <t>x2,y2</t>
  </si>
  <si>
    <t>x4,y4</t>
  </si>
  <si>
    <t>x5,y5</t>
  </si>
  <si>
    <t>x3,y3</t>
  </si>
  <si>
    <t>x6,y6</t>
  </si>
  <si>
    <t>x0,y0</t>
  </si>
  <si>
    <t>2A. DIFERENCIA</t>
  </si>
  <si>
    <t>1A.DIFERENCIA</t>
  </si>
  <si>
    <t>3A. DIFERENCIA</t>
  </si>
  <si>
    <t>4A. DIFERENCIA</t>
  </si>
  <si>
    <t>F(x0,x1)</t>
  </si>
  <si>
    <t>F(x1,x2)</t>
  </si>
  <si>
    <t>F(X2,X3)</t>
  </si>
  <si>
    <t>F(X3,X4)</t>
  </si>
  <si>
    <t>F(X4,X5)</t>
  </si>
  <si>
    <t>F(X5,X6)</t>
  </si>
  <si>
    <t>F(X0,X1,X2)</t>
  </si>
  <si>
    <t>F(X1,X2,X3)</t>
  </si>
  <si>
    <t>F(X2,X3,X4)</t>
  </si>
  <si>
    <t>F(X3,X4,X5)</t>
  </si>
  <si>
    <t>F(X4,X5,X6)</t>
  </si>
  <si>
    <t>F(X0,X1,X2,X3)</t>
  </si>
  <si>
    <t>F(X1,X2,X3,X4)</t>
  </si>
  <si>
    <t>F(X2,X3,X4,X5)</t>
  </si>
  <si>
    <t>F(X3,X4,X5,X6)</t>
  </si>
  <si>
    <t>F(X0,X1,X2,X3,X4)</t>
  </si>
  <si>
    <t>F(X1,X2,X3,X4,X5)</t>
  </si>
  <si>
    <t>F(X2,X3,X4,X5,X6)</t>
  </si>
  <si>
    <t>A0</t>
  </si>
  <si>
    <t>A1</t>
  </si>
  <si>
    <t>A2</t>
  </si>
  <si>
    <t>A3</t>
  </si>
  <si>
    <t>x-xi</t>
  </si>
  <si>
    <t>interpolar x=</t>
  </si>
  <si>
    <t>f(0,08)</t>
  </si>
  <si>
    <t>POLINOMIO DE INTERPOLACION</t>
  </si>
  <si>
    <t xml:space="preserve"> =</t>
  </si>
  <si>
    <t xml:space="preserve">POLINOMIO DE INTERPOLACION </t>
  </si>
  <si>
    <t xml:space="preserve">               =</t>
  </si>
  <si>
    <t>CALCULO DEL ERROR</t>
  </si>
  <si>
    <t>Caso 1</t>
  </si>
  <si>
    <t>Caso 2</t>
  </si>
  <si>
    <t>A4</t>
  </si>
  <si>
    <t xml:space="preserve">f = </t>
  </si>
  <si>
    <t>ERROR DE INTERPOLACION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</si>
</sst>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5F5A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8D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6" borderId="1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7" borderId="11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8" borderId="1" xfId="0" applyFill="1" applyBorder="1" applyAlignment="1">
      <alignment horizontal="center" vertical="center"/>
    </xf>
    <xf numFmtId="0" fontId="0" fillId="9" borderId="11" xfId="0" applyFill="1" applyBorder="1"/>
    <xf numFmtId="0" fontId="0" fillId="7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Fill="1" applyBorder="1"/>
    <xf numFmtId="0" fontId="0" fillId="0" borderId="0" xfId="0" applyFill="1"/>
    <xf numFmtId="0" fontId="0" fillId="0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26" xfId="0" applyFill="1" applyBorder="1"/>
    <xf numFmtId="0" fontId="0" fillId="10" borderId="30" xfId="0" applyFill="1" applyBorder="1"/>
    <xf numFmtId="0" fontId="0" fillId="4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171" fontId="0" fillId="0" borderId="0" xfId="0" applyNumberFormat="1"/>
    <xf numFmtId="0" fontId="0" fillId="11" borderId="18" xfId="0" applyFill="1" applyBorder="1" applyAlignment="1">
      <alignment horizontal="center"/>
    </xf>
    <xf numFmtId="0" fontId="0" fillId="11" borderId="3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00"/>
      <color rgb="FF00FFFF"/>
      <color rgb="FFFF6600"/>
      <color rgb="FFCC99FF"/>
      <color rgb="FF68D000"/>
      <color rgb="FF45F5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Regresion</a:t>
            </a:r>
            <a:r>
              <a:rPr lang="en-US" baseline="0"/>
              <a:t> cuadratica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regresion!$D$5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24540682414698"/>
                  <c:y val="-1.340514727325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regresion!$C$6:$C$14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regresion!$D$6:$D$14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C69-AA7B-740D19C8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3616"/>
        <c:axId val="454017880"/>
      </c:scatterChart>
      <c:valAx>
        <c:axId val="4540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17880"/>
        <c:crosses val="autoZero"/>
        <c:crossBetween val="midCat"/>
      </c:valAx>
      <c:valAx>
        <c:axId val="4540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Regresion</a:t>
            </a:r>
            <a:r>
              <a:rPr lang="en-US" baseline="0"/>
              <a:t> potencial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regresion!$D$22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5568985126859138"/>
                  <c:y val="-1.8034776902887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regresion!$C$23:$C$31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regresion!$D$23:$D$31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1-4377-BACD-BB5AF304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22144"/>
        <c:axId val="433215584"/>
      </c:scatterChart>
      <c:valAx>
        <c:axId val="4332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215584"/>
        <c:crosses val="autoZero"/>
        <c:crossBetween val="midCat"/>
      </c:valAx>
      <c:valAx>
        <c:axId val="4332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2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Regresion exponencial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regresion!$D$39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274120734908136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regresion!$C$40:$C$48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regresion!$D$40:$D$48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0-497A-8CCE-1757F659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64096"/>
        <c:axId val="424564424"/>
      </c:scatterChart>
      <c:valAx>
        <c:axId val="4245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564424"/>
        <c:crosses val="autoZero"/>
        <c:crossBetween val="midCat"/>
      </c:valAx>
      <c:valAx>
        <c:axId val="4245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5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Relacion</a:t>
            </a:r>
            <a:r>
              <a:rPr lang="en-US" baseline="0"/>
              <a:t> entre variables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interpolacion!$D$3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interpolacion!$C$4:$C$10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interpolacion!$D$4:$D$10</c:f>
              <c:numCache>
                <c:formatCode>General</c:formatCode>
                <c:ptCount val="7"/>
                <c:pt idx="0">
                  <c:v>1</c:v>
                </c:pt>
                <c:pt idx="1">
                  <c:v>1.1318324</c:v>
                </c:pt>
                <c:pt idx="2">
                  <c:v>1.2297984</c:v>
                </c:pt>
                <c:pt idx="3">
                  <c:v>1.2978518999999999</c:v>
                </c:pt>
                <c:pt idx="4">
                  <c:v>1.3401715999999999</c:v>
                </c:pt>
                <c:pt idx="5">
                  <c:v>1.3610329999999999</c:v>
                </c:pt>
                <c:pt idx="6">
                  <c:v>1.3646898000000001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E-41C9-A67C-C55112F5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55048"/>
        <c:axId val="539350784"/>
      </c:scatterChart>
      <c:valAx>
        <c:axId val="53935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</a:t>
                </a:r>
                <a:r>
                  <a:rPr lang="es-CO" baseline="0"/>
                  <a:t> independiente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350784"/>
        <c:crosses val="autoZero"/>
        <c:crossBetween val="midCat"/>
        <c:majorUnit val="0.1"/>
      </c:valAx>
      <c:valAx>
        <c:axId val="539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 dependiente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35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603251</xdr:colOff>
      <xdr:row>3</xdr:row>
      <xdr:rowOff>184150</xdr:rowOff>
    </xdr:from>
    <xdr:to>
      <xdr:col>12</xdr:col>
      <xdr:colOff>264584</xdr:colOff>
      <xdr:row>18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592668</xdr:colOff>
      <xdr:row>20</xdr:row>
      <xdr:rowOff>184150</xdr:rowOff>
    </xdr:from>
    <xdr:to>
      <xdr:col>12</xdr:col>
      <xdr:colOff>254001</xdr:colOff>
      <xdr:row>35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5290</xdr:colOff>
      <xdr:row>38</xdr:row>
      <xdr:rowOff>14817</xdr:rowOff>
    </xdr:from>
    <xdr:to>
      <xdr:col>12</xdr:col>
      <xdr:colOff>280457</xdr:colOff>
      <xdr:row>52</xdr:row>
      <xdr:rowOff>91017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</xdr:rowOff>
    </xdr:from>
    <xdr:to>
      <xdr:col>11</xdr:col>
      <xdr:colOff>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1100666</xdr:colOff>
      <xdr:row>31</xdr:row>
      <xdr:rowOff>84667</xdr:rowOff>
    </xdr:from>
    <xdr:to>
      <xdr:col>19</xdr:col>
      <xdr:colOff>633717</xdr:colOff>
      <xdr:row>33</xdr:row>
      <xdr:rowOff>45558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55EDED-FD42-4CDF-B9B8-BE0A1093F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4666" y="6043084"/>
          <a:ext cx="5973009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751417</xdr:colOff>
      <xdr:row>43</xdr:row>
      <xdr:rowOff>137583</xdr:rowOff>
    </xdr:from>
    <xdr:to>
      <xdr:col>8</xdr:col>
      <xdr:colOff>48496</xdr:colOff>
      <xdr:row>45</xdr:row>
      <xdr:rowOff>98474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E54BDC-9A46-46AF-B2C7-0830A887F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1417" y="8424333"/>
          <a:ext cx="6239746" cy="3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4"/>
  <sheetViews>
    <sheetView topLeftCell="A32" zoomScale="90" zoomScaleNormal="90" workbookViewId="0">
      <selection activeCell="D20" sqref="D20"/>
    </sheetView>
  </sheetViews>
  <sheetFormatPr baseColWidth="10" defaultColWidth="9.140625" defaultRowHeight="15" x14ac:dyDescent="0.25"/>
  <sheetData>
    <row r="2" spans="1:8" x14ac:dyDescent="0.25">
      <c r="B2" t="s">
        <v>0</v>
      </c>
      <c r="D2" s="4"/>
      <c r="E2" s="4"/>
      <c r="F2" s="4"/>
      <c r="G2" s="4"/>
      <c r="H2" s="4"/>
    </row>
    <row r="3" spans="1:8" x14ac:dyDescent="0.25">
      <c r="D3" s="4"/>
      <c r="E3" s="4"/>
      <c r="F3" s="4"/>
      <c r="G3" s="4"/>
      <c r="H3" s="4"/>
    </row>
    <row r="4" spans="1:8" x14ac:dyDescent="0.25">
      <c r="D4" s="3"/>
      <c r="E4" s="3"/>
      <c r="F4" s="3"/>
      <c r="G4" s="3"/>
      <c r="H4" s="3"/>
    </row>
    <row r="5" spans="1:8" x14ac:dyDescent="0.25">
      <c r="C5" s="7" t="s">
        <v>1</v>
      </c>
      <c r="D5" s="7" t="s">
        <v>2</v>
      </c>
      <c r="E5" s="3"/>
      <c r="F5" s="3"/>
      <c r="G5" s="3"/>
      <c r="H5" s="3"/>
    </row>
    <row r="6" spans="1:8" x14ac:dyDescent="0.25">
      <c r="C6" s="6">
        <v>120</v>
      </c>
      <c r="D6" s="6">
        <v>1170</v>
      </c>
      <c r="E6" s="3"/>
      <c r="F6" s="3"/>
      <c r="G6" s="3"/>
      <c r="H6" s="3"/>
    </row>
    <row r="7" spans="1:8" x14ac:dyDescent="0.25">
      <c r="C7" s="6">
        <v>125.5</v>
      </c>
      <c r="D7" s="6">
        <v>1190</v>
      </c>
      <c r="E7" s="3"/>
      <c r="F7" s="3"/>
      <c r="G7" s="3"/>
      <c r="H7" s="3"/>
    </row>
    <row r="8" spans="1:8" x14ac:dyDescent="0.25">
      <c r="A8" s="5"/>
      <c r="B8" s="5"/>
      <c r="C8" s="6">
        <v>136.5</v>
      </c>
      <c r="D8" s="6">
        <v>1255</v>
      </c>
      <c r="E8" s="3"/>
      <c r="F8" s="3"/>
      <c r="G8" s="3"/>
      <c r="H8" s="3"/>
    </row>
    <row r="9" spans="1:8" x14ac:dyDescent="0.25">
      <c r="C9" s="6">
        <v>149</v>
      </c>
      <c r="D9" s="6">
        <v>1490</v>
      </c>
      <c r="E9" s="3"/>
      <c r="F9" s="3"/>
      <c r="G9" s="3"/>
      <c r="H9" s="3"/>
    </row>
    <row r="10" spans="1:8" x14ac:dyDescent="0.25">
      <c r="C10" s="6">
        <v>159</v>
      </c>
      <c r="D10" s="6">
        <v>1565</v>
      </c>
      <c r="E10" s="3"/>
      <c r="F10" s="3"/>
      <c r="G10" s="3"/>
      <c r="H10" s="3"/>
    </row>
    <row r="11" spans="1:8" x14ac:dyDescent="0.25">
      <c r="C11" s="6">
        <v>171</v>
      </c>
      <c r="D11" s="6">
        <v>1705</v>
      </c>
      <c r="E11" s="3"/>
      <c r="F11" s="3"/>
      <c r="G11" s="3"/>
      <c r="H11" s="3"/>
    </row>
    <row r="12" spans="1:8" x14ac:dyDescent="0.25">
      <c r="C12" s="6">
        <v>187</v>
      </c>
      <c r="D12" s="6">
        <v>1800</v>
      </c>
      <c r="E12" s="3"/>
      <c r="F12" s="3"/>
      <c r="G12" s="3"/>
      <c r="H12" s="3"/>
    </row>
    <row r="13" spans="1:8" x14ac:dyDescent="0.25">
      <c r="C13" s="6">
        <v>207</v>
      </c>
      <c r="D13" s="6">
        <v>1825</v>
      </c>
    </row>
    <row r="14" spans="1:8" x14ac:dyDescent="0.25">
      <c r="C14" s="6">
        <v>272</v>
      </c>
      <c r="D14" s="6">
        <v>1960</v>
      </c>
    </row>
    <row r="22" spans="3:4" x14ac:dyDescent="0.25">
      <c r="C22" s="8" t="s">
        <v>1</v>
      </c>
      <c r="D22" s="8" t="s">
        <v>2</v>
      </c>
    </row>
    <row r="23" spans="3:4" x14ac:dyDescent="0.25">
      <c r="C23" s="6">
        <v>120</v>
      </c>
      <c r="D23" s="6">
        <v>1170</v>
      </c>
    </row>
    <row r="24" spans="3:4" x14ac:dyDescent="0.25">
      <c r="C24" s="6">
        <v>125.5</v>
      </c>
      <c r="D24" s="6">
        <v>1190</v>
      </c>
    </row>
    <row r="25" spans="3:4" x14ac:dyDescent="0.25">
      <c r="C25" s="6">
        <v>136.5</v>
      </c>
      <c r="D25" s="6">
        <v>1255</v>
      </c>
    </row>
    <row r="26" spans="3:4" x14ac:dyDescent="0.25">
      <c r="C26" s="6">
        <v>149</v>
      </c>
      <c r="D26" s="6">
        <v>1490</v>
      </c>
    </row>
    <row r="27" spans="3:4" x14ac:dyDescent="0.25">
      <c r="C27" s="6">
        <v>159</v>
      </c>
      <c r="D27" s="6">
        <v>1565</v>
      </c>
    </row>
    <row r="28" spans="3:4" x14ac:dyDescent="0.25">
      <c r="C28" s="6">
        <v>171</v>
      </c>
      <c r="D28" s="6">
        <v>1705</v>
      </c>
    </row>
    <row r="29" spans="3:4" x14ac:dyDescent="0.25">
      <c r="C29" s="6">
        <v>187</v>
      </c>
      <c r="D29" s="6">
        <v>1800</v>
      </c>
    </row>
    <row r="30" spans="3:4" x14ac:dyDescent="0.25">
      <c r="C30" s="6">
        <v>207</v>
      </c>
      <c r="D30" s="6">
        <v>1825</v>
      </c>
    </row>
    <row r="31" spans="3:4" x14ac:dyDescent="0.25">
      <c r="C31" s="6">
        <v>272</v>
      </c>
      <c r="D31" s="6">
        <v>1960</v>
      </c>
    </row>
    <row r="38" spans="3:4" x14ac:dyDescent="0.25">
      <c r="C38" s="3"/>
      <c r="D38" s="3"/>
    </row>
    <row r="39" spans="3:4" x14ac:dyDescent="0.25">
      <c r="C39" s="9" t="s">
        <v>1</v>
      </c>
      <c r="D39" s="9" t="s">
        <v>2</v>
      </c>
    </row>
    <row r="40" spans="3:4" x14ac:dyDescent="0.25">
      <c r="C40" s="6">
        <v>120</v>
      </c>
      <c r="D40" s="6">
        <v>1170</v>
      </c>
    </row>
    <row r="41" spans="3:4" x14ac:dyDescent="0.25">
      <c r="C41" s="6">
        <v>125.5</v>
      </c>
      <c r="D41" s="6">
        <v>1190</v>
      </c>
    </row>
    <row r="42" spans="3:4" x14ac:dyDescent="0.25">
      <c r="C42" s="6">
        <v>136.5</v>
      </c>
      <c r="D42" s="6">
        <v>1255</v>
      </c>
    </row>
    <row r="43" spans="3:4" x14ac:dyDescent="0.25">
      <c r="C43" s="6">
        <v>149</v>
      </c>
      <c r="D43" s="6">
        <v>1490</v>
      </c>
    </row>
    <row r="44" spans="3:4" x14ac:dyDescent="0.25">
      <c r="C44" s="6">
        <v>159</v>
      </c>
      <c r="D44" s="6">
        <v>1565</v>
      </c>
    </row>
    <row r="45" spans="3:4" x14ac:dyDescent="0.25">
      <c r="C45" s="6">
        <v>171</v>
      </c>
      <c r="D45" s="6">
        <v>1705</v>
      </c>
    </row>
    <row r="46" spans="3:4" x14ac:dyDescent="0.25">
      <c r="C46" s="6">
        <v>187</v>
      </c>
      <c r="D46" s="6">
        <v>1800</v>
      </c>
    </row>
    <row r="47" spans="3:4" x14ac:dyDescent="0.25">
      <c r="C47" s="6">
        <v>207</v>
      </c>
      <c r="D47" s="6">
        <v>1825</v>
      </c>
    </row>
    <row r="48" spans="3:4" x14ac:dyDescent="0.25">
      <c r="C48" s="6">
        <v>272</v>
      </c>
      <c r="D48" s="6">
        <v>1960</v>
      </c>
    </row>
    <row r="57" spans="3:4" x14ac:dyDescent="0.25">
      <c r="C57" s="42"/>
      <c r="D57" s="4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1"/>
      <c r="D64" s="1"/>
    </row>
  </sheetData>
  <mergeCells count="1">
    <mergeCell ref="C57:D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D078-DD7C-4543-9D69-F110EEC51D30}">
  <dimension ref="B3:R56"/>
  <sheetViews>
    <sheetView tabSelected="1" topLeftCell="A29" zoomScale="90" zoomScaleNormal="90" workbookViewId="0">
      <selection activeCell="H48" sqref="H48"/>
    </sheetView>
  </sheetViews>
  <sheetFormatPr baseColWidth="10" defaultRowHeight="15" x14ac:dyDescent="0.25"/>
  <cols>
    <col min="2" max="2" width="13.7109375" customWidth="1"/>
    <col min="3" max="3" width="13" bestFit="1" customWidth="1"/>
    <col min="4" max="4" width="11.42578125" customWidth="1"/>
    <col min="5" max="5" width="13.5703125" bestFit="1" customWidth="1"/>
    <col min="6" max="6" width="13.42578125" customWidth="1"/>
    <col min="8" max="8" width="16" customWidth="1"/>
    <col min="10" max="10" width="14" customWidth="1"/>
    <col min="12" max="12" width="11.5703125" customWidth="1"/>
  </cols>
  <sheetData>
    <row r="3" spans="2:4" x14ac:dyDescent="0.25">
      <c r="C3" s="7" t="s">
        <v>1</v>
      </c>
      <c r="D3" s="7" t="s">
        <v>2</v>
      </c>
    </row>
    <row r="4" spans="2:4" x14ac:dyDescent="0.25">
      <c r="B4" t="s">
        <v>9</v>
      </c>
      <c r="C4" s="6">
        <v>0</v>
      </c>
      <c r="D4" s="6">
        <v>1</v>
      </c>
    </row>
    <row r="5" spans="2:4" x14ac:dyDescent="0.25">
      <c r="B5" t="s">
        <v>3</v>
      </c>
      <c r="C5" s="6">
        <v>0.05</v>
      </c>
      <c r="D5" s="6">
        <v>1.1318324</v>
      </c>
    </row>
    <row r="6" spans="2:4" x14ac:dyDescent="0.25">
      <c r="B6" t="s">
        <v>4</v>
      </c>
      <c r="C6" s="6">
        <v>0.1</v>
      </c>
      <c r="D6" s="6">
        <v>1.2297984</v>
      </c>
    </row>
    <row r="7" spans="2:4" x14ac:dyDescent="0.25">
      <c r="B7" t="s">
        <v>7</v>
      </c>
      <c r="C7" s="6">
        <v>0.15</v>
      </c>
      <c r="D7" s="6">
        <v>1.2978518999999999</v>
      </c>
    </row>
    <row r="8" spans="2:4" x14ac:dyDescent="0.25">
      <c r="B8" t="s">
        <v>5</v>
      </c>
      <c r="C8" s="6">
        <v>0.2</v>
      </c>
      <c r="D8" s="6">
        <v>1.3401715999999999</v>
      </c>
    </row>
    <row r="9" spans="2:4" x14ac:dyDescent="0.25">
      <c r="B9" t="s">
        <v>6</v>
      </c>
      <c r="C9" s="6">
        <v>0.25</v>
      </c>
      <c r="D9" s="6">
        <v>1.3610329999999999</v>
      </c>
    </row>
    <row r="10" spans="2:4" x14ac:dyDescent="0.25">
      <c r="B10" t="s">
        <v>8</v>
      </c>
      <c r="C10" s="6">
        <v>0.3</v>
      </c>
      <c r="D10" s="6">
        <v>1.3646898000000001</v>
      </c>
    </row>
    <row r="11" spans="2:4" x14ac:dyDescent="0.25">
      <c r="C11" s="10"/>
      <c r="D11" s="10"/>
    </row>
    <row r="12" spans="2:4" x14ac:dyDescent="0.25">
      <c r="C12" s="10"/>
      <c r="D12" s="10"/>
    </row>
    <row r="18" spans="2:14" ht="15.75" thickBot="1" x14ac:dyDescent="0.3"/>
    <row r="19" spans="2:14" ht="15.75" thickBot="1" x14ac:dyDescent="0.3">
      <c r="F19" s="43" t="s">
        <v>11</v>
      </c>
      <c r="G19" s="44"/>
      <c r="H19" s="43" t="s">
        <v>10</v>
      </c>
      <c r="I19" s="45"/>
      <c r="J19" s="43" t="s">
        <v>12</v>
      </c>
      <c r="K19" s="45"/>
      <c r="L19" s="43" t="s">
        <v>13</v>
      </c>
      <c r="M19" s="45"/>
    </row>
    <row r="20" spans="2:14" x14ac:dyDescent="0.25">
      <c r="F20" s="12"/>
      <c r="G20" s="32"/>
      <c r="H20" s="12"/>
      <c r="I20" s="13"/>
      <c r="J20" s="12"/>
      <c r="K20" s="13"/>
      <c r="L20" s="12"/>
      <c r="M20" s="13"/>
    </row>
    <row r="21" spans="2:14" x14ac:dyDescent="0.25">
      <c r="F21" s="14" t="s">
        <v>14</v>
      </c>
      <c r="G21" s="27">
        <f>(D5-D4)/(C5-C4)</f>
        <v>2.6366479999999992</v>
      </c>
      <c r="H21" s="14" t="s">
        <v>20</v>
      </c>
      <c r="I21" s="15">
        <f>(G22-G21)/(C6-C4)</f>
        <v>-6.7732799999999926</v>
      </c>
      <c r="J21" s="14" t="s">
        <v>25</v>
      </c>
      <c r="K21" s="15">
        <f>(I22-I21)/(C7-C4)</f>
        <v>5.2718666666666181</v>
      </c>
      <c r="L21" s="14" t="s">
        <v>29</v>
      </c>
      <c r="M21" s="15">
        <f>(K22-K21)/(C8-C4)</f>
        <v>1.4986666666665327</v>
      </c>
    </row>
    <row r="22" spans="2:14" x14ac:dyDescent="0.25">
      <c r="F22" s="14" t="s">
        <v>15</v>
      </c>
      <c r="G22" s="27">
        <f t="shared" ref="G21:G26" si="0">(D6-D5)/(C6-C5)</f>
        <v>1.95932</v>
      </c>
      <c r="H22" s="14" t="s">
        <v>21</v>
      </c>
      <c r="I22" s="15">
        <f>(G23-G22)/(C7-C5)</f>
        <v>-5.9824999999999999</v>
      </c>
      <c r="J22" s="18" t="s">
        <v>26</v>
      </c>
      <c r="K22" s="19">
        <f>(I23-I22)/(C8-C5)</f>
        <v>5.5715999999999246</v>
      </c>
      <c r="L22" s="18" t="s">
        <v>30</v>
      </c>
      <c r="M22" s="19">
        <f>(K23-K22)/(C9-C5)</f>
        <v>0.64533333333469667</v>
      </c>
    </row>
    <row r="23" spans="2:14" x14ac:dyDescent="0.25">
      <c r="F23" s="14" t="s">
        <v>16</v>
      </c>
      <c r="G23" s="27">
        <f t="shared" si="0"/>
        <v>1.36107</v>
      </c>
      <c r="H23" s="14" t="s">
        <v>22</v>
      </c>
      <c r="I23" s="15">
        <f>(G24-G23)/(C8-C6)</f>
        <v>-5.1467600000000111</v>
      </c>
      <c r="J23" s="14" t="s">
        <v>27</v>
      </c>
      <c r="K23" s="15">
        <f>(I24-I23)/(C9-C6)</f>
        <v>5.7006666666668639</v>
      </c>
      <c r="L23" s="14" t="s">
        <v>31</v>
      </c>
      <c r="M23" s="15">
        <f>(K24-K23)/(C10-C6)</f>
        <v>-0.14533333333434761</v>
      </c>
    </row>
    <row r="24" spans="2:14" x14ac:dyDescent="0.25">
      <c r="F24" s="14" t="s">
        <v>17</v>
      </c>
      <c r="G24" s="27">
        <f t="shared" si="0"/>
        <v>0.84639399999999887</v>
      </c>
      <c r="H24" s="14" t="s">
        <v>23</v>
      </c>
      <c r="I24" s="15">
        <f>(G25-G24)/(C9-C7)</f>
        <v>-4.2916599999999816</v>
      </c>
      <c r="J24" s="28" t="s">
        <v>28</v>
      </c>
      <c r="K24" s="29">
        <f>(I25-I24)/(C10-C7)</f>
        <v>5.6715999999999944</v>
      </c>
      <c r="L24" s="14"/>
      <c r="M24" s="15"/>
    </row>
    <row r="25" spans="2:14" x14ac:dyDescent="0.25">
      <c r="F25" s="14" t="s">
        <v>18</v>
      </c>
      <c r="G25" s="27">
        <f t="shared" si="0"/>
        <v>0.41722800000000071</v>
      </c>
      <c r="H25" s="18" t="s">
        <v>24</v>
      </c>
      <c r="I25" s="15">
        <f>(G26-G25)/(C10-C8)</f>
        <v>-3.4409199999999824</v>
      </c>
      <c r="J25" s="14"/>
      <c r="K25" s="15"/>
      <c r="L25" s="30"/>
      <c r="M25" s="31"/>
    </row>
    <row r="26" spans="2:14" ht="15.75" thickBot="1" x14ac:dyDescent="0.3">
      <c r="F26" s="16" t="s">
        <v>19</v>
      </c>
      <c r="G26" s="25">
        <f t="shared" si="0"/>
        <v>7.3136000000002546E-2</v>
      </c>
      <c r="H26" s="16"/>
      <c r="I26" s="26"/>
      <c r="J26" s="16"/>
      <c r="K26" s="20"/>
      <c r="L26" s="16"/>
      <c r="M26" s="20"/>
    </row>
    <row r="27" spans="2:14" x14ac:dyDescent="0.25">
      <c r="B27" t="s">
        <v>37</v>
      </c>
      <c r="C27">
        <v>0.08</v>
      </c>
    </row>
    <row r="28" spans="2:14" ht="15.75" thickBot="1" x14ac:dyDescent="0.3"/>
    <row r="29" spans="2:14" ht="15.75" thickBot="1" x14ac:dyDescent="0.3">
      <c r="B29" t="s">
        <v>36</v>
      </c>
      <c r="C29" s="17" t="s">
        <v>1</v>
      </c>
      <c r="D29" s="17" t="s">
        <v>2</v>
      </c>
      <c r="F29" s="35" t="s">
        <v>32</v>
      </c>
      <c r="G29" s="35" t="s">
        <v>33</v>
      </c>
      <c r="H29" s="35" t="s">
        <v>34</v>
      </c>
      <c r="I29" s="35" t="s">
        <v>35</v>
      </c>
      <c r="K29" s="24" t="s">
        <v>38</v>
      </c>
      <c r="L29" s="41" t="s">
        <v>40</v>
      </c>
      <c r="M29" s="40" t="s">
        <v>39</v>
      </c>
      <c r="N29" s="40"/>
    </row>
    <row r="30" spans="2:14" x14ac:dyDescent="0.25">
      <c r="B30">
        <f>$C$27-C30</f>
        <v>0.08</v>
      </c>
      <c r="C30" s="6">
        <v>0</v>
      </c>
      <c r="D30" s="6">
        <v>1</v>
      </c>
      <c r="F30" s="36">
        <v>1</v>
      </c>
      <c r="G30" s="36">
        <v>2.6366480000000001</v>
      </c>
      <c r="H30" s="36">
        <v>-6.7732799999999997</v>
      </c>
      <c r="I30" s="36">
        <v>5.2718666699999996</v>
      </c>
      <c r="K30">
        <f>F30+G30*B30+H30*B30*B31+I30*B30*B31*B32</f>
        <v>1.1944229183998401</v>
      </c>
    </row>
    <row r="31" spans="2:14" x14ac:dyDescent="0.25">
      <c r="B31">
        <f>$C$27-C31</f>
        <v>0.03</v>
      </c>
      <c r="C31" s="6">
        <v>0.05</v>
      </c>
      <c r="D31" s="6">
        <v>1.1318324</v>
      </c>
      <c r="F31" s="37"/>
      <c r="G31" s="37"/>
      <c r="H31" s="37"/>
      <c r="I31" s="37"/>
    </row>
    <row r="32" spans="2:14" x14ac:dyDescent="0.25">
      <c r="B32">
        <f>$C$27-C32</f>
        <v>-2.0000000000000004E-2</v>
      </c>
      <c r="C32" s="6">
        <v>0.1</v>
      </c>
      <c r="D32" s="6">
        <v>1.2297984</v>
      </c>
      <c r="F32" s="37"/>
      <c r="G32" s="37"/>
      <c r="H32" s="37"/>
      <c r="I32" s="37"/>
      <c r="J32" s="11"/>
      <c r="K32" s="11"/>
      <c r="L32" s="11"/>
      <c r="M32" s="11"/>
    </row>
    <row r="33" spans="2:18" ht="15.75" thickBot="1" x14ac:dyDescent="0.3">
      <c r="B33">
        <f>$C$27-C33</f>
        <v>-6.9999999999999993E-2</v>
      </c>
      <c r="C33" s="6">
        <v>0.15</v>
      </c>
      <c r="D33" s="6">
        <v>1.2978518999999999</v>
      </c>
      <c r="F33" s="38"/>
      <c r="G33" s="38"/>
      <c r="H33" s="38"/>
      <c r="I33" s="38"/>
    </row>
    <row r="34" spans="2:18" x14ac:dyDescent="0.25">
      <c r="C34" s="46">
        <v>0.2</v>
      </c>
      <c r="D34" s="47">
        <v>1.3401715999999999</v>
      </c>
    </row>
    <row r="35" spans="2:18" ht="15.75" thickBot="1" x14ac:dyDescent="0.3"/>
    <row r="36" spans="2:18" ht="15.75" thickBot="1" x14ac:dyDescent="0.3">
      <c r="B36" t="s">
        <v>36</v>
      </c>
      <c r="C36" s="33" t="s">
        <v>1</v>
      </c>
      <c r="D36" s="33" t="s">
        <v>2</v>
      </c>
      <c r="F36" s="34" t="s">
        <v>32</v>
      </c>
      <c r="G36" s="34" t="s">
        <v>33</v>
      </c>
      <c r="H36" s="34" t="s">
        <v>34</v>
      </c>
      <c r="I36" s="34" t="s">
        <v>35</v>
      </c>
      <c r="K36" s="34" t="s">
        <v>38</v>
      </c>
      <c r="L36" s="39" t="s">
        <v>42</v>
      </c>
      <c r="M36" s="40" t="s">
        <v>41</v>
      </c>
      <c r="N36" s="40"/>
      <c r="O36" s="40"/>
    </row>
    <row r="37" spans="2:18" x14ac:dyDescent="0.25">
      <c r="B37">
        <f>$C$27-C37</f>
        <v>0.03</v>
      </c>
      <c r="C37" s="6">
        <v>0.05</v>
      </c>
      <c r="D37" s="6">
        <v>1.1318324</v>
      </c>
      <c r="F37" s="23">
        <v>1.1318324</v>
      </c>
      <c r="G37" s="23">
        <v>1.95932</v>
      </c>
      <c r="H37" s="23">
        <v>-5.9824999999999999</v>
      </c>
      <c r="I37" s="23">
        <v>5.5716000000000001</v>
      </c>
      <c r="K37">
        <f>F37+G37*B37+H37*B37*B38+I37*B37*B38*B39</f>
        <v>1.1944355071999999</v>
      </c>
    </row>
    <row r="38" spans="2:18" x14ac:dyDescent="0.25">
      <c r="B38">
        <f>$C$27-C38</f>
        <v>-2.0000000000000004E-2</v>
      </c>
      <c r="C38" s="6">
        <v>0.1</v>
      </c>
      <c r="D38" s="6">
        <v>1.2297984</v>
      </c>
      <c r="F38" s="21"/>
      <c r="G38" s="21"/>
      <c r="H38" s="21"/>
      <c r="I38" s="21"/>
    </row>
    <row r="39" spans="2:18" x14ac:dyDescent="0.25">
      <c r="B39">
        <f t="shared" ref="B38:B40" si="1">$C$27-C39</f>
        <v>-6.9999999999999993E-2</v>
      </c>
      <c r="C39" s="6">
        <v>0.15</v>
      </c>
      <c r="D39" s="6">
        <v>1.2978518999999999</v>
      </c>
      <c r="F39" s="21"/>
      <c r="G39" s="21"/>
      <c r="H39" s="21"/>
      <c r="I39" s="21"/>
    </row>
    <row r="40" spans="2:18" ht="15.75" thickBot="1" x14ac:dyDescent="0.3">
      <c r="B40">
        <f t="shared" si="1"/>
        <v>-0.12000000000000001</v>
      </c>
      <c r="C40" s="6">
        <v>0.2</v>
      </c>
      <c r="D40" s="6">
        <v>1.3401715999999999</v>
      </c>
      <c r="F40" s="22"/>
      <c r="G40" s="22"/>
      <c r="H40" s="22"/>
      <c r="I40" s="22"/>
    </row>
    <row r="41" spans="2:18" x14ac:dyDescent="0.25">
      <c r="C41" s="46">
        <v>0.25</v>
      </c>
      <c r="D41" s="47">
        <v>1.3646898000000001</v>
      </c>
    </row>
    <row r="42" spans="2:18" x14ac:dyDescent="0.25">
      <c r="C42" s="10"/>
      <c r="D42" s="10"/>
    </row>
    <row r="43" spans="2:18" x14ac:dyDescent="0.25">
      <c r="C43" s="10" t="s">
        <v>43</v>
      </c>
      <c r="D43" s="10"/>
    </row>
    <row r="45" spans="2:18" ht="15.75" thickBot="1" x14ac:dyDescent="0.3">
      <c r="J45" t="s">
        <v>0</v>
      </c>
    </row>
    <row r="46" spans="2:18" ht="15.75" thickBot="1" x14ac:dyDescent="0.3">
      <c r="L46" s="54" t="s">
        <v>32</v>
      </c>
      <c r="M46" s="54" t="s">
        <v>33</v>
      </c>
      <c r="N46" s="54" t="s">
        <v>34</v>
      </c>
      <c r="O46" s="55" t="s">
        <v>35</v>
      </c>
      <c r="P46" s="56" t="s">
        <v>46</v>
      </c>
      <c r="R46" s="60" t="s">
        <v>47</v>
      </c>
    </row>
    <row r="47" spans="2:18" x14ac:dyDescent="0.25">
      <c r="B47" s="63" t="s">
        <v>48</v>
      </c>
      <c r="C47" s="64"/>
      <c r="L47" s="36">
        <v>1</v>
      </c>
      <c r="M47" s="36">
        <v>2.6366480000000001</v>
      </c>
      <c r="N47" s="36">
        <v>-6.7732799999999997</v>
      </c>
      <c r="O47" s="51">
        <v>5.2718666699999996</v>
      </c>
      <c r="P47" s="21">
        <v>1.4986667</v>
      </c>
      <c r="R47">
        <f>L47+M47*B30+N47*B30*B31+O47*B30*B31*B32+P47*B30*B31*B32*B33</f>
        <v>1.194427953919952</v>
      </c>
    </row>
    <row r="48" spans="2:18" x14ac:dyDescent="0.25">
      <c r="B48" s="47" t="s">
        <v>44</v>
      </c>
      <c r="C48" s="47">
        <f>($R$47)*(C27-C30)*(C27-C31)*(C27-C32)*(C27-C33)</f>
        <v>4.0132779251710393E-6</v>
      </c>
      <c r="L48" s="37"/>
      <c r="M48" s="37"/>
      <c r="N48" s="37"/>
      <c r="O48" s="52"/>
      <c r="P48" s="21"/>
    </row>
    <row r="49" spans="2:18" x14ac:dyDescent="0.25">
      <c r="B49" s="47" t="s">
        <v>45</v>
      </c>
      <c r="C49" s="47">
        <f>($R$47)*(C27-C37)*(C27-C38)*(C27-C39)*(C27-C40)</f>
        <v>-6.0199168877565602E-6</v>
      </c>
      <c r="L49" s="37"/>
      <c r="M49" s="37"/>
      <c r="N49" s="37"/>
      <c r="O49" s="52"/>
      <c r="P49" s="21"/>
    </row>
    <row r="50" spans="2:18" ht="15.75" thickBot="1" x14ac:dyDescent="0.3">
      <c r="L50" s="38"/>
      <c r="M50" s="38"/>
      <c r="N50" s="38"/>
      <c r="O50" s="53"/>
      <c r="P50" s="22"/>
    </row>
    <row r="51" spans="2:18" ht="15.75" thickBot="1" x14ac:dyDescent="0.3"/>
    <row r="52" spans="2:18" ht="15.75" thickBot="1" x14ac:dyDescent="0.3">
      <c r="E52" s="62"/>
      <c r="L52" s="57" t="s">
        <v>32</v>
      </c>
      <c r="M52" s="57" t="s">
        <v>33</v>
      </c>
      <c r="N52" s="57" t="s">
        <v>34</v>
      </c>
      <c r="O52" s="58" t="s">
        <v>35</v>
      </c>
      <c r="P52" s="59" t="s">
        <v>46</v>
      </c>
      <c r="R52" s="61" t="s">
        <v>47</v>
      </c>
    </row>
    <row r="53" spans="2:18" x14ac:dyDescent="0.25">
      <c r="L53" s="23">
        <v>1.1318324</v>
      </c>
      <c r="M53" s="23">
        <v>1.95932</v>
      </c>
      <c r="N53" s="23">
        <v>-5.9824999999999999</v>
      </c>
      <c r="O53" s="48">
        <v>5.5716000000000001</v>
      </c>
      <c r="P53" s="21">
        <v>0.6453333</v>
      </c>
      <c r="R53">
        <f>L53+M53*B37+N53*B37*B38+O53*B37*B38*B39+P53*B37*B38*B39*B40</f>
        <v>1.194432254720168</v>
      </c>
    </row>
    <row r="54" spans="2:18" x14ac:dyDescent="0.25">
      <c r="L54" s="21"/>
      <c r="M54" s="21"/>
      <c r="N54" s="21"/>
      <c r="O54" s="49"/>
      <c r="P54" s="21"/>
    </row>
    <row r="55" spans="2:18" x14ac:dyDescent="0.25">
      <c r="L55" s="21"/>
      <c r="M55" s="21"/>
      <c r="N55" s="21"/>
      <c r="O55" s="49"/>
      <c r="P55" s="21"/>
    </row>
    <row r="56" spans="2:18" ht="15.75" thickBot="1" x14ac:dyDescent="0.3">
      <c r="L56" s="22"/>
      <c r="M56" s="22"/>
      <c r="N56" s="22"/>
      <c r="O56" s="50"/>
      <c r="P56" s="22"/>
    </row>
  </sheetData>
  <mergeCells count="5">
    <mergeCell ref="F19:G19"/>
    <mergeCell ref="H19:I19"/>
    <mergeCell ref="J19:K19"/>
    <mergeCell ref="L19:M19"/>
    <mergeCell ref="B47:C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regresion</vt:lpstr>
      <vt:lpstr>interpolacion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Sebastián Osorio</cp:lastModifiedBy>
  <cp:revision/>
  <dcterms:created xsi:type="dcterms:W3CDTF">2021-04-05T19:43:41Z</dcterms:created>
  <dcterms:modified xsi:type="dcterms:W3CDTF">2021-04-30T20:58:35Z</dcterms:modified>
  <cp:category/>
  <cp:contentStatus/>
</cp:coreProperties>
</file>