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showInkAnnotation="0" autoCompressPictures="0"/>
  <bookViews>
    <workbookView xWindow="480" yWindow="480" windowWidth="25120" windowHeight="13120" tabRatio="865"/>
  </bookViews>
  <sheets>
    <sheet name="TEST AHORRO" sheetId="1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1" l="1"/>
  <c r="C77" i="11"/>
  <c r="C72" i="11"/>
  <c r="C69" i="11"/>
  <c r="C63" i="11"/>
  <c r="C58" i="11"/>
  <c r="C55" i="11"/>
  <c r="C51" i="11"/>
  <c r="C45" i="11"/>
  <c r="C39" i="11"/>
  <c r="C32" i="11"/>
  <c r="C26" i="11"/>
  <c r="C20" i="11"/>
  <c r="C15" i="11"/>
  <c r="C9" i="11"/>
  <c r="C7" i="11"/>
  <c r="A7" i="11"/>
</calcChain>
</file>

<file path=xl/sharedStrings.xml><?xml version="1.0" encoding="utf-8"?>
<sst xmlns="http://schemas.openxmlformats.org/spreadsheetml/2006/main" count="89" uniqueCount="75">
  <si>
    <r>
      <t xml:space="preserve">Fuente: </t>
    </r>
    <r>
      <rPr>
        <i/>
        <u/>
        <sz val="9"/>
        <rFont val="Arial"/>
        <family val="2"/>
        <charset val="204"/>
      </rPr>
      <t>Cómo Invertir su Dinero</t>
    </r>
    <r>
      <rPr>
        <i/>
        <sz val="9"/>
        <color theme="1"/>
        <rFont val="Calibri"/>
        <family val="2"/>
        <charset val="134"/>
        <scheme val="minor"/>
      </rPr>
      <t>. Jaime Mejía, Edna Cancelado. Intermedio Editores.1997</t>
    </r>
  </si>
  <si>
    <t>Menor o igual a 40%</t>
  </si>
  <si>
    <t>Entre 41% y 50%</t>
  </si>
  <si>
    <t>Entre 51% y 60%</t>
  </si>
  <si>
    <t>Entre 61% y 80%</t>
  </si>
  <si>
    <t>Entre 81% y 100%</t>
  </si>
  <si>
    <t>Menor o igual a 30%</t>
  </si>
  <si>
    <t>Entre 31% y 40%</t>
  </si>
  <si>
    <t>Mayor o igual a 51%</t>
  </si>
  <si>
    <t>Como porcentaje de su ingreso ¿cuánto paga en tarjetas de crédito?</t>
  </si>
  <si>
    <t>Menor o igual a 20%</t>
  </si>
  <si>
    <t>Entre 21% y 30%</t>
  </si>
  <si>
    <t>Más del 51%</t>
  </si>
  <si>
    <t>Más del 71%</t>
  </si>
  <si>
    <t>Entre el 41% y 70%</t>
  </si>
  <si>
    <t>Entre el 21% y 40%</t>
  </si>
  <si>
    <t>Entre el 10% y 20%</t>
  </si>
  <si>
    <t>Menos del 10%</t>
  </si>
  <si>
    <t>Nada</t>
  </si>
  <si>
    <t>¿Qué porcentaje de su ingreso se va en transporte?</t>
  </si>
  <si>
    <t>Menor o igual al 10%</t>
  </si>
  <si>
    <t>Entre el 11% y 20%</t>
  </si>
  <si>
    <t>Entre el 21% y 30%</t>
  </si>
  <si>
    <t>Entre el 31% y 40%</t>
  </si>
  <si>
    <t>Más del 40%</t>
  </si>
  <si>
    <t>¿Qué importancia le da a comer fuera de casa?</t>
  </si>
  <si>
    <t>Muy Baja</t>
  </si>
  <si>
    <t>Baja</t>
  </si>
  <si>
    <t>Media</t>
  </si>
  <si>
    <t>Alta</t>
  </si>
  <si>
    <t>Muy Alta</t>
  </si>
  <si>
    <t>¿Está planeando su educación o la de sus hijos?</t>
  </si>
  <si>
    <t>Sí</t>
  </si>
  <si>
    <t>Parcialmente</t>
  </si>
  <si>
    <t>No</t>
  </si>
  <si>
    <t>¿Tiene inversiones en productos financieros como bonos, acciones, fondos?</t>
  </si>
  <si>
    <t>¿Con qué frecuencia hace planes de descanso costoso los fines de semana?</t>
  </si>
  <si>
    <t>Nunca</t>
  </si>
  <si>
    <t>Una vez al mes</t>
  </si>
  <si>
    <t>Tres veces al mes</t>
  </si>
  <si>
    <t>Siempre</t>
  </si>
  <si>
    <t>Ninguna</t>
  </si>
  <si>
    <t>Una o dos</t>
  </si>
  <si>
    <t>Tres</t>
  </si>
  <si>
    <t>Cuatro</t>
  </si>
  <si>
    <t>Más de cuatro</t>
  </si>
  <si>
    <t>¿A qué le da más importancia en el momento de hacer compras?</t>
  </si>
  <si>
    <t>Precio y funcionalidad</t>
  </si>
  <si>
    <t>Calidad y precio</t>
  </si>
  <si>
    <t>Marca y calidad</t>
  </si>
  <si>
    <t>Sólo a la marca</t>
  </si>
  <si>
    <t>¿Tiene una visión de largo plazo al establecer sus metas económicas?</t>
  </si>
  <si>
    <t>¿Cómo califica el nivel de organización en sus cuentas? ¿Planifica, controla gastos, cumple metas?</t>
  </si>
  <si>
    <t>Muy alto</t>
  </si>
  <si>
    <t>Alto</t>
  </si>
  <si>
    <t>Medio</t>
  </si>
  <si>
    <t>Bajo</t>
  </si>
  <si>
    <t>Muy Bajo</t>
  </si>
  <si>
    <t>Usted es un planificador obsesivo con alto poder de ahorro pero puede descuidar aspectos importantes en la vida como el esparcimiento. Requiere ayuda profesional.</t>
  </si>
  <si>
    <t>Entre 12 y 20 puntos</t>
  </si>
  <si>
    <t>Usted cuenta con un nivel de planificación del futuro bastante aceptable. Sabe bien cuándo darse un gusto y gastar de más, pero no está de más contar con acompañamiento profesional.</t>
  </si>
  <si>
    <t>Entre 21 y 40 puntos</t>
  </si>
  <si>
    <t>Usted debe revisar cómo está llevando sus finanzas. Puede que sus gastos no correspondan a su nivel de ingresos, así que requiere acompañamiento profesional.</t>
  </si>
  <si>
    <t>Más de 41 puntos</t>
  </si>
  <si>
    <t>COMENTARIOS</t>
  </si>
  <si>
    <t>@happypocketcolombia</t>
  </si>
  <si>
    <t>www.happypocket.com.co</t>
  </si>
  <si>
    <t>info@happypocket.com.co</t>
  </si>
  <si>
    <t>¿Qué porcentaje aproximado de su ingreso mensual destina a gastos para satisfacer necesidades básicas (vivienda,comida,servicios públicos,transporte,salud)?</t>
  </si>
  <si>
    <t>¿Qué porcentaje aproximado de su ingreso mensual representa la cuota mensual de su vivienda?</t>
  </si>
  <si>
    <t>Sume los gastos urgentes (comida,transporte,servicios públicos, salud) y determine qué porcentaje representa del ingreso mensual</t>
  </si>
  <si>
    <t>¿Cuánto ahorra mensualmente de sus ingresos?</t>
  </si>
  <si>
    <t>¿Cuántas tarjetas de crédito posee?</t>
  </si>
  <si>
    <t>¿El valor de sus deudas supera el valor de sus propiedas (vivienda, vehículo, inversiones)?</t>
  </si>
  <si>
    <t>CONTESTE LAS SIGUIENTES PREGUNTAS PARA CONOCER SU PERFIL DE AHORRADOR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</si>
</sst>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charset val="134"/>
      <scheme val="minor"/>
    </font>
    <font>
      <i/>
      <u/>
      <sz val="9"/>
      <name val="Arial"/>
      <family val="2"/>
      <charset val="204"/>
    </font>
    <font>
      <b/>
      <i/>
      <sz val="10"/>
      <name val="Arial"/>
      <family val="2"/>
      <charset val="204"/>
    </font>
    <font>
      <sz val="8"/>
      <name val="Calibri"/>
      <family val="2"/>
      <scheme val="minor"/>
    </font>
    <font>
      <b/>
      <sz val="16"/>
      <color rgb="FF00009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rgb="FFFF0000"/>
      <name val="Calibri"/>
      <family val="2"/>
      <charset val="134"/>
      <scheme val="minor"/>
    </font>
    <font>
      <sz val="12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5" fillId="0" borderId="0" xfId="0" applyFont="1" applyBorder="1" applyAlignment="1" applyProtection="1">
      <alignment horizontal="left" vertical="top"/>
    </xf>
    <xf numFmtId="0" fontId="0" fillId="0" borderId="0" xfId="0" applyAlignment="1" applyProtection="1">
      <alignment vertical="center" wrapText="1"/>
    </xf>
    <xf numFmtId="0" fontId="7" fillId="0" borderId="1" xfId="0" applyFont="1" applyBorder="1" applyAlignment="1" applyProtection="1">
      <alignment vertical="top" wrapText="1"/>
    </xf>
    <xf numFmtId="0" fontId="0" fillId="0" borderId="1" xfId="0" applyBorder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center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quotePrefix="1" applyBorder="1" applyAlignment="1" applyProtection="1">
      <alignment wrapText="1"/>
      <protection locked="0"/>
    </xf>
    <xf numFmtId="0" fontId="2" fillId="0" borderId="0" xfId="5" applyBorder="1" applyAlignment="1" applyProtection="1">
      <alignment wrapText="1"/>
      <protection locked="0"/>
    </xf>
  </cellXfs>
  <cellStyles count="15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7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Millares 2" xf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4563533</xdr:colOff>
      <xdr:row>5</xdr:row>
      <xdr:rowOff>194733</xdr:rowOff>
    </xdr:to>
    <xdr:pic>
      <xdr:nvPicPr>
        <xdr:cNvPr id="2" name="Imagen 1" descr="logo-H-pocket-f-820x312px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3533" cy="115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appypocket.com.co" TargetMode="External"/><Relationship Id="rId2" Type="http://schemas.openxmlformats.org/officeDocument/2006/relationships/hyperlink" Target="mailto:info@happypocket.com.co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showGridLines="0" showRowColHeaders="0" tabSelected="1" zoomScale="150" zoomScaleNormal="150" zoomScalePageLayoutView="150" workbookViewId="0">
      <pane xSplit="2" ySplit="8" topLeftCell="D51" activePane="bottomRight" state="frozen"/>
      <selection activeCell="A15" sqref="A15"/>
      <selection pane="topRight" activeCell="A15" sqref="A15"/>
      <selection pane="bottomLeft" activeCell="A15" sqref="A15"/>
      <selection pane="bottomRight" activeCell="D69" sqref="D69"/>
    </sheetView>
  </sheetViews>
  <sheetFormatPr baseColWidth="10" defaultColWidth="10.83203125" defaultRowHeight="15" x14ac:dyDescent="0"/>
  <cols>
    <col min="1" max="1" width="70.6640625" style="3" bestFit="1" customWidth="1"/>
    <col min="2" max="2" width="26.33203125" style="9" customWidth="1"/>
    <col min="3" max="3" width="4.5" style="3" hidden="1" customWidth="1"/>
    <col min="4" max="4" width="31" style="3" customWidth="1"/>
    <col min="5" max="16384" width="10.83203125" style="3"/>
  </cols>
  <sheetData>
    <row r="1" spans="1:4">
      <c r="B1" s="10"/>
    </row>
    <row r="2" spans="1:4">
      <c r="B2" s="17" t="s">
        <v>65</v>
      </c>
    </row>
    <row r="3" spans="1:4">
      <c r="B3" s="18" t="s">
        <v>66</v>
      </c>
    </row>
    <row r="4" spans="1:4">
      <c r="B4" s="18" t="s">
        <v>67</v>
      </c>
    </row>
    <row r="5" spans="1:4">
      <c r="B5" s="10"/>
    </row>
    <row r="6" spans="1:4" ht="20">
      <c r="A6" s="15" t="s">
        <v>74</v>
      </c>
      <c r="B6" s="15"/>
    </row>
    <row r="7" spans="1:4" ht="36" customHeight="1">
      <c r="A7" s="16" t="e">
        <f>IF(C7&lt;21,A87,IF(C7&lt;41,A88,A89))</f>
        <v>#N/A</v>
      </c>
      <c r="B7" s="16"/>
      <c r="C7" s="3" t="e">
        <f>SUM(C9:C85)</f>
        <v>#N/A</v>
      </c>
    </row>
    <row r="8" spans="1:4">
      <c r="A8" s="4" t="s">
        <v>0</v>
      </c>
      <c r="B8" s="5"/>
      <c r="D8" s="11" t="s">
        <v>64</v>
      </c>
    </row>
    <row r="9" spans="1:4" ht="24">
      <c r="A9" s="6" t="s">
        <v>68</v>
      </c>
      <c r="B9" s="1"/>
      <c r="C9" s="3" t="e">
        <f>VLOOKUP(B9,A10:B14,2,FALSE)</f>
        <v>#N/A</v>
      </c>
      <c r="D9" s="12"/>
    </row>
    <row r="10" spans="1:4" hidden="1">
      <c r="A10" s="7" t="s">
        <v>1</v>
      </c>
      <c r="B10" s="2">
        <v>1</v>
      </c>
      <c r="D10" s="12"/>
    </row>
    <row r="11" spans="1:4" hidden="1">
      <c r="A11" s="7" t="s">
        <v>2</v>
      </c>
      <c r="B11" s="2">
        <v>2</v>
      </c>
      <c r="D11" s="12"/>
    </row>
    <row r="12" spans="1:4" hidden="1">
      <c r="A12" s="7" t="s">
        <v>3</v>
      </c>
      <c r="B12" s="2">
        <v>3</v>
      </c>
      <c r="D12" s="12"/>
    </row>
    <row r="13" spans="1:4" hidden="1">
      <c r="A13" s="7" t="s">
        <v>4</v>
      </c>
      <c r="B13" s="2">
        <v>4</v>
      </c>
      <c r="D13" s="12"/>
    </row>
    <row r="14" spans="1:4" hidden="1">
      <c r="A14" s="7" t="s">
        <v>5</v>
      </c>
      <c r="B14" s="2">
        <v>5</v>
      </c>
      <c r="D14" s="12"/>
    </row>
    <row r="15" spans="1:4" ht="24">
      <c r="A15" s="6" t="s">
        <v>69</v>
      </c>
      <c r="B15" s="1"/>
      <c r="C15" s="3" t="e">
        <f>VLOOKUP(B15,A16:B19,2,FALSE)</f>
        <v>#N/A</v>
      </c>
      <c r="D15" s="12"/>
    </row>
    <row r="16" spans="1:4" hidden="1">
      <c r="A16" s="7" t="s">
        <v>6</v>
      </c>
      <c r="B16" s="2">
        <v>0</v>
      </c>
      <c r="D16" s="12"/>
    </row>
    <row r="17" spans="1:4" hidden="1">
      <c r="A17" s="7" t="s">
        <v>7</v>
      </c>
      <c r="B17" s="2">
        <v>1</v>
      </c>
      <c r="D17" s="12"/>
    </row>
    <row r="18" spans="1:4" hidden="1">
      <c r="A18" s="7" t="s">
        <v>2</v>
      </c>
      <c r="B18" s="2">
        <v>2</v>
      </c>
      <c r="D18" s="12"/>
    </row>
    <row r="19" spans="1:4" hidden="1">
      <c r="A19" s="7" t="s">
        <v>8</v>
      </c>
      <c r="B19" s="2">
        <v>3</v>
      </c>
      <c r="D19" s="12"/>
    </row>
    <row r="20" spans="1:4" ht="24">
      <c r="A20" s="6" t="s">
        <v>70</v>
      </c>
      <c r="B20" s="1"/>
      <c r="C20" s="3" t="e">
        <f>VLOOKUP(B20,A21:B25,2,FALSE)</f>
        <v>#N/A</v>
      </c>
      <c r="D20" s="12"/>
    </row>
    <row r="21" spans="1:4" hidden="1">
      <c r="A21" s="7" t="s">
        <v>1</v>
      </c>
      <c r="B21" s="2">
        <v>1</v>
      </c>
      <c r="D21" s="12"/>
    </row>
    <row r="22" spans="1:4" hidden="1">
      <c r="A22" s="7" t="s">
        <v>2</v>
      </c>
      <c r="B22" s="2">
        <v>2</v>
      </c>
      <c r="D22" s="12"/>
    </row>
    <row r="23" spans="1:4" hidden="1">
      <c r="A23" s="7" t="s">
        <v>3</v>
      </c>
      <c r="B23" s="2">
        <v>3</v>
      </c>
      <c r="D23" s="12"/>
    </row>
    <row r="24" spans="1:4" hidden="1">
      <c r="A24" s="7" t="s">
        <v>4</v>
      </c>
      <c r="B24" s="2">
        <v>4</v>
      </c>
      <c r="D24" s="12"/>
    </row>
    <row r="25" spans="1:4" hidden="1">
      <c r="A25" s="7" t="s">
        <v>5</v>
      </c>
      <c r="B25" s="2">
        <v>5</v>
      </c>
      <c r="D25" s="12"/>
    </row>
    <row r="26" spans="1:4">
      <c r="A26" s="6" t="s">
        <v>9</v>
      </c>
      <c r="B26" s="1"/>
      <c r="C26" s="3" t="e">
        <f>VLOOKUP(B26,A27:B31,2,FALSE)</f>
        <v>#N/A</v>
      </c>
      <c r="D26" s="12"/>
    </row>
    <row r="27" spans="1:4" hidden="1">
      <c r="A27" s="7" t="s">
        <v>10</v>
      </c>
      <c r="B27" s="2">
        <v>1</v>
      </c>
      <c r="D27" s="12"/>
    </row>
    <row r="28" spans="1:4" hidden="1">
      <c r="A28" s="7" t="s">
        <v>11</v>
      </c>
      <c r="B28" s="2">
        <v>2</v>
      </c>
      <c r="D28" s="12"/>
    </row>
    <row r="29" spans="1:4" hidden="1">
      <c r="A29" s="7" t="s">
        <v>7</v>
      </c>
      <c r="B29" s="2">
        <v>3</v>
      </c>
      <c r="D29" s="12"/>
    </row>
    <row r="30" spans="1:4" hidden="1">
      <c r="A30" s="7" t="s">
        <v>2</v>
      </c>
      <c r="B30" s="2">
        <v>4</v>
      </c>
      <c r="D30" s="12"/>
    </row>
    <row r="31" spans="1:4" hidden="1">
      <c r="A31" s="7" t="s">
        <v>12</v>
      </c>
      <c r="B31" s="2">
        <v>5</v>
      </c>
      <c r="D31" s="12"/>
    </row>
    <row r="32" spans="1:4">
      <c r="A32" s="6" t="s">
        <v>71</v>
      </c>
      <c r="B32" s="1"/>
      <c r="C32" s="3" t="e">
        <f>VLOOKUP(B32,A33:B38,2,FALSE)</f>
        <v>#N/A</v>
      </c>
      <c r="D32" s="13"/>
    </row>
    <row r="33" spans="1:4" hidden="1">
      <c r="A33" s="7" t="s">
        <v>13</v>
      </c>
      <c r="B33" s="2">
        <v>1</v>
      </c>
      <c r="D33" s="12"/>
    </row>
    <row r="34" spans="1:4" hidden="1">
      <c r="A34" s="7" t="s">
        <v>14</v>
      </c>
      <c r="B34" s="2">
        <v>2</v>
      </c>
      <c r="D34" s="12"/>
    </row>
    <row r="35" spans="1:4" hidden="1">
      <c r="A35" s="7" t="s">
        <v>15</v>
      </c>
      <c r="B35" s="2">
        <v>3</v>
      </c>
      <c r="D35" s="12"/>
    </row>
    <row r="36" spans="1:4" hidden="1">
      <c r="A36" s="7" t="s">
        <v>16</v>
      </c>
      <c r="B36" s="2">
        <v>4</v>
      </c>
      <c r="D36" s="12"/>
    </row>
    <row r="37" spans="1:4" hidden="1">
      <c r="A37" s="7" t="s">
        <v>17</v>
      </c>
      <c r="B37" s="2">
        <v>5</v>
      </c>
      <c r="D37" s="12"/>
    </row>
    <row r="38" spans="1:4" hidden="1">
      <c r="A38" s="7" t="s">
        <v>18</v>
      </c>
      <c r="B38" s="2">
        <v>6</v>
      </c>
      <c r="D38" s="12"/>
    </row>
    <row r="39" spans="1:4">
      <c r="A39" s="6" t="s">
        <v>19</v>
      </c>
      <c r="B39" s="1"/>
      <c r="C39" s="3" t="e">
        <f>VLOOKUP(B39,A40:B44,2,FALSE)</f>
        <v>#N/A</v>
      </c>
      <c r="D39" s="12"/>
    </row>
    <row r="40" spans="1:4" hidden="1">
      <c r="A40" s="7" t="s">
        <v>20</v>
      </c>
      <c r="B40" s="2">
        <v>1</v>
      </c>
      <c r="D40" s="12"/>
    </row>
    <row r="41" spans="1:4" hidden="1">
      <c r="A41" s="7" t="s">
        <v>21</v>
      </c>
      <c r="B41" s="2">
        <v>2</v>
      </c>
      <c r="D41" s="12"/>
    </row>
    <row r="42" spans="1:4" hidden="1">
      <c r="A42" s="7" t="s">
        <v>22</v>
      </c>
      <c r="B42" s="2">
        <v>3</v>
      </c>
      <c r="D42" s="12"/>
    </row>
    <row r="43" spans="1:4" hidden="1">
      <c r="A43" s="7" t="s">
        <v>23</v>
      </c>
      <c r="B43" s="2">
        <v>4</v>
      </c>
      <c r="D43" s="12"/>
    </row>
    <row r="44" spans="1:4" hidden="1">
      <c r="A44" s="7" t="s">
        <v>24</v>
      </c>
      <c r="B44" s="2">
        <v>5</v>
      </c>
      <c r="D44" s="12"/>
    </row>
    <row r="45" spans="1:4">
      <c r="A45" s="6" t="s">
        <v>25</v>
      </c>
      <c r="B45" s="1"/>
      <c r="C45" s="3" t="e">
        <f>VLOOKUP(B45,A46:B50,2,FALSE)</f>
        <v>#N/A</v>
      </c>
      <c r="D45" s="12"/>
    </row>
    <row r="46" spans="1:4" hidden="1">
      <c r="A46" s="7" t="s">
        <v>26</v>
      </c>
      <c r="B46" s="2">
        <v>1</v>
      </c>
      <c r="D46" s="12"/>
    </row>
    <row r="47" spans="1:4" hidden="1">
      <c r="A47" s="7" t="s">
        <v>27</v>
      </c>
      <c r="B47" s="2">
        <v>2</v>
      </c>
      <c r="D47" s="12"/>
    </row>
    <row r="48" spans="1:4" hidden="1">
      <c r="A48" s="7" t="s">
        <v>28</v>
      </c>
      <c r="B48" s="2">
        <v>3</v>
      </c>
      <c r="D48" s="12"/>
    </row>
    <row r="49" spans="1:4" hidden="1">
      <c r="A49" s="7" t="s">
        <v>29</v>
      </c>
      <c r="B49" s="2">
        <v>4</v>
      </c>
      <c r="D49" s="12"/>
    </row>
    <row r="50" spans="1:4" hidden="1">
      <c r="A50" s="7" t="s">
        <v>30</v>
      </c>
      <c r="B50" s="2">
        <v>5</v>
      </c>
      <c r="D50" s="12"/>
    </row>
    <row r="51" spans="1:4">
      <c r="A51" s="6" t="s">
        <v>31</v>
      </c>
      <c r="B51" s="1"/>
      <c r="C51" s="3" t="e">
        <f>VLOOKUP(B51,A52:B54,2,FALSE)</f>
        <v>#N/A</v>
      </c>
      <c r="D51" s="12"/>
    </row>
    <row r="52" spans="1:4" hidden="1">
      <c r="A52" s="7" t="s">
        <v>32</v>
      </c>
      <c r="B52" s="2">
        <v>1</v>
      </c>
      <c r="D52" s="12"/>
    </row>
    <row r="53" spans="1:4" hidden="1">
      <c r="A53" s="7" t="s">
        <v>33</v>
      </c>
      <c r="B53" s="2">
        <v>3</v>
      </c>
      <c r="D53" s="12"/>
    </row>
    <row r="54" spans="1:4" hidden="1">
      <c r="A54" s="7" t="s">
        <v>34</v>
      </c>
      <c r="B54" s="2">
        <v>5</v>
      </c>
      <c r="D54" s="12"/>
    </row>
    <row r="55" spans="1:4">
      <c r="A55" s="6" t="s">
        <v>35</v>
      </c>
      <c r="B55" s="1"/>
      <c r="C55" s="3" t="e">
        <f>VLOOKUP(B55,A56:B57,2,FALSE)</f>
        <v>#N/A</v>
      </c>
      <c r="D55" s="12"/>
    </row>
    <row r="56" spans="1:4" hidden="1">
      <c r="A56" s="7" t="s">
        <v>32</v>
      </c>
      <c r="B56" s="2">
        <v>1</v>
      </c>
      <c r="D56" s="12"/>
    </row>
    <row r="57" spans="1:4" hidden="1">
      <c r="A57" s="7" t="s">
        <v>34</v>
      </c>
      <c r="B57" s="2">
        <v>5</v>
      </c>
      <c r="D57" s="12"/>
    </row>
    <row r="58" spans="1:4">
      <c r="A58" s="6" t="s">
        <v>36</v>
      </c>
      <c r="B58" s="1"/>
      <c r="C58" s="3" t="e">
        <f>VLOOKUP(B58,A59:B62,2,FALSE)</f>
        <v>#N/A</v>
      </c>
      <c r="D58" s="12"/>
    </row>
    <row r="59" spans="1:4" hidden="1">
      <c r="A59" s="7" t="s">
        <v>37</v>
      </c>
      <c r="B59" s="2">
        <v>1</v>
      </c>
      <c r="D59" s="12"/>
    </row>
    <row r="60" spans="1:4" hidden="1">
      <c r="A60" s="7" t="s">
        <v>38</v>
      </c>
      <c r="B60" s="2">
        <v>2</v>
      </c>
      <c r="D60" s="12"/>
    </row>
    <row r="61" spans="1:4" hidden="1">
      <c r="A61" s="7" t="s">
        <v>39</v>
      </c>
      <c r="B61" s="2">
        <v>4</v>
      </c>
      <c r="D61" s="12"/>
    </row>
    <row r="62" spans="1:4" hidden="1">
      <c r="A62" s="7" t="s">
        <v>40</v>
      </c>
      <c r="B62" s="2">
        <v>5</v>
      </c>
      <c r="D62" s="12"/>
    </row>
    <row r="63" spans="1:4">
      <c r="A63" s="6" t="s">
        <v>72</v>
      </c>
      <c r="B63" s="1"/>
      <c r="C63" s="3" t="e">
        <f>VLOOKUP(B63,A64:B68,2,FALSE)</f>
        <v>#N/A</v>
      </c>
      <c r="D63" s="12"/>
    </row>
    <row r="64" spans="1:4" hidden="1">
      <c r="A64" s="7" t="s">
        <v>41</v>
      </c>
      <c r="B64" s="2">
        <v>0</v>
      </c>
      <c r="D64" s="12"/>
    </row>
    <row r="65" spans="1:4" hidden="1">
      <c r="A65" s="7" t="s">
        <v>42</v>
      </c>
      <c r="B65" s="2">
        <v>1</v>
      </c>
      <c r="D65" s="12"/>
    </row>
    <row r="66" spans="1:4" hidden="1">
      <c r="A66" s="7" t="s">
        <v>43</v>
      </c>
      <c r="B66" s="2">
        <v>2</v>
      </c>
      <c r="D66" s="12"/>
    </row>
    <row r="67" spans="1:4" hidden="1">
      <c r="A67" s="7" t="s">
        <v>44</v>
      </c>
      <c r="B67" s="2">
        <v>3</v>
      </c>
      <c r="D67" s="12"/>
    </row>
    <row r="68" spans="1:4" hidden="1">
      <c r="A68" s="7" t="s">
        <v>45</v>
      </c>
      <c r="B68" s="2">
        <v>4</v>
      </c>
      <c r="D68" s="12"/>
    </row>
    <row r="69" spans="1:4" ht="24">
      <c r="A69" s="6" t="s">
        <v>73</v>
      </c>
      <c r="B69" s="1"/>
      <c r="C69" s="3" t="e">
        <f>VLOOKUP(B69,A70:B71,2,FALSE)</f>
        <v>#N/A</v>
      </c>
      <c r="D69" s="12"/>
    </row>
    <row r="70" spans="1:4" hidden="1">
      <c r="A70" s="7" t="s">
        <v>32</v>
      </c>
      <c r="B70" s="2">
        <v>1</v>
      </c>
      <c r="D70" s="12"/>
    </row>
    <row r="71" spans="1:4" hidden="1">
      <c r="A71" s="7" t="s">
        <v>34</v>
      </c>
      <c r="B71" s="2">
        <v>5</v>
      </c>
      <c r="D71" s="12"/>
    </row>
    <row r="72" spans="1:4">
      <c r="A72" s="6" t="s">
        <v>46</v>
      </c>
      <c r="B72" s="1"/>
      <c r="C72" s="3" t="e">
        <f>VLOOKUP(B72,A73:B76,2,FALSE)</f>
        <v>#N/A</v>
      </c>
      <c r="D72" s="12"/>
    </row>
    <row r="73" spans="1:4" hidden="1">
      <c r="A73" s="7" t="s">
        <v>47</v>
      </c>
      <c r="B73" s="2">
        <v>1</v>
      </c>
      <c r="D73" s="12"/>
    </row>
    <row r="74" spans="1:4" hidden="1">
      <c r="A74" s="7" t="s">
        <v>48</v>
      </c>
      <c r="B74" s="2">
        <v>2</v>
      </c>
      <c r="D74" s="12"/>
    </row>
    <row r="75" spans="1:4" hidden="1">
      <c r="A75" s="7" t="s">
        <v>49</v>
      </c>
      <c r="B75" s="2">
        <v>3</v>
      </c>
      <c r="D75" s="12"/>
    </row>
    <row r="76" spans="1:4" hidden="1">
      <c r="A76" s="7" t="s">
        <v>50</v>
      </c>
      <c r="B76" s="2">
        <v>4</v>
      </c>
      <c r="D76" s="12"/>
    </row>
    <row r="77" spans="1:4">
      <c r="A77" s="6" t="s">
        <v>51</v>
      </c>
      <c r="B77" s="1"/>
      <c r="C77" s="3" t="e">
        <f>VLOOKUP(B77,A78:B79,2,FALSE)</f>
        <v>#N/A</v>
      </c>
      <c r="D77" s="12"/>
    </row>
    <row r="78" spans="1:4" hidden="1">
      <c r="A78" s="7" t="s">
        <v>32</v>
      </c>
      <c r="B78" s="2">
        <v>1</v>
      </c>
      <c r="D78" s="12"/>
    </row>
    <row r="79" spans="1:4" hidden="1">
      <c r="A79" s="7" t="s">
        <v>34</v>
      </c>
      <c r="B79" s="2">
        <v>5</v>
      </c>
      <c r="D79" s="12"/>
    </row>
    <row r="80" spans="1:4" ht="24">
      <c r="A80" s="6" t="s">
        <v>52</v>
      </c>
      <c r="B80" s="1"/>
      <c r="C80" s="3" t="e">
        <f>VLOOKUP(B80,A81:B85,2,FALSE)</f>
        <v>#N/A</v>
      </c>
      <c r="D80" s="14"/>
    </row>
    <row r="81" spans="1:2" hidden="1">
      <c r="A81" s="7" t="s">
        <v>53</v>
      </c>
      <c r="B81" s="2">
        <v>1</v>
      </c>
    </row>
    <row r="82" spans="1:2" hidden="1">
      <c r="A82" s="7" t="s">
        <v>54</v>
      </c>
      <c r="B82" s="2">
        <v>2</v>
      </c>
    </row>
    <row r="83" spans="1:2" hidden="1">
      <c r="A83" s="7" t="s">
        <v>55</v>
      </c>
      <c r="B83" s="2">
        <v>3</v>
      </c>
    </row>
    <row r="84" spans="1:2" hidden="1">
      <c r="A84" s="7" t="s">
        <v>56</v>
      </c>
      <c r="B84" s="2">
        <v>4</v>
      </c>
    </row>
    <row r="85" spans="1:2" hidden="1">
      <c r="A85" s="7" t="s">
        <v>57</v>
      </c>
      <c r="B85" s="2">
        <v>5</v>
      </c>
    </row>
    <row r="87" spans="1:2" ht="30" hidden="1">
      <c r="A87" s="8" t="s">
        <v>58</v>
      </c>
      <c r="B87" s="9" t="s">
        <v>59</v>
      </c>
    </row>
    <row r="88" spans="1:2" ht="45" hidden="1">
      <c r="A88" s="8" t="s">
        <v>60</v>
      </c>
      <c r="B88" s="9" t="s">
        <v>61</v>
      </c>
    </row>
    <row r="89" spans="1:2" ht="30" hidden="1">
      <c r="A89" s="8" t="s">
        <v>62</v>
      </c>
      <c r="B89" s="9" t="s">
        <v>63</v>
      </c>
    </row>
  </sheetData>
  <sheetProtection password="C4FE" sheet="1" objects="1" scenarios="1" selectLockedCells="1"/>
  <mergeCells count="2">
    <mergeCell ref="A6:B6"/>
    <mergeCell ref="A7:B7"/>
  </mergeCells>
  <phoneticPr fontId="8" type="noConversion"/>
  <dataValidations count="15">
    <dataValidation type="list" allowBlank="1" showInputMessage="1" showErrorMessage="1" sqref="B58">
      <formula1>$A$59:$A$62</formula1>
    </dataValidation>
    <dataValidation type="list" allowBlank="1" showInputMessage="1" showErrorMessage="1" sqref="B63">
      <formula1>$A$64:$A$68</formula1>
    </dataValidation>
    <dataValidation type="list" allowBlank="1" showInputMessage="1" showErrorMessage="1" sqref="B69">
      <formula1>$A$70:$A$71</formula1>
    </dataValidation>
    <dataValidation type="list" allowBlank="1" showInputMessage="1" showErrorMessage="1" sqref="B72">
      <formula1>$A$73:$A$76</formula1>
    </dataValidation>
    <dataValidation type="list" allowBlank="1" showInputMessage="1" showErrorMessage="1" sqref="B77">
      <formula1>$A$78:$A$79</formula1>
    </dataValidation>
    <dataValidation type="list" allowBlank="1" showInputMessage="1" showErrorMessage="1" sqref="B80">
      <formula1>$A$81:$A$85</formula1>
    </dataValidation>
    <dataValidation type="list" allowBlank="1" showInputMessage="1" showErrorMessage="1" sqref="B55">
      <formula1>$A$56:$A$57</formula1>
    </dataValidation>
    <dataValidation type="list" allowBlank="1" showInputMessage="1" showErrorMessage="1" sqref="B51">
      <formula1>$A$52:$A$54</formula1>
    </dataValidation>
    <dataValidation type="list" allowBlank="1" showInputMessage="1" showErrorMessage="1" sqref="B45">
      <formula1>$A$46:$A$50</formula1>
    </dataValidation>
    <dataValidation type="list" allowBlank="1" showInputMessage="1" showErrorMessage="1" sqref="B39">
      <formula1>$A$40:$A$44</formula1>
    </dataValidation>
    <dataValidation type="list" allowBlank="1" showInputMessage="1" showErrorMessage="1" sqref="B32">
      <formula1>$A$33:$A$38</formula1>
    </dataValidation>
    <dataValidation type="list" allowBlank="1" showInputMessage="1" showErrorMessage="1" sqref="B26">
      <formula1>$A$27:$A$31</formula1>
    </dataValidation>
    <dataValidation type="list" allowBlank="1" showInputMessage="1" showErrorMessage="1" sqref="B20">
      <formula1>$A$21:$A$25</formula1>
    </dataValidation>
    <dataValidation type="list" allowBlank="1" showInputMessage="1" showErrorMessage="1" sqref="B15">
      <formula1>$A$16:$A$19</formula1>
    </dataValidation>
    <dataValidation type="list" allowBlank="1" showInputMessage="1" showErrorMessage="1" sqref="B9">
      <formula1>$A$10:$A$14</formula1>
    </dataValidation>
  </dataValidations>
  <hyperlinks>
    <hyperlink ref="B3" r:id="rId1"/>
    <hyperlink ref="B4" r:id="rId2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AHORRO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OLMOS</dc:creator>
  <cp:lastModifiedBy>JUAN CARLOS OLMOS</cp:lastModifiedBy>
  <cp:lastPrinted>2021-07-15T15:35:38Z</cp:lastPrinted>
  <dcterms:created xsi:type="dcterms:W3CDTF">2021-07-15T11:21:12Z</dcterms:created>
  <dcterms:modified xsi:type="dcterms:W3CDTF">2022-03-01T01:56:06Z</dcterms:modified>
</cp:coreProperties>
</file>