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426"/>
  <workbookPr showInkAnnotation="0" autoCompressPictures="0"/>
  <bookViews>
    <workbookView xWindow="240" yWindow="240" windowWidth="25360" windowHeight="13300" tabRatio="500"/>
  </bookViews>
  <sheets>
    <sheet name="BALANCE" sheetId="1" r:id="rId1"/>
    <sheet name="PRESUPUESTO" sheetId="2" r:id="rId2"/>
    <sheet name="ANÁLISIS" sheetId="4" state="hidden" r:id="rId3"/>
  </sheets>
  <definedNames>
    <definedName name="_xlnm._FilterDatabase" localSheetId="1" hidden="1">PRESUPUESTO!$A$10:$I$89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9" i="2" l="1"/>
  <c r="H9" i="2"/>
  <c r="B9" i="2"/>
  <c r="C9" i="2"/>
  <c r="F13" i="2"/>
  <c r="F12" i="2"/>
  <c r="F11" i="2"/>
  <c r="F40" i="2"/>
  <c r="F39" i="2"/>
  <c r="F29" i="2"/>
  <c r="F9" i="2"/>
  <c r="H71" i="2"/>
  <c r="H81" i="2"/>
  <c r="F81" i="2"/>
  <c r="F54" i="2"/>
  <c r="H39" i="2"/>
  <c r="H29" i="2"/>
  <c r="G40" i="2"/>
  <c r="G39" i="2"/>
  <c r="G29" i="2"/>
  <c r="F43" i="2"/>
  <c r="F42" i="2"/>
  <c r="F44" i="2"/>
  <c r="F45" i="2"/>
  <c r="F48" i="2"/>
  <c r="F50" i="2"/>
  <c r="F22" i="2"/>
  <c r="F23" i="2"/>
  <c r="F25" i="2"/>
  <c r="F21" i="2"/>
  <c r="F87" i="2"/>
  <c r="F86" i="2"/>
  <c r="F85" i="2"/>
  <c r="F84" i="2"/>
  <c r="F83" i="2"/>
  <c r="F82" i="2"/>
  <c r="F80" i="2"/>
  <c r="F79" i="2"/>
  <c r="F78" i="2"/>
  <c r="F77" i="2"/>
  <c r="F76" i="2"/>
  <c r="F75" i="2"/>
  <c r="F74" i="2"/>
  <c r="F73" i="2"/>
  <c r="F72" i="2"/>
  <c r="F70" i="2"/>
  <c r="F69" i="2"/>
  <c r="F68" i="2"/>
  <c r="F67" i="2"/>
  <c r="F66" i="2"/>
  <c r="F65" i="2"/>
  <c r="F64" i="2"/>
  <c r="F63" i="2"/>
  <c r="F62" i="2"/>
  <c r="F61" i="2"/>
  <c r="F60" i="2"/>
  <c r="F59" i="2"/>
  <c r="F58" i="2"/>
  <c r="F57" i="2"/>
  <c r="F56" i="2"/>
  <c r="F55" i="2"/>
  <c r="F53" i="2"/>
  <c r="F52" i="2"/>
  <c r="F51" i="2"/>
  <c r="F49" i="2"/>
  <c r="F47" i="2"/>
  <c r="F46" i="2"/>
  <c r="F41" i="2"/>
  <c r="F38" i="2"/>
  <c r="F37" i="2"/>
  <c r="F36" i="2"/>
  <c r="F35" i="2"/>
  <c r="F34" i="2"/>
  <c r="F33" i="2"/>
  <c r="F32" i="2"/>
  <c r="F31" i="2"/>
  <c r="F24" i="2"/>
  <c r="F26" i="2"/>
  <c r="F27" i="2"/>
  <c r="F14" i="2"/>
  <c r="F15" i="2"/>
  <c r="F16" i="2"/>
  <c r="F17" i="2"/>
  <c r="F18" i="2"/>
  <c r="F19" i="2"/>
  <c r="F20" i="2"/>
  <c r="F30" i="2"/>
  <c r="F71" i="2"/>
  <c r="I53" i="2"/>
  <c r="G53" i="2"/>
  <c r="I52" i="2"/>
  <c r="G52" i="2"/>
  <c r="I51" i="2"/>
  <c r="G51" i="2"/>
  <c r="I50" i="2"/>
  <c r="G50" i="2"/>
  <c r="I49" i="2"/>
  <c r="G49" i="2"/>
  <c r="I48" i="2"/>
  <c r="G48" i="2"/>
  <c r="I47" i="2"/>
  <c r="G47" i="2"/>
  <c r="I46" i="2"/>
  <c r="G46" i="2"/>
  <c r="I45" i="2"/>
  <c r="G45" i="2"/>
  <c r="I44" i="2"/>
  <c r="G44" i="2"/>
  <c r="I43" i="2"/>
  <c r="G43" i="2"/>
  <c r="I42" i="2"/>
  <c r="G42" i="2"/>
  <c r="I41" i="2"/>
  <c r="G41" i="2"/>
  <c r="I40" i="2"/>
  <c r="I70" i="2"/>
  <c r="G70" i="2"/>
  <c r="I69" i="2"/>
  <c r="G69" i="2"/>
  <c r="I68" i="2"/>
  <c r="G68" i="2"/>
  <c r="I67" i="2"/>
  <c r="G67" i="2"/>
  <c r="I66" i="2"/>
  <c r="G66" i="2"/>
  <c r="I65" i="2"/>
  <c r="G65" i="2"/>
  <c r="I64" i="2"/>
  <c r="G64" i="2"/>
  <c r="I63" i="2"/>
  <c r="G63" i="2"/>
  <c r="I62" i="2"/>
  <c r="G62" i="2"/>
  <c r="I61" i="2"/>
  <c r="G61" i="2"/>
  <c r="I60" i="2"/>
  <c r="G60" i="2"/>
  <c r="I59" i="2"/>
  <c r="G59" i="2"/>
  <c r="I58" i="2"/>
  <c r="G58" i="2"/>
  <c r="I57" i="2"/>
  <c r="G57" i="2"/>
  <c r="I56" i="2"/>
  <c r="G56" i="2"/>
  <c r="I55" i="2"/>
  <c r="G55" i="2"/>
  <c r="I79" i="2"/>
  <c r="G79" i="2"/>
  <c r="I78" i="2"/>
  <c r="G78" i="2"/>
  <c r="I77" i="2"/>
  <c r="G77" i="2"/>
  <c r="I76" i="2"/>
  <c r="G76" i="2"/>
  <c r="I75" i="2"/>
  <c r="G75" i="2"/>
  <c r="I74" i="2"/>
  <c r="G74" i="2"/>
  <c r="I73" i="2"/>
  <c r="G73" i="2"/>
  <c r="I72" i="2"/>
  <c r="G72" i="2"/>
  <c r="I80" i="2"/>
  <c r="G80" i="2"/>
  <c r="I86" i="2"/>
  <c r="G86" i="2"/>
  <c r="I85" i="2"/>
  <c r="G85" i="2"/>
  <c r="I84" i="2"/>
  <c r="G84" i="2"/>
  <c r="I83" i="2"/>
  <c r="G83" i="2"/>
  <c r="I82" i="2"/>
  <c r="G82" i="2"/>
  <c r="I87" i="2"/>
  <c r="G87" i="2"/>
  <c r="H54" i="2"/>
  <c r="G54" i="2"/>
  <c r="I39" i="2"/>
  <c r="G71" i="2"/>
  <c r="G81" i="2"/>
  <c r="H30" i="2"/>
  <c r="I29" i="2"/>
  <c r="G31" i="2"/>
  <c r="G32" i="2"/>
  <c r="G33" i="2"/>
  <c r="G34" i="2"/>
  <c r="G35" i="2"/>
  <c r="G36" i="2"/>
  <c r="G37" i="2"/>
  <c r="G38" i="2"/>
  <c r="G30" i="2"/>
  <c r="I30" i="2"/>
  <c r="I38" i="2"/>
  <c r="I37" i="2"/>
  <c r="I36" i="2"/>
  <c r="I35" i="2"/>
  <c r="I34" i="2"/>
  <c r="I33" i="2"/>
  <c r="I32" i="2"/>
  <c r="I31" i="2"/>
  <c r="I27" i="2"/>
  <c r="I26" i="2"/>
  <c r="I25" i="2"/>
  <c r="I24" i="2"/>
  <c r="I23" i="2"/>
  <c r="I22" i="2"/>
  <c r="H21" i="2"/>
  <c r="I21" i="2"/>
  <c r="I20" i="2"/>
  <c r="I19" i="2"/>
  <c r="I18" i="2"/>
  <c r="I17" i="2"/>
  <c r="I16" i="2"/>
  <c r="I15" i="2"/>
  <c r="I14" i="2"/>
  <c r="I13" i="2"/>
  <c r="H12" i="2"/>
  <c r="I12" i="2"/>
  <c r="H11" i="2"/>
  <c r="I11" i="2"/>
  <c r="G27" i="2"/>
  <c r="G26" i="2"/>
  <c r="G25" i="2"/>
  <c r="G24" i="2"/>
  <c r="G23" i="2"/>
  <c r="G22" i="2"/>
  <c r="G21" i="2"/>
  <c r="G20" i="2"/>
  <c r="G19" i="2"/>
  <c r="G18" i="2"/>
  <c r="G17" i="2"/>
  <c r="G16" i="2"/>
  <c r="G15" i="2"/>
  <c r="G14" i="2"/>
  <c r="G45" i="1"/>
  <c r="G52" i="1"/>
  <c r="G59" i="1"/>
  <c r="F45" i="1"/>
  <c r="F52" i="1"/>
  <c r="F59" i="1"/>
  <c r="E45" i="1"/>
  <c r="E52" i="1"/>
  <c r="E59" i="1"/>
  <c r="D45" i="1"/>
  <c r="D52" i="1"/>
  <c r="D59" i="1"/>
  <c r="C45" i="1"/>
  <c r="C52" i="1"/>
  <c r="C59" i="1"/>
  <c r="G12" i="1"/>
  <c r="G18" i="1"/>
  <c r="G26" i="1"/>
  <c r="G36" i="1"/>
  <c r="G43" i="1"/>
  <c r="F12" i="1"/>
  <c r="F18" i="1"/>
  <c r="F26" i="1"/>
  <c r="F36" i="1"/>
  <c r="F43" i="1"/>
  <c r="E12" i="1"/>
  <c r="E18" i="1"/>
  <c r="E26" i="1"/>
  <c r="E36" i="1"/>
  <c r="E43" i="1"/>
  <c r="D12" i="1"/>
  <c r="D18" i="1"/>
  <c r="D26" i="1"/>
  <c r="D36" i="1"/>
  <c r="D43" i="1"/>
  <c r="C12" i="1"/>
  <c r="C18" i="1"/>
  <c r="C26" i="1"/>
  <c r="C36" i="1"/>
  <c r="C43" i="1"/>
  <c r="E61" i="1"/>
  <c r="D61" i="1"/>
  <c r="C61" i="1"/>
  <c r="G13" i="2"/>
  <c r="G12" i="2"/>
  <c r="G11" i="2"/>
  <c r="G9" i="2"/>
  <c r="G61" i="1"/>
  <c r="F61" i="1"/>
</calcChain>
</file>

<file path=xl/sharedStrings.xml><?xml version="1.0" encoding="utf-8"?>
<sst xmlns="http://schemas.openxmlformats.org/spreadsheetml/2006/main" count="192" uniqueCount="180">
  <si>
    <t>PLAN DE ACCIÓN</t>
  </si>
  <si>
    <t>Efectivo</t>
  </si>
  <si>
    <t>Bancos</t>
  </si>
  <si>
    <t xml:space="preserve">  Cuenta ahorros</t>
  </si>
  <si>
    <t xml:space="preserve">  Cuenta AFC</t>
  </si>
  <si>
    <t xml:space="preserve">  CDT</t>
  </si>
  <si>
    <t xml:space="preserve">  Fondo de Inversión Colectiva</t>
  </si>
  <si>
    <t xml:space="preserve">  Fondo de Cesantías</t>
  </si>
  <si>
    <t xml:space="preserve">  Fondo Empleados</t>
  </si>
  <si>
    <t xml:space="preserve">  Vivienda propia</t>
  </si>
  <si>
    <t xml:space="preserve">  Vehículo propio</t>
  </si>
  <si>
    <t xml:space="preserve">  Fondo de Pensión Obligatorio</t>
  </si>
  <si>
    <t>TOTAL ACTIVOS</t>
  </si>
  <si>
    <t>TOTAL PASIVOS</t>
  </si>
  <si>
    <t>PATRIMONIO</t>
  </si>
  <si>
    <t>Explicación</t>
  </si>
  <si>
    <t>Comentarios</t>
  </si>
  <si>
    <t>INGRESOS</t>
  </si>
  <si>
    <t xml:space="preserve">  Prima legal / extralegal</t>
  </si>
  <si>
    <t xml:space="preserve">  Prestación de servicios</t>
  </si>
  <si>
    <t xml:space="preserve">  Utilidad venta activos</t>
  </si>
  <si>
    <t xml:space="preserve">  Bonificaciones</t>
  </si>
  <si>
    <t xml:space="preserve">  Alquiler finca raíz</t>
  </si>
  <si>
    <t xml:space="preserve">  Intereses préstamos</t>
  </si>
  <si>
    <t>EGRESOS</t>
  </si>
  <si>
    <t>INVERSIONES</t>
  </si>
  <si>
    <t xml:space="preserve">  Fondo de Imprevistos</t>
  </si>
  <si>
    <t>Monto sugerido: entre 6 y 12 meses de gastos</t>
  </si>
  <si>
    <t xml:space="preserve">  Fondo de Empleados</t>
  </si>
  <si>
    <t xml:space="preserve">  Fondo Pensiones Voluntarias</t>
  </si>
  <si>
    <t xml:space="preserve">  Vivienda</t>
  </si>
  <si>
    <t xml:space="preserve">  Servicios Públicos</t>
  </si>
  <si>
    <t>Agua, Luz, Gas, Alcantarillado</t>
  </si>
  <si>
    <t xml:space="preserve">  Alimentación</t>
  </si>
  <si>
    <t xml:space="preserve">  Aseo hogar</t>
  </si>
  <si>
    <t xml:space="preserve">  Comunicaciones</t>
  </si>
  <si>
    <t xml:space="preserve">  Entretenimiento</t>
  </si>
  <si>
    <t xml:space="preserve">  Educación</t>
  </si>
  <si>
    <t xml:space="preserve">  Vestido</t>
  </si>
  <si>
    <t xml:space="preserve">  Mascotas</t>
  </si>
  <si>
    <t>Comida, Veterinario, Belleza</t>
  </si>
  <si>
    <t xml:space="preserve">  Regalos</t>
  </si>
  <si>
    <t>Cumpleaños, fechas especiales, detalles</t>
  </si>
  <si>
    <t xml:space="preserve">  Donaciones</t>
  </si>
  <si>
    <t>Labores sociales, diezmos, limosna</t>
  </si>
  <si>
    <t xml:space="preserve">  Viajes</t>
  </si>
  <si>
    <t>Tiquetes aéreos o bus, alojamiento, comida, Tours, Alquiler vehículo</t>
  </si>
  <si>
    <t>FINANCIEROS</t>
  </si>
  <si>
    <t xml:space="preserve">  Crédito vivienda</t>
  </si>
  <si>
    <t xml:space="preserve">  Cuotas de manejo</t>
  </si>
  <si>
    <t>Tarjetas crédito y débito</t>
  </si>
  <si>
    <t xml:space="preserve">  Seguro vehículo</t>
  </si>
  <si>
    <t xml:space="preserve">  Seguro de vivienda</t>
  </si>
  <si>
    <t xml:space="preserve">  Crédito Libranza</t>
  </si>
  <si>
    <t xml:space="preserve">  Crédito Vehículo</t>
  </si>
  <si>
    <t>FISCALES</t>
  </si>
  <si>
    <t xml:space="preserve">  Retefuente</t>
  </si>
  <si>
    <t xml:space="preserve">  GMF</t>
  </si>
  <si>
    <t xml:space="preserve">  Fondo de Solidaridad</t>
  </si>
  <si>
    <t>DETALLES</t>
  </si>
  <si>
    <t xml:space="preserve">  Otra cuenta bancaria 2</t>
  </si>
  <si>
    <t xml:space="preserve">  Otra cuenta bancaria 1</t>
  </si>
  <si>
    <t xml:space="preserve">  Otra cuenta bancaria 3</t>
  </si>
  <si>
    <t>Punto de partida</t>
  </si>
  <si>
    <t>Meta 2022</t>
  </si>
  <si>
    <t xml:space="preserve">  Fondo de Pensión Voluntario</t>
  </si>
  <si>
    <t>Activos Propios Largo Plazo</t>
  </si>
  <si>
    <t>Inversiones Corto Plazo (&lt; 1 año)</t>
  </si>
  <si>
    <t>Inversiones Mediano - Largo Plazo (&gt;1 año)</t>
  </si>
  <si>
    <t xml:space="preserve">  Inversión Corto Plazo 1</t>
  </si>
  <si>
    <t xml:space="preserve">  Inversión Corto Plazo 2</t>
  </si>
  <si>
    <t xml:space="preserve">  Inversión Corto Plazo 3</t>
  </si>
  <si>
    <t xml:space="preserve">  Seguro de Vida con Ahorro</t>
  </si>
  <si>
    <t xml:space="preserve">  Acciones de largo plazo</t>
  </si>
  <si>
    <t xml:space="preserve">  Acciones de corto plazo</t>
  </si>
  <si>
    <t xml:space="preserve">  Inversión Largo Plazo 1</t>
  </si>
  <si>
    <t xml:space="preserve">  Inversión Largo Plazo 2</t>
  </si>
  <si>
    <t xml:space="preserve">  Inversión Largo Plazo 3</t>
  </si>
  <si>
    <t xml:space="preserve">  Activo Propio 1</t>
  </si>
  <si>
    <t xml:space="preserve">  Activo Propio 2</t>
  </si>
  <si>
    <t xml:space="preserve">  Activo Propio 3</t>
  </si>
  <si>
    <t xml:space="preserve">  Casa de campo propia</t>
  </si>
  <si>
    <t xml:space="preserve">  Tarjeta de Crédito 1</t>
  </si>
  <si>
    <t xml:space="preserve">  Tarjeta de Crédito 2</t>
  </si>
  <si>
    <t xml:space="preserve">  Crédito Libre inversión</t>
  </si>
  <si>
    <t xml:space="preserve">  Deuda corto plazo 1</t>
  </si>
  <si>
    <t xml:space="preserve">  Deuda corto plazo 2</t>
  </si>
  <si>
    <t xml:space="preserve">  Deuda corto plazo 3</t>
  </si>
  <si>
    <t>Deudas de Mediano - Largo Plazo (&gt;1 año)</t>
  </si>
  <si>
    <t>Deudas de Corto Plazo (&lt;1 año)</t>
  </si>
  <si>
    <t xml:space="preserve">  Crédito hipotecario</t>
  </si>
  <si>
    <t xml:space="preserve">  Crédito libre inversión</t>
  </si>
  <si>
    <t xml:space="preserve">  Deuda largo plazo 1</t>
  </si>
  <si>
    <t xml:space="preserve">  Deuda largo plazo 2</t>
  </si>
  <si>
    <t xml:space="preserve">  Deuda largo plazo 3</t>
  </si>
  <si>
    <t>BALANCE GENERAL</t>
  </si>
  <si>
    <t>@happypocketcolombia</t>
  </si>
  <si>
    <t>www.happypocket.com.co</t>
  </si>
  <si>
    <t>info@happypocket.com.co</t>
  </si>
  <si>
    <r>
      <rPr>
        <b/>
        <u/>
        <sz val="12"/>
        <color rgb="FF000090"/>
        <rFont val="Calibri"/>
        <scheme val="minor"/>
      </rPr>
      <t>Instrucciones</t>
    </r>
    <r>
      <rPr>
        <b/>
        <sz val="12"/>
        <color rgb="FF000090"/>
        <rFont val="Calibri"/>
        <family val="2"/>
        <scheme val="minor"/>
      </rPr>
      <t>: Programa en tu calendario una reunión periódica contigo mismo, con tu pareja o con tu familia para analizar como se cumplió con el presupuesto del mes, que ingresos se podrían generar adicionales y cuales gastos se podrían optimizar, para cumplir con la meta de ahorro anual.</t>
    </r>
  </si>
  <si>
    <t>ANÁLISIS</t>
  </si>
  <si>
    <t>Valor</t>
  </si>
  <si>
    <t>%</t>
  </si>
  <si>
    <t>Periodicidad</t>
  </si>
  <si>
    <t>Valor bruto según colilla de pago</t>
  </si>
  <si>
    <t>PRESUPUESTO</t>
  </si>
  <si>
    <t>CONCEPTO</t>
  </si>
  <si>
    <t>% Cumplimiento Mensual</t>
  </si>
  <si>
    <t xml:space="preserve">  Otros Ingresos Activos 1</t>
  </si>
  <si>
    <t xml:space="preserve">  Otros Ingresos Activos 2</t>
  </si>
  <si>
    <t xml:space="preserve">  Otros Ingresos Activos 3</t>
  </si>
  <si>
    <t xml:space="preserve">  Otros Ingresos Pasivos 1</t>
  </si>
  <si>
    <t xml:space="preserve">  Otros Ingresos Pasivos 2</t>
  </si>
  <si>
    <t xml:space="preserve">  Otros Ingresos Pasivos 3</t>
  </si>
  <si>
    <t xml:space="preserve">  Inversiones 1</t>
  </si>
  <si>
    <t xml:space="preserve">  Inversiones 2</t>
  </si>
  <si>
    <t xml:space="preserve">  Inversiones 3</t>
  </si>
  <si>
    <t>INGRESOS ACTIVOS</t>
  </si>
  <si>
    <t>INGRESOS PASIVOS</t>
  </si>
  <si>
    <t xml:space="preserve">  Seguro de Vida con ahorro</t>
  </si>
  <si>
    <t xml:space="preserve">  Fondo de Pensión Obligatoria</t>
  </si>
  <si>
    <t>GASTOS ESENCIALES</t>
  </si>
  <si>
    <t xml:space="preserve">  Otros Gastos Discrecionales 1</t>
  </si>
  <si>
    <t xml:space="preserve">  Otros Gastos Discrecionales 2</t>
  </si>
  <si>
    <t xml:space="preserve">  Otros Gastos Discrecionales 3</t>
  </si>
  <si>
    <t>GASTOS DISCRECIONALES</t>
  </si>
  <si>
    <t>Deducción EPS, medicamentos, copagos</t>
  </si>
  <si>
    <t>Mercado comestibles</t>
  </si>
  <si>
    <t xml:space="preserve">  Otro Gasto Esencial 1</t>
  </si>
  <si>
    <t xml:space="preserve">  Otro Gasto Esencial 2</t>
  </si>
  <si>
    <t xml:space="preserve">  Otro Gasto Esencial 3</t>
  </si>
  <si>
    <t>Plan telefonía básico e Internet</t>
  </si>
  <si>
    <t>Arriendo, Administración, Predial, Arreglos locativos</t>
  </si>
  <si>
    <t>Aseo personal</t>
  </si>
  <si>
    <t xml:space="preserve">  Aseo personal</t>
  </si>
  <si>
    <t>Detergentes</t>
  </si>
  <si>
    <t xml:space="preserve">  Dotación Básica Vivienda</t>
  </si>
  <si>
    <t>Nevera, Colchón, Estufa, Ollas, entre otros</t>
  </si>
  <si>
    <t>Estimado Mes</t>
  </si>
  <si>
    <t>Estimado Anual</t>
  </si>
  <si>
    <t xml:space="preserve">  Empleada</t>
  </si>
  <si>
    <t xml:space="preserve">  Movilidad</t>
  </si>
  <si>
    <t>Transporte público, Mantenimiento cicla</t>
  </si>
  <si>
    <t xml:space="preserve">  Vehículo y taxis</t>
  </si>
  <si>
    <t xml:space="preserve">  Belleza</t>
  </si>
  <si>
    <t>Gasolina, SOAT, Revisión técnico mecánica, mantenimiento, impuestos, parqueaderos</t>
  </si>
  <si>
    <t xml:space="preserve">  Salud Básica</t>
  </si>
  <si>
    <t xml:space="preserve">  Comidas fuera de casa</t>
  </si>
  <si>
    <t>Peluquería/Barbería, Maquillaje</t>
  </si>
  <si>
    <t>Salario y transporte</t>
  </si>
  <si>
    <t xml:space="preserve">  Complementos de Salud</t>
  </si>
  <si>
    <t>Medicina prepagada, Gym, Complementos nutricionales</t>
  </si>
  <si>
    <t>Cable, Streaming</t>
  </si>
  <si>
    <t>Cine, Teatro, Partidos, Rumba, Juegos Niños</t>
  </si>
  <si>
    <t>Colegio, Universidad, Cursos, Libros, Materiales</t>
  </si>
  <si>
    <t xml:space="preserve">  Reformas vivienda</t>
  </si>
  <si>
    <t>Decoración, reformas</t>
  </si>
  <si>
    <t>Ropa de Moda, Accesorios</t>
  </si>
  <si>
    <t xml:space="preserve">  Vestido suntuario</t>
  </si>
  <si>
    <t>Interiores, Ropa y calzado básicos</t>
  </si>
  <si>
    <t>Capital+intereses</t>
  </si>
  <si>
    <t xml:space="preserve">  Otros gastos financieros 3</t>
  </si>
  <si>
    <t xml:space="preserve">  Otros gastos financieros 1</t>
  </si>
  <si>
    <t xml:space="preserve">  Otros gastos financieros 2</t>
  </si>
  <si>
    <t>4 por 1.000</t>
  </si>
  <si>
    <t xml:space="preserve">  Otros Gastos Fiscales 1</t>
  </si>
  <si>
    <t xml:space="preserve">  Otros Gastos Fiscales 2</t>
  </si>
  <si>
    <t xml:space="preserve">  Otros Gastos Fiscales 3</t>
  </si>
  <si>
    <t>Valor retenido según colilla de pago</t>
  </si>
  <si>
    <t xml:space="preserve">  Rendimientos inversiones</t>
  </si>
  <si>
    <t>Arriendo de aptos, locales, parqueaderos</t>
  </si>
  <si>
    <t>Dividendos, valorizaciones e intereses</t>
  </si>
  <si>
    <t>AHORRO</t>
  </si>
  <si>
    <t>Restaurantes, domicilios, licor</t>
  </si>
  <si>
    <r>
      <rPr>
        <b/>
        <u/>
        <sz val="12"/>
        <color rgb="FF000090"/>
        <rFont val="Calibri"/>
        <scheme val="minor"/>
      </rPr>
      <t>Instrucciones</t>
    </r>
    <r>
      <rPr>
        <b/>
        <sz val="12"/>
        <color rgb="FF000090"/>
        <rFont val="Calibri"/>
        <family val="2"/>
        <scheme val="minor"/>
      </rPr>
      <t>: Registra en la columna "Valor" el monto que estimas y en la columna "Periodicidad" con que frecuencia esperas que se presente. Mensualmente actualiza la columna "Ejecución Presupuestal" para saber como vas. Recuerda que pagarte primero a ti mismo hoy es la mejor forma de construir tu bienestar financiero futuro.</t>
    </r>
  </si>
  <si>
    <t>ç</t>
  </si>
  <si>
    <t>IG:@happypocketcolombia</t>
  </si>
  <si>
    <t>IG: @happypocketcolombia</t>
  </si>
  <si>
    <r>
      <rPr>
        <b/>
        <u/>
        <sz val="12"/>
        <color rgb="FF000090"/>
        <rFont val="Calibri"/>
        <scheme val="minor"/>
      </rPr>
      <t>Instrucciones</t>
    </r>
    <r>
      <rPr>
        <b/>
        <sz val="12"/>
        <color rgb="FF000090"/>
        <rFont val="Calibri"/>
        <family val="2"/>
        <scheme val="minor"/>
      </rPr>
      <t>: Revisa los saldos a corte del trimestre en cada uno de los extractos de las entidades financieras donde tienes productos, y alimenta el resultado para medir que tanto has avanzado en la construcción de tu patrimonio neto. En los activos propios de largo plazo coloca la cifra que hayas averiguado de bienes similares o iguales en el mercado.</t>
    </r>
  </si>
  <si>
    <t>Ejecución Presupuestal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</si>
</sst>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2" formatCode="_-&quot;$&quot;\ * #,##0_-;\-&quot;$&quot;\ * #,##0_-;_-&quot;$&quot;\ * &quot;-&quot;_-;_-@_-"/>
    <numFmt numFmtId="43" formatCode="_-* #,##0.00_-;\-* #,##0.00_-;_-* &quot;-&quot;??_-;_-@_-"/>
    <numFmt numFmtId="164" formatCode="0.0%"/>
  </numFmts>
  <fonts count="17" x14ac:knownFonts="1">
    <font>
      <sz val="12"/>
      <color theme="1"/>
      <name val="Calibri"/>
      <family val="2"/>
      <scheme val="minor"/>
    </font>
    <font>
      <sz val="12"/>
      <color theme="1"/>
      <name val="Calibri"/>
      <family val="2"/>
      <charset val="134"/>
      <scheme val="minor"/>
    </font>
    <font>
      <b/>
      <sz val="12"/>
      <color theme="0"/>
      <name val="Calibri"/>
      <family val="2"/>
      <charset val="134"/>
      <scheme val="minor"/>
    </font>
    <font>
      <b/>
      <sz val="12"/>
      <color theme="1"/>
      <name val="Calibri"/>
      <family val="2"/>
      <charset val="134"/>
      <scheme val="minor"/>
    </font>
    <font>
      <u/>
      <sz val="12"/>
      <color theme="10"/>
      <name val="Calibri"/>
      <family val="2"/>
      <scheme val="minor"/>
    </font>
    <font>
      <sz val="12"/>
      <name val="Calibri"/>
      <family val="2"/>
      <scheme val="minor"/>
    </font>
    <font>
      <b/>
      <sz val="16"/>
      <color theme="1"/>
      <name val="Calibri"/>
      <family val="2"/>
      <scheme val="minor"/>
    </font>
    <font>
      <b/>
      <sz val="14"/>
      <color theme="1"/>
      <name val="Calibri"/>
      <family val="2"/>
      <scheme val="minor"/>
    </font>
    <font>
      <b/>
      <sz val="12"/>
      <color rgb="FF000090"/>
      <name val="Calibri"/>
      <family val="2"/>
      <scheme val="minor"/>
    </font>
    <font>
      <sz val="16"/>
      <color theme="1"/>
      <name val="Calibri"/>
      <family val="2"/>
      <scheme val="minor"/>
    </font>
    <font>
      <b/>
      <sz val="16"/>
      <color rgb="FF008000"/>
      <name val="Calibri"/>
      <family val="2"/>
      <scheme val="minor"/>
    </font>
    <font>
      <sz val="11"/>
      <color theme="1"/>
      <name val="Calibri"/>
      <family val="2"/>
      <charset val="1"/>
      <scheme val="minor"/>
    </font>
    <font>
      <u/>
      <sz val="12"/>
      <color theme="11"/>
      <name val="Calibri"/>
      <family val="2"/>
      <charset val="134"/>
      <scheme val="minor"/>
    </font>
    <font>
      <sz val="14"/>
      <color theme="1"/>
      <name val="Calibri"/>
      <scheme val="minor"/>
    </font>
    <font>
      <b/>
      <sz val="36"/>
      <color theme="1"/>
      <name val="Calibri"/>
      <scheme val="minor"/>
    </font>
    <font>
      <b/>
      <u/>
      <sz val="12"/>
      <color rgb="FF000090"/>
      <name val="Calibri"/>
      <scheme val="minor"/>
    </font>
    <font>
      <b/>
      <sz val="36"/>
      <color rgb="FF000090"/>
      <name val="Calibri"/>
      <scheme val="minor"/>
    </font>
  </fonts>
  <fills count="7">
    <fill>
      <patternFill patternType="none"/>
    </fill>
    <fill>
      <patternFill patternType="gray125"/>
    </fill>
    <fill>
      <patternFill patternType="solid">
        <fgColor rgb="FF000090"/>
        <bgColor indexed="64"/>
      </patternFill>
    </fill>
    <fill>
      <patternFill patternType="solid">
        <fgColor rgb="FFCCFFCC"/>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
    <border>
      <left/>
      <right/>
      <top/>
      <bottom/>
      <diagonal/>
    </border>
  </borders>
  <cellStyleXfs count="104">
    <xf numFmtId="0" fontId="0" fillId="0" borderId="0"/>
    <xf numFmtId="42"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43" fontId="11" fillId="0" borderId="0" applyFon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82">
    <xf numFmtId="0" fontId="0" fillId="0" borderId="0" xfId="0"/>
    <xf numFmtId="17" fontId="2" fillId="2" borderId="0" xfId="0" applyNumberFormat="1" applyFont="1" applyFill="1" applyAlignment="1" applyProtection="1">
      <alignment horizontal="center" wrapText="1"/>
    </xf>
    <xf numFmtId="0" fontId="0" fillId="0" borderId="0" xfId="0" applyProtection="1">
      <protection locked="0"/>
    </xf>
    <xf numFmtId="42" fontId="0" fillId="0" borderId="0" xfId="1" applyFont="1" applyProtection="1">
      <protection locked="0"/>
    </xf>
    <xf numFmtId="0" fontId="0" fillId="0" borderId="0" xfId="0" applyAlignment="1" applyProtection="1">
      <alignment wrapText="1"/>
      <protection locked="0"/>
    </xf>
    <xf numFmtId="42" fontId="0" fillId="0" borderId="0" xfId="1" applyFont="1" applyAlignment="1" applyProtection="1">
      <alignment wrapText="1"/>
      <protection locked="0"/>
    </xf>
    <xf numFmtId="42" fontId="5" fillId="0" borderId="0" xfId="1" applyFont="1" applyProtection="1">
      <protection locked="0"/>
    </xf>
    <xf numFmtId="42" fontId="0" fillId="0" borderId="0" xfId="0" applyNumberFormat="1" applyProtection="1">
      <protection locked="0"/>
    </xf>
    <xf numFmtId="0" fontId="0" fillId="0" borderId="0" xfId="0" applyFill="1" applyAlignment="1" applyProtection="1">
      <alignment wrapText="1"/>
      <protection locked="0"/>
    </xf>
    <xf numFmtId="0" fontId="0" fillId="0" borderId="0" xfId="0" applyAlignment="1" applyProtection="1">
      <alignment shrinkToFit="1"/>
      <protection locked="0"/>
    </xf>
    <xf numFmtId="0" fontId="2" fillId="2" borderId="0" xfId="0" applyFont="1" applyFill="1" applyAlignment="1" applyProtection="1">
      <alignment horizontal="center"/>
    </xf>
    <xf numFmtId="0" fontId="3" fillId="3" borderId="0" xfId="0" applyFont="1" applyFill="1" applyProtection="1">
      <protection locked="0"/>
    </xf>
    <xf numFmtId="0" fontId="3" fillId="3" borderId="0" xfId="0" applyFont="1" applyFill="1" applyAlignment="1" applyProtection="1">
      <alignment wrapText="1"/>
      <protection locked="0"/>
    </xf>
    <xf numFmtId="0" fontId="3" fillId="3" borderId="0" xfId="0" applyFont="1" applyFill="1" applyProtection="1"/>
    <xf numFmtId="42" fontId="3" fillId="3" borderId="0" xfId="1" applyFont="1" applyFill="1" applyProtection="1"/>
    <xf numFmtId="0" fontId="7" fillId="3" borderId="0" xfId="0" applyFont="1" applyFill="1" applyProtection="1"/>
    <xf numFmtId="42" fontId="7" fillId="3" borderId="0" xfId="1" applyFont="1" applyFill="1" applyProtection="1"/>
    <xf numFmtId="0" fontId="3" fillId="4" borderId="0" xfId="0" applyFont="1" applyFill="1" applyProtection="1"/>
    <xf numFmtId="42" fontId="3" fillId="4" borderId="0" xfId="0" applyNumberFormat="1" applyFont="1" applyFill="1" applyProtection="1"/>
    <xf numFmtId="0" fontId="0" fillId="4" borderId="0" xfId="0" applyFill="1" applyProtection="1">
      <protection locked="0"/>
    </xf>
    <xf numFmtId="42" fontId="0" fillId="4" borderId="0" xfId="1" applyFont="1" applyFill="1" applyAlignment="1" applyProtection="1">
      <alignment wrapText="1"/>
      <protection locked="0"/>
    </xf>
    <xf numFmtId="0" fontId="0" fillId="4" borderId="0" xfId="0" applyFill="1" applyProtection="1"/>
    <xf numFmtId="0" fontId="7" fillId="4" borderId="0" xfId="0" applyFont="1" applyFill="1" applyProtection="1"/>
    <xf numFmtId="42" fontId="7" fillId="4" borderId="0" xfId="1" applyFont="1" applyFill="1" applyProtection="1"/>
    <xf numFmtId="0" fontId="7" fillId="5" borderId="0" xfId="0" applyFont="1" applyFill="1" applyProtection="1"/>
    <xf numFmtId="42" fontId="7" fillId="5" borderId="0" xfId="0" applyNumberFormat="1" applyFont="1" applyFill="1" applyProtection="1"/>
    <xf numFmtId="0" fontId="0" fillId="0" borderId="0" xfId="0" applyBorder="1" applyProtection="1"/>
    <xf numFmtId="0" fontId="0" fillId="0" borderId="0" xfId="0" applyBorder="1" applyAlignment="1" applyProtection="1">
      <alignment wrapText="1"/>
    </xf>
    <xf numFmtId="0" fontId="0" fillId="0" borderId="0" xfId="0" quotePrefix="1" applyBorder="1" applyAlignment="1" applyProtection="1">
      <alignment wrapText="1"/>
    </xf>
    <xf numFmtId="0" fontId="4" fillId="0" borderId="0" xfId="3" applyBorder="1" applyAlignment="1" applyProtection="1">
      <alignment wrapText="1"/>
    </xf>
    <xf numFmtId="42" fontId="3" fillId="4" borderId="0" xfId="1" applyFont="1" applyFill="1" applyProtection="1"/>
    <xf numFmtId="0" fontId="3" fillId="0" borderId="0" xfId="0" applyFont="1" applyAlignment="1" applyProtection="1">
      <alignment horizontal="center"/>
      <protection locked="0"/>
    </xf>
    <xf numFmtId="17" fontId="2" fillId="2" borderId="0" xfId="0" applyNumberFormat="1" applyFont="1" applyFill="1" applyAlignment="1" applyProtection="1">
      <alignment horizontal="center"/>
      <protection locked="0"/>
    </xf>
    <xf numFmtId="0" fontId="0" fillId="3" borderId="0" xfId="0" applyFill="1" applyAlignment="1" applyProtection="1">
      <alignment wrapText="1"/>
      <protection locked="0"/>
    </xf>
    <xf numFmtId="0" fontId="0" fillId="3" borderId="0" xfId="0" applyFill="1" applyProtection="1">
      <protection locked="0"/>
    </xf>
    <xf numFmtId="0" fontId="3" fillId="4" borderId="0" xfId="0" applyFont="1" applyFill="1" applyProtection="1">
      <protection locked="0"/>
    </xf>
    <xf numFmtId="0" fontId="3" fillId="4" borderId="0" xfId="0" applyFont="1" applyFill="1" applyAlignment="1" applyProtection="1">
      <alignment wrapText="1"/>
      <protection locked="0"/>
    </xf>
    <xf numFmtId="42" fontId="13" fillId="4" borderId="0" xfId="1" applyFont="1" applyFill="1" applyAlignment="1" applyProtection="1">
      <alignment wrapText="1"/>
      <protection locked="0"/>
    </xf>
    <xf numFmtId="0" fontId="13" fillId="4" borderId="0" xfId="0" applyFont="1" applyFill="1" applyProtection="1">
      <protection locked="0"/>
    </xf>
    <xf numFmtId="0" fontId="13" fillId="5" borderId="0" xfId="0" applyFont="1" applyFill="1" applyAlignment="1" applyProtection="1">
      <alignment wrapText="1"/>
      <protection locked="0"/>
    </xf>
    <xf numFmtId="0" fontId="13" fillId="5" borderId="0" xfId="0" applyFont="1" applyFill="1" applyProtection="1">
      <protection locked="0"/>
    </xf>
    <xf numFmtId="0" fontId="0" fillId="0" borderId="0" xfId="0" applyProtection="1">
      <protection hidden="1"/>
    </xf>
    <xf numFmtId="42" fontId="0" fillId="0" borderId="0" xfId="1" applyFont="1" applyProtection="1">
      <protection hidden="1"/>
    </xf>
    <xf numFmtId="164" fontId="0" fillId="0" borderId="0" xfId="2" applyNumberFormat="1" applyFont="1" applyAlignment="1" applyProtection="1">
      <alignment horizontal="center"/>
      <protection hidden="1"/>
    </xf>
    <xf numFmtId="164" fontId="0" fillId="6" borderId="0" xfId="2" applyNumberFormat="1" applyFont="1" applyFill="1" applyAlignment="1" applyProtection="1">
      <alignment horizontal="center"/>
      <protection hidden="1"/>
    </xf>
    <xf numFmtId="42" fontId="7" fillId="3" borderId="0" xfId="0" applyNumberFormat="1" applyFont="1" applyFill="1" applyProtection="1">
      <protection hidden="1"/>
    </xf>
    <xf numFmtId="42" fontId="8" fillId="3" borderId="0" xfId="1" applyFont="1" applyFill="1" applyProtection="1">
      <protection hidden="1"/>
    </xf>
    <xf numFmtId="42" fontId="6" fillId="6" borderId="0" xfId="1" applyFont="1" applyFill="1" applyProtection="1">
      <protection hidden="1"/>
    </xf>
    <xf numFmtId="42" fontId="8" fillId="6" borderId="0" xfId="1" applyFont="1" applyFill="1" applyProtection="1">
      <protection hidden="1"/>
    </xf>
    <xf numFmtId="42" fontId="6" fillId="4" borderId="0" xfId="1" applyFont="1" applyFill="1" applyProtection="1">
      <protection hidden="1"/>
    </xf>
    <xf numFmtId="164" fontId="7" fillId="3" borderId="0" xfId="2" applyNumberFormat="1" applyFont="1" applyFill="1" applyAlignment="1" applyProtection="1">
      <alignment horizontal="center"/>
      <protection hidden="1"/>
    </xf>
    <xf numFmtId="164" fontId="3" fillId="3" borderId="0" xfId="2" applyNumberFormat="1" applyFont="1" applyFill="1" applyAlignment="1" applyProtection="1">
      <alignment horizontal="center"/>
      <protection hidden="1"/>
    </xf>
    <xf numFmtId="164" fontId="3" fillId="6" borderId="0" xfId="2" applyNumberFormat="1" applyFont="1" applyFill="1" applyAlignment="1" applyProtection="1">
      <alignment horizontal="center"/>
      <protection hidden="1"/>
    </xf>
    <xf numFmtId="164" fontId="7" fillId="6" borderId="0" xfId="2" applyNumberFormat="1" applyFont="1" applyFill="1" applyAlignment="1" applyProtection="1">
      <alignment horizontal="center"/>
      <protection hidden="1"/>
    </xf>
    <xf numFmtId="164" fontId="6" fillId="6" borderId="0" xfId="2" applyNumberFormat="1" applyFont="1" applyFill="1" applyAlignment="1" applyProtection="1">
      <alignment horizontal="center"/>
      <protection hidden="1"/>
    </xf>
    <xf numFmtId="0" fontId="0" fillId="0" borderId="0" xfId="0" applyBorder="1" applyProtection="1">
      <protection hidden="1"/>
    </xf>
    <xf numFmtId="0" fontId="14" fillId="0" borderId="0" xfId="0" applyFont="1" applyBorder="1" applyAlignment="1" applyProtection="1">
      <alignment vertical="center"/>
      <protection hidden="1"/>
    </xf>
    <xf numFmtId="0" fontId="2" fillId="2" borderId="0" xfId="0" applyFont="1" applyFill="1" applyAlignment="1" applyProtection="1">
      <alignment horizontal="center" vertical="center"/>
      <protection hidden="1"/>
    </xf>
    <xf numFmtId="17" fontId="2" fillId="2" borderId="0" xfId="0" applyNumberFormat="1" applyFont="1" applyFill="1" applyAlignment="1" applyProtection="1">
      <alignment horizontal="center" vertical="center" wrapText="1"/>
      <protection hidden="1"/>
    </xf>
    <xf numFmtId="0" fontId="6" fillId="3" borderId="0" xfId="0" applyFont="1" applyFill="1" applyProtection="1">
      <protection hidden="1"/>
    </xf>
    <xf numFmtId="0" fontId="0" fillId="3" borderId="0" xfId="0" applyFill="1" applyProtection="1">
      <protection hidden="1"/>
    </xf>
    <xf numFmtId="0" fontId="8" fillId="3" borderId="0" xfId="0" applyFont="1" applyFill="1" applyProtection="1">
      <protection hidden="1"/>
    </xf>
    <xf numFmtId="0" fontId="0" fillId="0" borderId="0" xfId="0" applyAlignment="1" applyProtection="1">
      <alignment wrapText="1"/>
      <protection hidden="1"/>
    </xf>
    <xf numFmtId="0" fontId="6" fillId="6" borderId="0" xfId="0" applyFont="1" applyFill="1" applyProtection="1">
      <protection hidden="1"/>
    </xf>
    <xf numFmtId="0" fontId="9" fillId="6" borderId="0" xfId="0" applyFont="1" applyFill="1" applyProtection="1">
      <protection hidden="1"/>
    </xf>
    <xf numFmtId="0" fontId="8" fillId="6" borderId="0" xfId="0" applyFont="1" applyFill="1" applyProtection="1">
      <protection hidden="1"/>
    </xf>
    <xf numFmtId="0" fontId="0" fillId="0" borderId="0" xfId="0" applyAlignment="1" applyProtection="1">
      <alignment shrinkToFit="1"/>
      <protection hidden="1"/>
    </xf>
    <xf numFmtId="0" fontId="8" fillId="6" borderId="0" xfId="0" applyFont="1" applyFill="1" applyAlignment="1" applyProtection="1">
      <alignment shrinkToFit="1"/>
      <protection hidden="1"/>
    </xf>
    <xf numFmtId="0" fontId="0" fillId="6" borderId="0" xfId="0" applyFill="1" applyProtection="1">
      <protection hidden="1"/>
    </xf>
    <xf numFmtId="0" fontId="6" fillId="4" borderId="0" xfId="0" applyFont="1" applyFill="1" applyProtection="1">
      <protection hidden="1"/>
    </xf>
    <xf numFmtId="16" fontId="3" fillId="4" borderId="0" xfId="0" applyNumberFormat="1" applyFont="1" applyFill="1" applyAlignment="1" applyProtection="1">
      <alignment horizontal="center" shrinkToFit="1"/>
      <protection hidden="1"/>
    </xf>
    <xf numFmtId="164" fontId="10" fillId="4" borderId="0" xfId="2" applyNumberFormat="1" applyFont="1" applyFill="1" applyAlignment="1" applyProtection="1">
      <alignment horizontal="center" shrinkToFit="1"/>
      <protection hidden="1"/>
    </xf>
    <xf numFmtId="9" fontId="0" fillId="0" borderId="0" xfId="2" applyFont="1" applyProtection="1">
      <protection hidden="1"/>
    </xf>
    <xf numFmtId="0" fontId="8" fillId="0" borderId="0" xfId="0" applyFont="1" applyAlignment="1" applyProtection="1">
      <alignment horizontal="left" vertical="top" wrapText="1"/>
      <protection hidden="1"/>
    </xf>
    <xf numFmtId="0" fontId="16" fillId="0" borderId="0" xfId="0" applyFont="1" applyBorder="1" applyAlignment="1" applyProtection="1">
      <alignment horizontal="center" vertical="center"/>
    </xf>
    <xf numFmtId="0" fontId="8" fillId="0" borderId="0" xfId="0" applyFont="1" applyAlignment="1" applyProtection="1">
      <alignment horizontal="left" vertical="top" wrapText="1"/>
    </xf>
    <xf numFmtId="0" fontId="16" fillId="0" borderId="0" xfId="0" applyFont="1" applyBorder="1" applyAlignment="1" applyProtection="1">
      <alignment horizontal="center" vertical="center"/>
      <protection hidden="1"/>
    </xf>
    <xf numFmtId="0" fontId="8" fillId="0" borderId="0" xfId="0" applyFont="1" applyAlignment="1" applyProtection="1">
      <alignment horizontal="left" vertical="top" wrapText="1"/>
      <protection hidden="1"/>
    </xf>
    <xf numFmtId="0" fontId="0" fillId="0" borderId="0" xfId="0" quotePrefix="1" applyBorder="1" applyAlignment="1" applyProtection="1">
      <alignment horizontal="left" wrapText="1"/>
      <protection locked="0"/>
    </xf>
    <xf numFmtId="0" fontId="4" fillId="0" borderId="0" xfId="3" quotePrefix="1" applyBorder="1" applyAlignment="1" applyProtection="1">
      <alignment horizontal="left" wrapText="1"/>
      <protection locked="0"/>
    </xf>
    <xf numFmtId="0" fontId="0" fillId="0" borderId="0" xfId="0" quotePrefix="1" applyBorder="1" applyAlignment="1" applyProtection="1">
      <alignment wrapText="1"/>
      <protection locked="0"/>
    </xf>
    <xf numFmtId="0" fontId="4" fillId="0" borderId="0" xfId="3" applyBorder="1" applyAlignment="1" applyProtection="1">
      <alignment wrapText="1"/>
      <protection locked="0"/>
    </xf>
  </cellXfs>
  <cellStyles count="104">
    <cellStyle name="Hipervínculo" xfId="3" builtinId="8"/>
    <cellStyle name="Hipervínculo visitado" xfId="5" builtinId="9" hidden="1"/>
    <cellStyle name="Hipervínculo visitado" xfId="6" builtinId="9" hidden="1"/>
    <cellStyle name="Hipervínculo visitado" xfId="7" builtinId="9" hidden="1"/>
    <cellStyle name="Hipervínculo visitado" xfId="8" builtinId="9" hidden="1"/>
    <cellStyle name="Hipervínculo visitado" xfId="9" builtinId="9" hidden="1"/>
    <cellStyle name="Hipervínculo visitado" xfId="10" builtinId="9" hidden="1"/>
    <cellStyle name="Hipervínculo visitado" xfId="11" builtinId="9" hidden="1"/>
    <cellStyle name="Hipervínculo visitado" xfId="12" builtinId="9" hidde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Hipervínculo visitado" xfId="20" builtinId="9" hidden="1"/>
    <cellStyle name="Hipervínculo visitado" xfId="21" builtinId="9" hidden="1"/>
    <cellStyle name="Hipervínculo visitado" xfId="22" builtinId="9" hidden="1"/>
    <cellStyle name="Hipervínculo visitado" xfId="23" builtinId="9" hidden="1"/>
    <cellStyle name="Hipervínculo visitado" xfId="24" builtinId="9" hidden="1"/>
    <cellStyle name="Hipervínculo visitado" xfId="25" builtinId="9" hidden="1"/>
    <cellStyle name="Hipervínculo visitado" xfId="26" builtinId="9" hidden="1"/>
    <cellStyle name="Hipervínculo visitado" xfId="27" builtinId="9" hidden="1"/>
    <cellStyle name="Hipervínculo visitado" xfId="28" builtinId="9" hidden="1"/>
    <cellStyle name="Hipervínculo visitado" xfId="29" builtinId="9" hidden="1"/>
    <cellStyle name="Hipervínculo visitado" xfId="30" builtinId="9" hidden="1"/>
    <cellStyle name="Hipervínculo visitado" xfId="31" builtinId="9" hidden="1"/>
    <cellStyle name="Hipervínculo visitado" xfId="32" builtinId="9" hidden="1"/>
    <cellStyle name="Hipervínculo visitado" xfId="33" builtinId="9" hidden="1"/>
    <cellStyle name="Hipervínculo visitado" xfId="34" builtinId="9" hidden="1"/>
    <cellStyle name="Hipervínculo visitado" xfId="35" builtinId="9" hidden="1"/>
    <cellStyle name="Hipervínculo visitado" xfId="36" builtinId="9" hidden="1"/>
    <cellStyle name="Hipervínculo visitado" xfId="37" builtinId="9" hidden="1"/>
    <cellStyle name="Hipervínculo visitado" xfId="38" builtinId="9" hidden="1"/>
    <cellStyle name="Hipervínculo visitado" xfId="39" builtinId="9" hidden="1"/>
    <cellStyle name="Hipervínculo visitado" xfId="40" builtinId="9" hidden="1"/>
    <cellStyle name="Hipervínculo visitado" xfId="41" builtinId="9" hidden="1"/>
    <cellStyle name="Hipervínculo visitado" xfId="42" builtinId="9" hidden="1"/>
    <cellStyle name="Hipervínculo visitado" xfId="43" builtinId="9" hidden="1"/>
    <cellStyle name="Hipervínculo visitado" xfId="44" builtinId="9" hidden="1"/>
    <cellStyle name="Hipervínculo visitado" xfId="45" builtinId="9" hidden="1"/>
    <cellStyle name="Hipervínculo visitado" xfId="46" builtinId="9" hidden="1"/>
    <cellStyle name="Hipervínculo visitado" xfId="47" builtinId="9" hidden="1"/>
    <cellStyle name="Hipervínculo visitado" xfId="48" builtinId="9" hidden="1"/>
    <cellStyle name="Hipervínculo visitado" xfId="49"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4" builtinId="9" hidden="1"/>
    <cellStyle name="Hipervínculo visitado" xfId="65" builtinId="9" hidden="1"/>
    <cellStyle name="Hipervínculo visitado" xfId="66"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5" builtinId="9" hidden="1"/>
    <cellStyle name="Hipervínculo visitado" xfId="76" builtinId="9" hidden="1"/>
    <cellStyle name="Hipervínculo visitado" xfId="77" builtinId="9" hidden="1"/>
    <cellStyle name="Hipervínculo visitado" xfId="78" builtinId="9" hidden="1"/>
    <cellStyle name="Hipervínculo visitado" xfId="79" builtinId="9" hidden="1"/>
    <cellStyle name="Hipervínculo visitado" xfId="80" builtinId="9" hidden="1"/>
    <cellStyle name="Hipervínculo visitado" xfId="81" builtinId="9" hidden="1"/>
    <cellStyle name="Hipervínculo visitado" xfId="82" builtinId="9" hidden="1"/>
    <cellStyle name="Hipervínculo visitado" xfId="83" builtinId="9" hidden="1"/>
    <cellStyle name="Hipervínculo visitado" xfId="84" builtinId="9" hidden="1"/>
    <cellStyle name="Hipervínculo visitado" xfId="85" builtinId="9" hidden="1"/>
    <cellStyle name="Hipervínculo visitado" xfId="86" builtinId="9" hidden="1"/>
    <cellStyle name="Hipervínculo visitado" xfId="87" builtinId="9" hidden="1"/>
    <cellStyle name="Hipervínculo visitado" xfId="88" builtinId="9" hidden="1"/>
    <cellStyle name="Hipervínculo visitado" xfId="89" builtinId="9" hidden="1"/>
    <cellStyle name="Hipervínculo visitado" xfId="90" builtinId="9" hidden="1"/>
    <cellStyle name="Hipervínculo visitado" xfId="91" builtinId="9" hidden="1"/>
    <cellStyle name="Hipervínculo visitado" xfId="92" builtinId="9" hidden="1"/>
    <cellStyle name="Hipervínculo visitado" xfId="93" builtinId="9" hidden="1"/>
    <cellStyle name="Hipervínculo visitado" xfId="94" builtinId="9" hidden="1"/>
    <cellStyle name="Hipervínculo visitado" xfId="95" builtinId="9" hidden="1"/>
    <cellStyle name="Hipervínculo visitado" xfId="96" builtinId="9" hidden="1"/>
    <cellStyle name="Hipervínculo visitado" xfId="97" builtinId="9" hidden="1"/>
    <cellStyle name="Hipervínculo visitado" xfId="98" builtinId="9" hidden="1"/>
    <cellStyle name="Hipervínculo visitado" xfId="99" builtinId="9" hidden="1"/>
    <cellStyle name="Hipervínculo visitado" xfId="100" builtinId="9" hidden="1"/>
    <cellStyle name="Hipervínculo visitado" xfId="101" builtinId="9" hidden="1"/>
    <cellStyle name="Hipervínculo visitado" xfId="102" builtinId="9" hidden="1"/>
    <cellStyle name="Hipervínculo visitado" xfId="103" builtinId="9" hidden="1"/>
    <cellStyle name="Millares 2" xfId="4"/>
    <cellStyle name="Moneda [0]" xfId="1" builtinId="7"/>
    <cellStyle name="Normal" xfId="0" builtinId="0"/>
    <cellStyle name="Porcentual" xfId="2" builtinId="5"/>
  </cellStyles>
  <dxfs count="61">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006100"/>
      </font>
      <fill>
        <patternFill>
          <bgColor rgb="FFC6EFCE"/>
        </patternFill>
      </fill>
    </dxf>
    <dxf>
      <font>
        <color theme="0"/>
      </font>
      <fill>
        <patternFill patternType="none">
          <fgColor indexed="64"/>
          <bgColor auto="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0"/>
      </font>
      <fill>
        <patternFill patternType="none">
          <fgColor indexed="64"/>
          <bgColor auto="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0"/>
      </font>
      <fill>
        <patternFill patternType="none">
          <fgColor indexed="64"/>
          <bgColor auto="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0"/>
      </font>
      <fill>
        <patternFill patternType="none">
          <fgColor indexed="64"/>
          <bgColor auto="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0"/>
      </font>
      <fill>
        <patternFill patternType="none">
          <fgColor indexed="64"/>
          <bgColor auto="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0"/>
      </font>
      <fill>
        <patternFill patternType="none">
          <fgColor indexed="64"/>
          <bgColor auto="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121921</xdr:colOff>
      <xdr:row>6</xdr:row>
      <xdr:rowOff>189795</xdr:rowOff>
    </xdr:to>
    <xdr:pic>
      <xdr:nvPicPr>
        <xdr:cNvPr id="4" name="Imagen 3" descr="logo-H-pocket-f-820x312px.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704081" cy="13480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10159</xdr:colOff>
      <xdr:row>0</xdr:row>
      <xdr:rowOff>1</xdr:rowOff>
    </xdr:from>
    <xdr:to>
      <xdr:col>2</xdr:col>
      <xdr:colOff>762000</xdr:colOff>
      <xdr:row>5</xdr:row>
      <xdr:rowOff>152401</xdr:rowOff>
    </xdr:to>
    <xdr:pic>
      <xdr:nvPicPr>
        <xdr:cNvPr id="2" name="Imagen 1" descr="logo-H-pocket-f-820x312px.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59" y="1"/>
          <a:ext cx="4267201" cy="1310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934721</xdr:colOff>
      <xdr:row>6</xdr:row>
      <xdr:rowOff>189795</xdr:rowOff>
    </xdr:to>
    <xdr:pic>
      <xdr:nvPicPr>
        <xdr:cNvPr id="2" name="Imagen 1" descr="logo-H-pocket-f-820x312px.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693921" cy="133279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happypocket.com.co" TargetMode="External"/><Relationship Id="rId2" Type="http://schemas.openxmlformats.org/officeDocument/2006/relationships/hyperlink" Target="mailto:info@happypocket.com.co"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happypocket.com.co" TargetMode="External"/><Relationship Id="rId2" Type="http://schemas.openxmlformats.org/officeDocument/2006/relationships/hyperlink" Target="mailto:info@happypocket.com.co"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happypocket.com.co" TargetMode="External"/><Relationship Id="rId2" Type="http://schemas.openxmlformats.org/officeDocument/2006/relationships/hyperlink" Target="mailto:info@happypocket.com.co"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showGridLines="0" showRowColHeaders="0" tabSelected="1" zoomScale="125" zoomScaleNormal="125" zoomScalePageLayoutView="125" workbookViewId="0">
      <pane xSplit="8" ySplit="10" topLeftCell="I11" activePane="bottomRight" state="frozen"/>
      <selection pane="topRight" activeCell="I1" sqref="I1"/>
      <selection pane="bottomLeft" activeCell="A12" sqref="A12"/>
      <selection pane="bottomRight" activeCell="I7" sqref="I7"/>
    </sheetView>
  </sheetViews>
  <sheetFormatPr baseColWidth="10" defaultColWidth="10.83203125" defaultRowHeight="15" x14ac:dyDescent="0"/>
  <cols>
    <col min="1" max="1" width="28.33203125" style="2" customWidth="1"/>
    <col min="2" max="2" width="15.33203125" style="2" customWidth="1"/>
    <col min="3" max="6" width="16.33203125" style="2" bestFit="1" customWidth="1"/>
    <col min="7" max="7" width="14.1640625" style="2" bestFit="1" customWidth="1"/>
    <col min="8" max="8" width="31.33203125" style="4" customWidth="1"/>
    <col min="9" max="16384" width="10.83203125" style="2"/>
  </cols>
  <sheetData>
    <row r="1" spans="1:8">
      <c r="A1" s="26"/>
      <c r="B1" s="26"/>
      <c r="C1" s="26"/>
      <c r="D1" s="26"/>
      <c r="E1" s="26"/>
      <c r="F1" s="26"/>
      <c r="G1" s="26"/>
      <c r="H1" s="27"/>
    </row>
    <row r="2" spans="1:8">
      <c r="A2" s="26"/>
      <c r="B2" s="26"/>
      <c r="C2" s="26"/>
      <c r="D2" s="74" t="s">
        <v>95</v>
      </c>
      <c r="E2" s="74"/>
      <c r="F2" s="74"/>
      <c r="G2" s="74"/>
      <c r="H2" s="80" t="s">
        <v>177</v>
      </c>
    </row>
    <row r="3" spans="1:8">
      <c r="A3" s="26"/>
      <c r="B3" s="26"/>
      <c r="C3" s="26"/>
      <c r="D3" s="74"/>
      <c r="E3" s="74"/>
      <c r="F3" s="74"/>
      <c r="G3" s="74"/>
      <c r="H3" s="81" t="s">
        <v>97</v>
      </c>
    </row>
    <row r="4" spans="1:8">
      <c r="A4" s="26"/>
      <c r="B4" s="26"/>
      <c r="C4" s="26"/>
      <c r="D4" s="74"/>
      <c r="E4" s="74"/>
      <c r="F4" s="74"/>
      <c r="G4" s="74"/>
      <c r="H4" s="81" t="s">
        <v>98</v>
      </c>
    </row>
    <row r="5" spans="1:8">
      <c r="A5" s="26"/>
      <c r="B5" s="26"/>
      <c r="C5" s="26"/>
      <c r="D5" s="26"/>
      <c r="E5" s="26"/>
      <c r="F5" s="26"/>
      <c r="G5" s="26"/>
      <c r="H5" s="27"/>
    </row>
    <row r="6" spans="1:8">
      <c r="A6" s="26"/>
      <c r="B6" s="26"/>
      <c r="C6" s="26"/>
      <c r="D6" s="26"/>
      <c r="E6" s="26"/>
      <c r="F6" s="26"/>
      <c r="G6" s="26"/>
      <c r="H6" s="27"/>
    </row>
    <row r="7" spans="1:8">
      <c r="A7" s="75" t="s">
        <v>178</v>
      </c>
      <c r="B7" s="75"/>
      <c r="C7" s="75"/>
      <c r="D7" s="75"/>
      <c r="E7" s="75"/>
      <c r="F7" s="75"/>
      <c r="G7" s="75"/>
      <c r="H7" s="75"/>
    </row>
    <row r="8" spans="1:8">
      <c r="A8" s="75"/>
      <c r="B8" s="75"/>
      <c r="C8" s="75"/>
      <c r="D8" s="75"/>
      <c r="E8" s="75"/>
      <c r="F8" s="75"/>
      <c r="G8" s="75"/>
      <c r="H8" s="75"/>
    </row>
    <row r="9" spans="1:8">
      <c r="C9" s="31" t="s">
        <v>63</v>
      </c>
      <c r="G9" s="31" t="s">
        <v>64</v>
      </c>
    </row>
    <row r="10" spans="1:8" ht="17" customHeight="1">
      <c r="B10" s="10" t="s">
        <v>59</v>
      </c>
      <c r="C10" s="32">
        <v>44531</v>
      </c>
      <c r="D10" s="32">
        <v>44621</v>
      </c>
      <c r="E10" s="32">
        <v>44713</v>
      </c>
      <c r="F10" s="32">
        <v>44805</v>
      </c>
      <c r="G10" s="32">
        <v>44896</v>
      </c>
      <c r="H10" s="1" t="s">
        <v>0</v>
      </c>
    </row>
    <row r="11" spans="1:8" s="11" customFormat="1">
      <c r="A11" s="13" t="s">
        <v>1</v>
      </c>
      <c r="B11" s="13"/>
      <c r="C11" s="14"/>
      <c r="D11" s="14"/>
      <c r="E11" s="14"/>
      <c r="F11" s="14"/>
      <c r="G11" s="14"/>
      <c r="H11" s="12"/>
    </row>
    <row r="12" spans="1:8" s="11" customFormat="1">
      <c r="A12" s="13" t="s">
        <v>2</v>
      </c>
      <c r="B12" s="13"/>
      <c r="C12" s="14">
        <f>SUM(C13:C17)</f>
        <v>0</v>
      </c>
      <c r="D12" s="14">
        <f t="shared" ref="D12:G12" si="0">SUM(D13:D17)</f>
        <v>0</v>
      </c>
      <c r="E12" s="14">
        <f t="shared" si="0"/>
        <v>0</v>
      </c>
      <c r="F12" s="14">
        <f t="shared" si="0"/>
        <v>0</v>
      </c>
      <c r="G12" s="14">
        <f t="shared" si="0"/>
        <v>0</v>
      </c>
      <c r="H12" s="12"/>
    </row>
    <row r="13" spans="1:8">
      <c r="A13" s="2" t="s">
        <v>3</v>
      </c>
      <c r="C13" s="3"/>
      <c r="D13" s="3"/>
      <c r="E13" s="3"/>
      <c r="F13" s="3"/>
      <c r="G13" s="3"/>
    </row>
    <row r="14" spans="1:8">
      <c r="A14" s="2" t="s">
        <v>4</v>
      </c>
      <c r="C14" s="3"/>
      <c r="D14" s="3"/>
      <c r="E14" s="3"/>
      <c r="F14" s="3"/>
      <c r="G14" s="3"/>
    </row>
    <row r="15" spans="1:8">
      <c r="A15" s="2" t="s">
        <v>61</v>
      </c>
      <c r="C15" s="3"/>
      <c r="D15" s="3"/>
      <c r="E15" s="3"/>
      <c r="F15" s="3"/>
      <c r="G15" s="3"/>
    </row>
    <row r="16" spans="1:8">
      <c r="A16" s="2" t="s">
        <v>60</v>
      </c>
      <c r="C16" s="3"/>
      <c r="D16" s="3"/>
      <c r="E16" s="3"/>
      <c r="F16" s="3"/>
      <c r="G16" s="3"/>
    </row>
    <row r="17" spans="1:8">
      <c r="A17" s="2" t="s">
        <v>62</v>
      </c>
      <c r="C17" s="3"/>
      <c r="D17" s="3"/>
      <c r="E17" s="3"/>
      <c r="F17" s="3"/>
      <c r="G17" s="3"/>
    </row>
    <row r="18" spans="1:8" s="11" customFormat="1">
      <c r="A18" s="13" t="s">
        <v>67</v>
      </c>
      <c r="B18" s="13"/>
      <c r="C18" s="14">
        <f>SUM(C19:C25)</f>
        <v>0</v>
      </c>
      <c r="D18" s="14">
        <f>SUM(D19:D25)</f>
        <v>0</v>
      </c>
      <c r="E18" s="14">
        <f>SUM(E19:E25)</f>
        <v>0</v>
      </c>
      <c r="F18" s="14">
        <f>SUM(F19:F25)</f>
        <v>0</v>
      </c>
      <c r="G18" s="14">
        <f>SUM(G19:G25)</f>
        <v>0</v>
      </c>
      <c r="H18" s="12"/>
    </row>
    <row r="19" spans="1:8">
      <c r="A19" s="2" t="s">
        <v>5</v>
      </c>
      <c r="C19" s="3"/>
      <c r="D19" s="3"/>
      <c r="E19" s="3"/>
      <c r="F19" s="3"/>
      <c r="G19" s="3"/>
    </row>
    <row r="20" spans="1:8">
      <c r="A20" s="2" t="s">
        <v>6</v>
      </c>
      <c r="C20" s="3"/>
      <c r="D20" s="3"/>
      <c r="E20" s="3"/>
      <c r="F20" s="3"/>
      <c r="G20" s="3"/>
    </row>
    <row r="21" spans="1:8">
      <c r="A21" s="2" t="s">
        <v>8</v>
      </c>
      <c r="C21" s="3"/>
      <c r="D21" s="3"/>
      <c r="E21" s="3"/>
      <c r="F21" s="3"/>
      <c r="G21" s="3"/>
    </row>
    <row r="22" spans="1:8">
      <c r="A22" s="2" t="s">
        <v>74</v>
      </c>
      <c r="C22" s="3"/>
      <c r="D22" s="3"/>
      <c r="E22" s="3"/>
      <c r="F22" s="3"/>
      <c r="G22" s="3"/>
    </row>
    <row r="23" spans="1:8">
      <c r="A23" s="2" t="s">
        <v>69</v>
      </c>
      <c r="C23" s="6"/>
      <c r="D23" s="6"/>
      <c r="E23" s="6"/>
      <c r="F23" s="6"/>
      <c r="G23" s="6"/>
    </row>
    <row r="24" spans="1:8">
      <c r="A24" s="2" t="s">
        <v>70</v>
      </c>
      <c r="C24" s="3"/>
      <c r="D24" s="3"/>
      <c r="E24" s="3"/>
      <c r="F24" s="3"/>
      <c r="G24" s="3"/>
    </row>
    <row r="25" spans="1:8">
      <c r="A25" s="2" t="s">
        <v>71</v>
      </c>
      <c r="C25" s="3"/>
      <c r="D25" s="3"/>
      <c r="E25" s="3"/>
      <c r="F25" s="3"/>
      <c r="G25" s="3"/>
      <c r="H25" s="8"/>
    </row>
    <row r="26" spans="1:8" s="11" customFormat="1">
      <c r="A26" s="13" t="s">
        <v>68</v>
      </c>
      <c r="B26" s="13"/>
      <c r="C26" s="14">
        <f>SUM(C27:C35)</f>
        <v>0</v>
      </c>
      <c r="D26" s="14">
        <f t="shared" ref="D26:G26" si="1">SUM(D27:D35)</f>
        <v>0</v>
      </c>
      <c r="E26" s="14">
        <f t="shared" si="1"/>
        <v>0</v>
      </c>
      <c r="F26" s="14">
        <f t="shared" si="1"/>
        <v>0</v>
      </c>
      <c r="G26" s="14">
        <f t="shared" si="1"/>
        <v>0</v>
      </c>
      <c r="H26" s="12"/>
    </row>
    <row r="27" spans="1:8">
      <c r="A27" s="2" t="s">
        <v>6</v>
      </c>
      <c r="C27" s="3"/>
      <c r="D27" s="3"/>
      <c r="E27" s="3"/>
      <c r="F27" s="3"/>
      <c r="G27" s="3"/>
    </row>
    <row r="28" spans="1:8">
      <c r="A28" s="2" t="s">
        <v>7</v>
      </c>
      <c r="C28" s="3">
        <v>0</v>
      </c>
      <c r="D28" s="3">
        <v>0</v>
      </c>
      <c r="E28" s="3"/>
      <c r="F28" s="3">
        <v>0</v>
      </c>
      <c r="G28" s="3"/>
    </row>
    <row r="29" spans="1:8">
      <c r="A29" s="2" t="s">
        <v>65</v>
      </c>
      <c r="C29" s="3"/>
      <c r="D29" s="3"/>
      <c r="E29" s="3"/>
      <c r="F29" s="3"/>
      <c r="G29" s="3"/>
    </row>
    <row r="30" spans="1:8">
      <c r="A30" s="2" t="s">
        <v>11</v>
      </c>
      <c r="C30" s="3"/>
      <c r="D30" s="3"/>
      <c r="E30" s="3"/>
      <c r="F30" s="3"/>
      <c r="G30" s="3"/>
    </row>
    <row r="31" spans="1:8">
      <c r="A31" s="2" t="s">
        <v>72</v>
      </c>
      <c r="C31" s="3"/>
      <c r="D31" s="3"/>
      <c r="E31" s="3"/>
      <c r="F31" s="3"/>
      <c r="G31" s="3"/>
    </row>
    <row r="32" spans="1:8">
      <c r="A32" s="2" t="s">
        <v>73</v>
      </c>
      <c r="C32" s="3"/>
      <c r="D32" s="3"/>
      <c r="E32" s="3"/>
      <c r="F32" s="3"/>
      <c r="G32" s="3"/>
    </row>
    <row r="33" spans="1:8">
      <c r="A33" s="2" t="s">
        <v>75</v>
      </c>
      <c r="C33" s="3"/>
      <c r="D33" s="3"/>
      <c r="E33" s="3"/>
      <c r="F33" s="3"/>
      <c r="G33" s="3"/>
    </row>
    <row r="34" spans="1:8">
      <c r="A34" s="2" t="s">
        <v>76</v>
      </c>
      <c r="C34" s="3"/>
      <c r="D34" s="3"/>
      <c r="E34" s="3"/>
      <c r="F34" s="3"/>
      <c r="G34" s="3"/>
    </row>
    <row r="35" spans="1:8">
      <c r="A35" s="2" t="s">
        <v>77</v>
      </c>
      <c r="C35" s="3"/>
      <c r="D35" s="3"/>
      <c r="E35" s="3"/>
      <c r="F35" s="3"/>
      <c r="G35" s="3"/>
    </row>
    <row r="36" spans="1:8" s="11" customFormat="1">
      <c r="A36" s="13" t="s">
        <v>66</v>
      </c>
      <c r="B36" s="13"/>
      <c r="C36" s="14">
        <f>SUM(C37:C42)</f>
        <v>0</v>
      </c>
      <c r="D36" s="14">
        <f t="shared" ref="D36:G36" si="2">SUM(D37:D42)</f>
        <v>0</v>
      </c>
      <c r="E36" s="14">
        <f t="shared" si="2"/>
        <v>0</v>
      </c>
      <c r="F36" s="14">
        <f t="shared" si="2"/>
        <v>0</v>
      </c>
      <c r="G36" s="14">
        <f t="shared" si="2"/>
        <v>0</v>
      </c>
      <c r="H36" s="12"/>
    </row>
    <row r="37" spans="1:8">
      <c r="A37" s="2" t="s">
        <v>9</v>
      </c>
      <c r="C37" s="3"/>
      <c r="D37" s="3"/>
      <c r="E37" s="3"/>
      <c r="F37" s="3"/>
      <c r="G37" s="3"/>
    </row>
    <row r="38" spans="1:8">
      <c r="A38" s="2" t="s">
        <v>10</v>
      </c>
      <c r="C38" s="3"/>
      <c r="D38" s="3"/>
      <c r="E38" s="3"/>
      <c r="F38" s="3"/>
      <c r="G38" s="3"/>
    </row>
    <row r="39" spans="1:8">
      <c r="A39" s="2" t="s">
        <v>81</v>
      </c>
      <c r="C39" s="3"/>
      <c r="D39" s="3"/>
      <c r="E39" s="3"/>
      <c r="F39" s="3"/>
      <c r="G39" s="3"/>
    </row>
    <row r="40" spans="1:8">
      <c r="A40" s="2" t="s">
        <v>78</v>
      </c>
      <c r="C40" s="3"/>
      <c r="D40" s="3"/>
      <c r="E40" s="3"/>
      <c r="F40" s="3"/>
      <c r="G40" s="3"/>
    </row>
    <row r="41" spans="1:8">
      <c r="A41" s="2" t="s">
        <v>79</v>
      </c>
      <c r="C41" s="3"/>
      <c r="D41" s="3"/>
      <c r="E41" s="3"/>
      <c r="F41" s="3"/>
      <c r="G41" s="3"/>
    </row>
    <row r="42" spans="1:8">
      <c r="A42" s="2" t="s">
        <v>80</v>
      </c>
      <c r="C42" s="3"/>
      <c r="D42" s="3"/>
      <c r="E42" s="3"/>
      <c r="F42" s="3"/>
      <c r="G42" s="3"/>
    </row>
    <row r="43" spans="1:8" s="34" customFormat="1" ht="18">
      <c r="A43" s="15" t="s">
        <v>12</v>
      </c>
      <c r="B43" s="13"/>
      <c r="C43" s="16">
        <f>C11+C12+C18+C26+C36</f>
        <v>0</v>
      </c>
      <c r="D43" s="16">
        <f t="shared" ref="D43:G43" si="3">D11+D12+D18+D26+D36</f>
        <v>0</v>
      </c>
      <c r="E43" s="16">
        <f t="shared" si="3"/>
        <v>0</v>
      </c>
      <c r="F43" s="16">
        <f t="shared" si="3"/>
        <v>0</v>
      </c>
      <c r="G43" s="16">
        <f t="shared" si="3"/>
        <v>0</v>
      </c>
      <c r="H43" s="33"/>
    </row>
    <row r="45" spans="1:8" s="35" customFormat="1">
      <c r="A45" s="17" t="s">
        <v>89</v>
      </c>
      <c r="B45" s="17"/>
      <c r="C45" s="18">
        <f>SUM(C46:C51)</f>
        <v>0</v>
      </c>
      <c r="D45" s="18">
        <f t="shared" ref="D45:G45" si="4">SUM(D46:D51)</f>
        <v>0</v>
      </c>
      <c r="E45" s="18">
        <f t="shared" si="4"/>
        <v>0</v>
      </c>
      <c r="F45" s="18">
        <f t="shared" si="4"/>
        <v>0</v>
      </c>
      <c r="G45" s="18">
        <f t="shared" si="4"/>
        <v>0</v>
      </c>
      <c r="H45" s="36"/>
    </row>
    <row r="46" spans="1:8">
      <c r="A46" s="2" t="s">
        <v>82</v>
      </c>
      <c r="C46" s="3">
        <v>0</v>
      </c>
      <c r="D46" s="3">
        <v>0</v>
      </c>
      <c r="E46" s="3">
        <v>0</v>
      </c>
      <c r="F46" s="3">
        <v>0</v>
      </c>
      <c r="G46" s="3">
        <v>0</v>
      </c>
      <c r="H46" s="5"/>
    </row>
    <row r="47" spans="1:8">
      <c r="A47" s="2" t="s">
        <v>83</v>
      </c>
      <c r="C47" s="3">
        <v>0</v>
      </c>
      <c r="D47" s="3">
        <v>0</v>
      </c>
      <c r="E47" s="3">
        <v>0</v>
      </c>
      <c r="F47" s="3">
        <v>0</v>
      </c>
      <c r="G47" s="3">
        <v>0</v>
      </c>
      <c r="H47" s="5"/>
    </row>
    <row r="48" spans="1:8">
      <c r="A48" s="2" t="s">
        <v>84</v>
      </c>
      <c r="C48" s="3">
        <v>0</v>
      </c>
      <c r="D48" s="3">
        <v>0</v>
      </c>
      <c r="E48" s="3">
        <v>0</v>
      </c>
      <c r="F48" s="3">
        <v>0</v>
      </c>
      <c r="G48" s="3">
        <v>0</v>
      </c>
      <c r="H48" s="5"/>
    </row>
    <row r="49" spans="1:8">
      <c r="A49" s="2" t="s">
        <v>85</v>
      </c>
      <c r="C49" s="3">
        <v>0</v>
      </c>
      <c r="D49" s="3">
        <v>0</v>
      </c>
      <c r="E49" s="3">
        <v>0</v>
      </c>
      <c r="F49" s="3">
        <v>0</v>
      </c>
      <c r="G49" s="3">
        <v>0</v>
      </c>
      <c r="H49" s="5"/>
    </row>
    <row r="50" spans="1:8">
      <c r="A50" s="2" t="s">
        <v>86</v>
      </c>
      <c r="C50" s="3">
        <v>0</v>
      </c>
      <c r="D50" s="3">
        <v>0</v>
      </c>
      <c r="E50" s="3">
        <v>0</v>
      </c>
      <c r="F50" s="3">
        <v>0</v>
      </c>
      <c r="G50" s="3">
        <v>0</v>
      </c>
      <c r="H50" s="5"/>
    </row>
    <row r="51" spans="1:8">
      <c r="A51" s="2" t="s">
        <v>87</v>
      </c>
      <c r="C51" s="3">
        <v>0</v>
      </c>
      <c r="D51" s="3">
        <v>0</v>
      </c>
      <c r="E51" s="3">
        <v>0</v>
      </c>
      <c r="F51" s="3">
        <v>0</v>
      </c>
      <c r="G51" s="3">
        <v>0</v>
      </c>
      <c r="H51" s="5"/>
    </row>
    <row r="52" spans="1:8" s="19" customFormat="1">
      <c r="A52" s="17" t="s">
        <v>88</v>
      </c>
      <c r="B52" s="21"/>
      <c r="C52" s="30">
        <f>SUM(C53:C58)</f>
        <v>0</v>
      </c>
      <c r="D52" s="30">
        <f t="shared" ref="D52:G52" si="5">SUM(D53:D58)</f>
        <v>0</v>
      </c>
      <c r="E52" s="30">
        <f t="shared" si="5"/>
        <v>0</v>
      </c>
      <c r="F52" s="30">
        <f t="shared" si="5"/>
        <v>0</v>
      </c>
      <c r="G52" s="30">
        <f t="shared" si="5"/>
        <v>0</v>
      </c>
      <c r="H52" s="20"/>
    </row>
    <row r="53" spans="1:8">
      <c r="A53" s="2" t="s">
        <v>90</v>
      </c>
      <c r="C53" s="3"/>
      <c r="D53" s="3"/>
      <c r="E53" s="3"/>
      <c r="F53" s="3"/>
      <c r="G53" s="3"/>
      <c r="H53" s="5"/>
    </row>
    <row r="54" spans="1:8">
      <c r="A54" s="2" t="s">
        <v>91</v>
      </c>
      <c r="C54" s="3"/>
      <c r="D54" s="3"/>
      <c r="E54" s="3"/>
      <c r="F54" s="3"/>
      <c r="G54" s="3"/>
      <c r="H54" s="5"/>
    </row>
    <row r="55" spans="1:8">
      <c r="A55" s="2" t="s">
        <v>54</v>
      </c>
      <c r="C55" s="3"/>
      <c r="D55" s="3"/>
      <c r="E55" s="3"/>
      <c r="F55" s="3"/>
      <c r="G55" s="3"/>
      <c r="H55" s="5"/>
    </row>
    <row r="56" spans="1:8">
      <c r="A56" s="2" t="s">
        <v>92</v>
      </c>
      <c r="C56" s="3"/>
      <c r="D56" s="3"/>
      <c r="E56" s="3"/>
      <c r="F56" s="3"/>
      <c r="G56" s="3"/>
      <c r="H56" s="5"/>
    </row>
    <row r="57" spans="1:8">
      <c r="A57" s="2" t="s">
        <v>93</v>
      </c>
      <c r="C57" s="3"/>
      <c r="D57" s="3"/>
      <c r="E57" s="3"/>
      <c r="F57" s="3"/>
      <c r="G57" s="3"/>
      <c r="H57" s="5"/>
    </row>
    <row r="58" spans="1:8">
      <c r="A58" s="2" t="s">
        <v>94</v>
      </c>
      <c r="C58" s="3"/>
      <c r="D58" s="3"/>
      <c r="E58" s="3"/>
      <c r="F58" s="3"/>
      <c r="G58" s="3"/>
      <c r="H58" s="5"/>
    </row>
    <row r="59" spans="1:8" s="38" customFormat="1" ht="18">
      <c r="A59" s="22" t="s">
        <v>13</v>
      </c>
      <c r="B59" s="22"/>
      <c r="C59" s="23">
        <f>C45+C52</f>
        <v>0</v>
      </c>
      <c r="D59" s="23">
        <f t="shared" ref="D59:G59" si="6">D45+D52</f>
        <v>0</v>
      </c>
      <c r="E59" s="23">
        <f t="shared" si="6"/>
        <v>0</v>
      </c>
      <c r="F59" s="23">
        <f t="shared" si="6"/>
        <v>0</v>
      </c>
      <c r="G59" s="23">
        <f t="shared" si="6"/>
        <v>0</v>
      </c>
      <c r="H59" s="37"/>
    </row>
    <row r="61" spans="1:8" s="40" customFormat="1" ht="18">
      <c r="A61" s="24" t="s">
        <v>14</v>
      </c>
      <c r="B61" s="24"/>
      <c r="C61" s="25">
        <f>C43-C59</f>
        <v>0</v>
      </c>
      <c r="D61" s="25">
        <f>D43-D59</f>
        <v>0</v>
      </c>
      <c r="E61" s="25">
        <f>E43-E59</f>
        <v>0</v>
      </c>
      <c r="F61" s="25">
        <f>F43-F59</f>
        <v>0</v>
      </c>
      <c r="G61" s="25">
        <f>G43-G59</f>
        <v>0</v>
      </c>
      <c r="H61" s="39"/>
    </row>
  </sheetData>
  <sheetProtection password="C4FE" sheet="1" objects="1" scenarios="1" formatCells="0" formatColumns="0" formatRows="0" insertColumns="0" insertRows="0" deleteRows="0" selectLockedCells="1" sort="0" autoFilter="0"/>
  <mergeCells count="2">
    <mergeCell ref="D2:G4"/>
    <mergeCell ref="A7:H8"/>
  </mergeCells>
  <conditionalFormatting sqref="F61">
    <cfRule type="cellIs" dxfId="60" priority="9" operator="lessThan">
      <formula>0</formula>
    </cfRule>
    <cfRule type="cellIs" dxfId="59" priority="10" operator="lessThan">
      <formula>0</formula>
    </cfRule>
  </conditionalFormatting>
  <conditionalFormatting sqref="C61">
    <cfRule type="cellIs" dxfId="58" priority="7" operator="lessThan">
      <formula>0</formula>
    </cfRule>
    <cfRule type="cellIs" dxfId="57" priority="8" operator="lessThan">
      <formula>0</formula>
    </cfRule>
  </conditionalFormatting>
  <conditionalFormatting sqref="D61">
    <cfRule type="cellIs" dxfId="56" priority="5" operator="lessThan">
      <formula>0</formula>
    </cfRule>
    <cfRule type="cellIs" dxfId="55" priority="6" operator="lessThan">
      <formula>0</formula>
    </cfRule>
  </conditionalFormatting>
  <conditionalFormatting sqref="E61">
    <cfRule type="cellIs" dxfId="54" priority="3" operator="lessThan">
      <formula>0</formula>
    </cfRule>
    <cfRule type="cellIs" dxfId="53" priority="4" operator="lessThan">
      <formula>0</formula>
    </cfRule>
  </conditionalFormatting>
  <conditionalFormatting sqref="G61">
    <cfRule type="cellIs" dxfId="52" priority="1" operator="lessThan">
      <formula>0</formula>
    </cfRule>
    <cfRule type="cellIs" dxfId="51" priority="2" operator="lessThan">
      <formula>0</formula>
    </cfRule>
  </conditionalFormatting>
  <hyperlinks>
    <hyperlink ref="H3" r:id="rId1"/>
    <hyperlink ref="H4" r:id="rId2"/>
  </hyperlinks>
  <pageMargins left="0.75" right="0.75" top="1" bottom="1" header="0.5" footer="0.5"/>
  <pageSetup orientation="portrait" horizontalDpi="4294967292" verticalDpi="429496729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showGridLines="0" showRowColHeaders="0" zoomScale="125" zoomScaleNormal="125" zoomScalePageLayoutView="125" workbookViewId="0">
      <pane xSplit="9" ySplit="10" topLeftCell="J78" activePane="bottomRight" state="frozen"/>
      <selection pane="topRight" activeCell="J1" sqref="J1"/>
      <selection pane="bottomLeft" activeCell="A10" sqref="A10"/>
      <selection pane="bottomRight" activeCell="E79" sqref="E79"/>
    </sheetView>
  </sheetViews>
  <sheetFormatPr baseColWidth="10" defaultRowHeight="15" x14ac:dyDescent="0"/>
  <cols>
    <col min="1" max="1" width="28.1640625" style="41" customWidth="1"/>
    <col min="2" max="2" width="18" style="41" customWidth="1"/>
    <col min="3" max="3" width="16.33203125" style="41" customWidth="1"/>
    <col min="4" max="4" width="11.5" style="41" customWidth="1"/>
    <col min="5" max="5" width="14.6640625" style="41" customWidth="1"/>
    <col min="6" max="6" width="17.83203125" style="41" customWidth="1"/>
    <col min="7" max="7" width="20.33203125" style="41" customWidth="1"/>
    <col min="8" max="8" width="17.5" style="41" customWidth="1"/>
    <col min="9" max="9" width="15.6640625" style="41" customWidth="1"/>
    <col min="10" max="10" width="11.5" style="41" bestFit="1" customWidth="1"/>
    <col min="11" max="16384" width="10.83203125" style="41"/>
  </cols>
  <sheetData>
    <row r="1" spans="1:9">
      <c r="A1" s="55"/>
      <c r="B1" s="55"/>
      <c r="C1" s="55"/>
      <c r="D1" s="55"/>
      <c r="E1" s="55"/>
      <c r="F1" s="55"/>
      <c r="G1" s="55"/>
      <c r="H1" s="55"/>
      <c r="I1" s="55"/>
    </row>
    <row r="2" spans="1:9" ht="30" customHeight="1">
      <c r="A2" s="55"/>
      <c r="B2" s="55"/>
      <c r="C2" s="55"/>
      <c r="D2" s="76" t="s">
        <v>105</v>
      </c>
      <c r="E2" s="76"/>
      <c r="F2" s="76"/>
      <c r="G2" s="76"/>
      <c r="H2" s="78" t="s">
        <v>176</v>
      </c>
      <c r="I2" s="78"/>
    </row>
    <row r="3" spans="1:9">
      <c r="A3" s="55"/>
      <c r="B3" s="55"/>
      <c r="C3" s="55"/>
      <c r="D3" s="76"/>
      <c r="E3" s="76"/>
      <c r="F3" s="76"/>
      <c r="G3" s="76"/>
      <c r="H3" s="79" t="s">
        <v>97</v>
      </c>
      <c r="I3" s="78"/>
    </row>
    <row r="4" spans="1:9" ht="15" customHeight="1">
      <c r="A4" s="55"/>
      <c r="B4" s="55"/>
      <c r="C4" s="55"/>
      <c r="D4" s="55"/>
      <c r="E4" s="55"/>
      <c r="F4" s="56"/>
      <c r="G4" s="56"/>
      <c r="H4" s="79" t="s">
        <v>98</v>
      </c>
      <c r="I4" s="78"/>
    </row>
    <row r="5" spans="1:9">
      <c r="A5" s="55"/>
      <c r="B5" s="55"/>
      <c r="C5" s="55"/>
      <c r="D5" s="55"/>
      <c r="E5" s="55"/>
      <c r="F5" s="55"/>
      <c r="G5" s="55"/>
      <c r="H5" s="55"/>
      <c r="I5" s="55"/>
    </row>
    <row r="6" spans="1:9" ht="15" customHeight="1">
      <c r="A6" s="77" t="s">
        <v>174</v>
      </c>
      <c r="B6" s="77"/>
      <c r="C6" s="77"/>
      <c r="D6" s="77"/>
      <c r="E6" s="77"/>
      <c r="F6" s="77"/>
      <c r="G6" s="77"/>
      <c r="H6" s="77"/>
      <c r="I6" s="77"/>
    </row>
    <row r="7" spans="1:9">
      <c r="A7" s="77"/>
      <c r="B7" s="77"/>
      <c r="C7" s="77"/>
      <c r="D7" s="77"/>
      <c r="E7" s="77"/>
      <c r="F7" s="77"/>
      <c r="G7" s="77"/>
      <c r="H7" s="77"/>
      <c r="I7" s="77"/>
    </row>
    <row r="8" spans="1:9">
      <c r="A8" s="73"/>
      <c r="B8" s="73"/>
      <c r="C8" s="73"/>
      <c r="D8" s="73"/>
      <c r="E8" s="73"/>
      <c r="F8" s="73"/>
      <c r="G8" s="73"/>
      <c r="H8" s="73"/>
      <c r="I8" s="73"/>
    </row>
    <row r="9" spans="1:9" s="69" customFormat="1" ht="20">
      <c r="A9" s="69" t="s">
        <v>172</v>
      </c>
      <c r="B9" s="70" t="str">
        <f>IFERROR(IF(C9&lt;10%,"Puede mejorar",IF(C9&gt;30%,"Excelente capacidad de ahorro!","Buena capacidad de ahorro"))," ")</f>
        <v>Puede mejorar</v>
      </c>
      <c r="C9" s="71">
        <f>IFERROR((F9+F30)/F11,0)</f>
        <v>0</v>
      </c>
      <c r="D9" s="71"/>
      <c r="E9" s="49"/>
      <c r="F9" s="49">
        <f>F11-F29</f>
        <v>0</v>
      </c>
      <c r="G9" s="49">
        <f>G11-G29</f>
        <v>0</v>
      </c>
      <c r="H9" s="49">
        <f>H11-H29</f>
        <v>0</v>
      </c>
      <c r="I9" s="54">
        <f>IFERROR(H9/F9,0)</f>
        <v>0</v>
      </c>
    </row>
    <row r="10" spans="1:9" ht="30">
      <c r="A10" s="57" t="s">
        <v>106</v>
      </c>
      <c r="B10" s="57" t="s">
        <v>15</v>
      </c>
      <c r="C10" s="57" t="s">
        <v>16</v>
      </c>
      <c r="D10" s="57" t="s">
        <v>103</v>
      </c>
      <c r="E10" s="57" t="s">
        <v>101</v>
      </c>
      <c r="F10" s="57" t="s">
        <v>138</v>
      </c>
      <c r="G10" s="57" t="s">
        <v>139</v>
      </c>
      <c r="H10" s="58" t="s">
        <v>179</v>
      </c>
      <c r="I10" s="58" t="s">
        <v>107</v>
      </c>
    </row>
    <row r="11" spans="1:9" s="60" customFormat="1" ht="20">
      <c r="A11" s="59" t="s">
        <v>17</v>
      </c>
      <c r="E11" s="45"/>
      <c r="F11" s="45">
        <f>F12+F21</f>
        <v>0</v>
      </c>
      <c r="G11" s="45">
        <f>G12+G21</f>
        <v>0</v>
      </c>
      <c r="H11" s="45">
        <f>H12+H21</f>
        <v>0</v>
      </c>
      <c r="I11" s="50">
        <f t="shared" ref="I11:I27" si="0">IFERROR(H11/F11,0)</f>
        <v>0</v>
      </c>
    </row>
    <row r="12" spans="1:9" s="61" customFormat="1">
      <c r="A12" s="61" t="s">
        <v>117</v>
      </c>
      <c r="E12" s="46"/>
      <c r="F12" s="46">
        <f>SUM(F13:F20)</f>
        <v>0</v>
      </c>
      <c r="G12" s="46">
        <f>SUM(G13:G20)</f>
        <v>0</v>
      </c>
      <c r="H12" s="46">
        <f>SUM(H13:H20)</f>
        <v>0</v>
      </c>
      <c r="I12" s="51">
        <f t="shared" si="0"/>
        <v>0</v>
      </c>
    </row>
    <row r="13" spans="1:9" ht="30">
      <c r="A13" s="2" t="s">
        <v>175</v>
      </c>
      <c r="B13" s="62" t="s">
        <v>104</v>
      </c>
      <c r="C13" s="2"/>
      <c r="D13" s="2"/>
      <c r="E13" s="3"/>
      <c r="F13" s="42">
        <f>IF(D13="Mensual",E13,IF(D13="Trimestral",E13/3,IF(D13="Anual",E13/12,IF(D13="Quincenal",E13*2,IF(D13="Semestral",E13/6,E13*4)))))</f>
        <v>0</v>
      </c>
      <c r="G13" s="42">
        <f t="shared" ref="G13:G20" si="1">F13*12</f>
        <v>0</v>
      </c>
      <c r="H13" s="3"/>
      <c r="I13" s="43">
        <f t="shared" si="0"/>
        <v>0</v>
      </c>
    </row>
    <row r="14" spans="1:9" ht="30">
      <c r="A14" s="2" t="s">
        <v>18</v>
      </c>
      <c r="B14" s="62" t="s">
        <v>104</v>
      </c>
      <c r="C14" s="2"/>
      <c r="D14" s="2"/>
      <c r="E14" s="3"/>
      <c r="F14" s="42">
        <f t="shared" ref="F14:F20" si="2">IF(D14="Mensual",E14,IF(D14="Trimestral",E14/3,IF(D14="Anual",E14/12,IF(D14="Quincenal",E14*2,IF(D14="Semestral",E14/6,E14*4)))))</f>
        <v>0</v>
      </c>
      <c r="G14" s="42">
        <f t="shared" si="1"/>
        <v>0</v>
      </c>
      <c r="H14" s="3">
        <v>0</v>
      </c>
      <c r="I14" s="43">
        <f t="shared" si="0"/>
        <v>0</v>
      </c>
    </row>
    <row r="15" spans="1:9">
      <c r="A15" s="2" t="s">
        <v>19</v>
      </c>
      <c r="C15" s="2"/>
      <c r="D15" s="2"/>
      <c r="E15" s="3"/>
      <c r="F15" s="42">
        <f t="shared" si="2"/>
        <v>0</v>
      </c>
      <c r="G15" s="42">
        <f t="shared" si="1"/>
        <v>0</v>
      </c>
      <c r="H15" s="3"/>
      <c r="I15" s="43">
        <f t="shared" si="0"/>
        <v>0</v>
      </c>
    </row>
    <row r="16" spans="1:9">
      <c r="A16" s="2" t="s">
        <v>20</v>
      </c>
      <c r="C16" s="2"/>
      <c r="D16" s="2"/>
      <c r="E16" s="3"/>
      <c r="F16" s="42">
        <f t="shared" si="2"/>
        <v>0</v>
      </c>
      <c r="G16" s="42">
        <f t="shared" si="1"/>
        <v>0</v>
      </c>
      <c r="H16" s="3"/>
      <c r="I16" s="43">
        <f t="shared" si="0"/>
        <v>0</v>
      </c>
    </row>
    <row r="17" spans="1:9">
      <c r="A17" s="2" t="s">
        <v>21</v>
      </c>
      <c r="C17" s="2"/>
      <c r="D17" s="2"/>
      <c r="E17" s="3"/>
      <c r="F17" s="42">
        <f t="shared" si="2"/>
        <v>0</v>
      </c>
      <c r="G17" s="42">
        <f t="shared" si="1"/>
        <v>0</v>
      </c>
      <c r="H17" s="3"/>
      <c r="I17" s="43">
        <f t="shared" si="0"/>
        <v>0</v>
      </c>
    </row>
    <row r="18" spans="1:9">
      <c r="A18" s="2" t="s">
        <v>108</v>
      </c>
      <c r="C18" s="2"/>
      <c r="D18" s="2"/>
      <c r="E18" s="3"/>
      <c r="F18" s="42">
        <f t="shared" si="2"/>
        <v>0</v>
      </c>
      <c r="G18" s="42">
        <f t="shared" si="1"/>
        <v>0</v>
      </c>
      <c r="H18" s="3"/>
      <c r="I18" s="43">
        <f t="shared" si="0"/>
        <v>0</v>
      </c>
    </row>
    <row r="19" spans="1:9">
      <c r="A19" s="2" t="s">
        <v>109</v>
      </c>
      <c r="C19" s="2"/>
      <c r="D19" s="2"/>
      <c r="E19" s="3"/>
      <c r="F19" s="42">
        <f t="shared" si="2"/>
        <v>0</v>
      </c>
      <c r="G19" s="42">
        <f t="shared" si="1"/>
        <v>0</v>
      </c>
      <c r="H19" s="3"/>
      <c r="I19" s="43">
        <f t="shared" si="0"/>
        <v>0</v>
      </c>
    </row>
    <row r="20" spans="1:9">
      <c r="A20" s="2" t="s">
        <v>110</v>
      </c>
      <c r="C20" s="2"/>
      <c r="D20" s="2"/>
      <c r="E20" s="3"/>
      <c r="F20" s="42">
        <f t="shared" si="2"/>
        <v>0</v>
      </c>
      <c r="G20" s="42">
        <f t="shared" si="1"/>
        <v>0</v>
      </c>
      <c r="H20" s="3"/>
      <c r="I20" s="43">
        <f t="shared" si="0"/>
        <v>0</v>
      </c>
    </row>
    <row r="21" spans="1:9" s="61" customFormat="1">
      <c r="A21" s="61" t="s">
        <v>118</v>
      </c>
      <c r="E21" s="46"/>
      <c r="F21" s="46">
        <f>SUM(F22:F27)</f>
        <v>0</v>
      </c>
      <c r="G21" s="46">
        <f>SUM(G22:G27)</f>
        <v>0</v>
      </c>
      <c r="H21" s="46">
        <f>SUM(H22:H27)</f>
        <v>0</v>
      </c>
      <c r="I21" s="51">
        <f t="shared" si="0"/>
        <v>0</v>
      </c>
    </row>
    <row r="22" spans="1:9" ht="45">
      <c r="A22" s="2" t="s">
        <v>22</v>
      </c>
      <c r="B22" s="4" t="s">
        <v>170</v>
      </c>
      <c r="C22" s="2"/>
      <c r="D22" s="2"/>
      <c r="E22" s="3"/>
      <c r="F22" s="42">
        <f t="shared" ref="F22:F27" si="3">IF(D22="Mensual",E22,IF(D22="Trimestral",E22/3,IF(D22="Anual",E22/12,IF(D22="Quincenal",E22*2,IF(D22="Semestral",E22/6,E22*4)))))</f>
        <v>0</v>
      </c>
      <c r="G22" s="42">
        <f t="shared" ref="G22:G27" si="4">F22*12</f>
        <v>0</v>
      </c>
      <c r="H22" s="3"/>
      <c r="I22" s="43">
        <f t="shared" si="0"/>
        <v>0</v>
      </c>
    </row>
    <row r="23" spans="1:9" ht="45">
      <c r="A23" s="2" t="s">
        <v>169</v>
      </c>
      <c r="B23" s="4" t="s">
        <v>171</v>
      </c>
      <c r="C23" s="2"/>
      <c r="D23" s="2"/>
      <c r="E23" s="3"/>
      <c r="F23" s="42">
        <f t="shared" si="3"/>
        <v>0</v>
      </c>
      <c r="G23" s="42">
        <f t="shared" si="4"/>
        <v>0</v>
      </c>
      <c r="H23" s="3"/>
      <c r="I23" s="43">
        <f t="shared" si="0"/>
        <v>0</v>
      </c>
    </row>
    <row r="24" spans="1:9">
      <c r="A24" s="2" t="s">
        <v>23</v>
      </c>
      <c r="B24" s="2"/>
      <c r="C24" s="2"/>
      <c r="D24" s="2"/>
      <c r="E24" s="3"/>
      <c r="F24" s="42">
        <f t="shared" si="3"/>
        <v>0</v>
      </c>
      <c r="G24" s="42">
        <f t="shared" si="4"/>
        <v>0</v>
      </c>
      <c r="H24" s="3"/>
      <c r="I24" s="43">
        <f t="shared" si="0"/>
        <v>0</v>
      </c>
    </row>
    <row r="25" spans="1:9">
      <c r="A25" s="2" t="s">
        <v>111</v>
      </c>
      <c r="B25" s="2"/>
      <c r="C25" s="2"/>
      <c r="D25" s="2"/>
      <c r="E25" s="3"/>
      <c r="F25" s="42">
        <f t="shared" si="3"/>
        <v>0</v>
      </c>
      <c r="G25" s="42">
        <f t="shared" si="4"/>
        <v>0</v>
      </c>
      <c r="H25" s="3"/>
      <c r="I25" s="43">
        <f t="shared" si="0"/>
        <v>0</v>
      </c>
    </row>
    <row r="26" spans="1:9">
      <c r="A26" s="2" t="s">
        <v>112</v>
      </c>
      <c r="B26" s="2"/>
      <c r="C26" s="2"/>
      <c r="D26" s="2"/>
      <c r="E26" s="3"/>
      <c r="F26" s="42">
        <f t="shared" si="3"/>
        <v>0</v>
      </c>
      <c r="G26" s="42">
        <f t="shared" si="4"/>
        <v>0</v>
      </c>
      <c r="H26" s="3"/>
      <c r="I26" s="43">
        <f t="shared" si="0"/>
        <v>0</v>
      </c>
    </row>
    <row r="27" spans="1:9">
      <c r="A27" s="2" t="s">
        <v>113</v>
      </c>
      <c r="B27" s="2"/>
      <c r="C27" s="2"/>
      <c r="D27" s="2"/>
      <c r="E27" s="3"/>
      <c r="F27" s="42">
        <f t="shared" si="3"/>
        <v>0</v>
      </c>
      <c r="G27" s="42">
        <f t="shared" si="4"/>
        <v>0</v>
      </c>
      <c r="H27" s="3"/>
      <c r="I27" s="43">
        <f t="shared" si="0"/>
        <v>0</v>
      </c>
    </row>
    <row r="28" spans="1:9">
      <c r="E28" s="42"/>
      <c r="F28" s="42"/>
      <c r="G28" s="42"/>
      <c r="H28" s="42"/>
      <c r="I28" s="42"/>
    </row>
    <row r="29" spans="1:9" s="64" customFormat="1" ht="20">
      <c r="A29" s="63" t="s">
        <v>24</v>
      </c>
      <c r="E29" s="47"/>
      <c r="F29" s="47">
        <f>F30+F39+F54+F71+F81</f>
        <v>0</v>
      </c>
      <c r="G29" s="47">
        <f>G30+G39+G54+G71+G81</f>
        <v>0</v>
      </c>
      <c r="H29" s="47">
        <f>H30+H39+H54+H71+H81</f>
        <v>0</v>
      </c>
      <c r="I29" s="53">
        <f t="shared" ref="I29:I31" si="5">IFERROR(H29/F29,0)</f>
        <v>0</v>
      </c>
    </row>
    <row r="30" spans="1:9" s="65" customFormat="1">
      <c r="A30" s="65" t="s">
        <v>25</v>
      </c>
      <c r="E30" s="48"/>
      <c r="F30" s="48">
        <f>SUM(F31:F38)</f>
        <v>0</v>
      </c>
      <c r="G30" s="48">
        <f>SUM(G31:G38)</f>
        <v>0</v>
      </c>
      <c r="H30" s="48">
        <f>SUM(H31:H38)</f>
        <v>0</v>
      </c>
      <c r="I30" s="52">
        <f t="shared" si="5"/>
        <v>0</v>
      </c>
    </row>
    <row r="31" spans="1:9">
      <c r="A31" s="2" t="s">
        <v>120</v>
      </c>
      <c r="B31" s="2"/>
      <c r="C31" s="7"/>
      <c r="D31" s="2"/>
      <c r="E31" s="3"/>
      <c r="F31" s="42">
        <f t="shared" ref="F31:F38" si="6">IF(D31="Mensual",E31,IF(D31="Trimestral",E31/3,IF(D31="Anual",E31/12,IF(D31="Quincenal",E31*2,IF(D31="Semestral",E31/6,E31*4)))))</f>
        <v>0</v>
      </c>
      <c r="G31" s="42">
        <f>F31*12</f>
        <v>0</v>
      </c>
      <c r="H31" s="3"/>
      <c r="I31" s="43">
        <f t="shared" si="5"/>
        <v>0</v>
      </c>
    </row>
    <row r="32" spans="1:9" ht="45">
      <c r="A32" s="2" t="s">
        <v>26</v>
      </c>
      <c r="B32" s="4" t="s">
        <v>27</v>
      </c>
      <c r="C32" s="2"/>
      <c r="D32" s="2"/>
      <c r="E32" s="3"/>
      <c r="F32" s="42">
        <f t="shared" si="6"/>
        <v>0</v>
      </c>
      <c r="G32" s="42">
        <f t="shared" ref="G32:G87" si="7">F32*12</f>
        <v>0</v>
      </c>
      <c r="H32" s="3"/>
      <c r="I32" s="43">
        <f t="shared" ref="I32:I53" si="8">IFERROR(H32/F32,0)</f>
        <v>0</v>
      </c>
    </row>
    <row r="33" spans="1:9">
      <c r="A33" s="2" t="s">
        <v>119</v>
      </c>
      <c r="B33" s="2"/>
      <c r="C33" s="2"/>
      <c r="D33" s="2"/>
      <c r="E33" s="3"/>
      <c r="F33" s="42">
        <f t="shared" si="6"/>
        <v>0</v>
      </c>
      <c r="G33" s="42">
        <f t="shared" si="7"/>
        <v>0</v>
      </c>
      <c r="H33" s="3"/>
      <c r="I33" s="43">
        <f t="shared" si="8"/>
        <v>0</v>
      </c>
    </row>
    <row r="34" spans="1:9">
      <c r="A34" s="2" t="s">
        <v>28</v>
      </c>
      <c r="B34" s="2"/>
      <c r="C34" s="2"/>
      <c r="D34" s="2"/>
      <c r="E34" s="3"/>
      <c r="F34" s="42">
        <f t="shared" si="6"/>
        <v>0</v>
      </c>
      <c r="G34" s="42">
        <f t="shared" si="7"/>
        <v>0</v>
      </c>
      <c r="H34" s="3"/>
      <c r="I34" s="43">
        <f t="shared" si="8"/>
        <v>0</v>
      </c>
    </row>
    <row r="35" spans="1:9">
      <c r="A35" s="2" t="s">
        <v>29</v>
      </c>
      <c r="B35" s="2"/>
      <c r="C35" s="2"/>
      <c r="D35" s="2"/>
      <c r="E35" s="3"/>
      <c r="F35" s="42">
        <f t="shared" si="6"/>
        <v>0</v>
      </c>
      <c r="G35" s="42">
        <f t="shared" si="7"/>
        <v>0</v>
      </c>
      <c r="H35" s="3"/>
      <c r="I35" s="43">
        <f t="shared" si="8"/>
        <v>0</v>
      </c>
    </row>
    <row r="36" spans="1:9">
      <c r="A36" s="2" t="s">
        <v>114</v>
      </c>
      <c r="B36" s="2"/>
      <c r="C36" s="2"/>
      <c r="D36" s="2"/>
      <c r="E36" s="3"/>
      <c r="F36" s="42">
        <f t="shared" si="6"/>
        <v>0</v>
      </c>
      <c r="G36" s="42">
        <f t="shared" si="7"/>
        <v>0</v>
      </c>
      <c r="H36" s="3"/>
      <c r="I36" s="43">
        <f t="shared" si="8"/>
        <v>0</v>
      </c>
    </row>
    <row r="37" spans="1:9">
      <c r="A37" s="2" t="s">
        <v>115</v>
      </c>
      <c r="B37" s="2"/>
      <c r="C37" s="2"/>
      <c r="D37" s="2"/>
      <c r="E37" s="3"/>
      <c r="F37" s="42">
        <f t="shared" si="6"/>
        <v>0</v>
      </c>
      <c r="G37" s="42">
        <f t="shared" si="7"/>
        <v>0</v>
      </c>
      <c r="H37" s="3"/>
      <c r="I37" s="43">
        <f t="shared" si="8"/>
        <v>0</v>
      </c>
    </row>
    <row r="38" spans="1:9">
      <c r="A38" s="2" t="s">
        <v>116</v>
      </c>
      <c r="B38" s="2"/>
      <c r="C38" s="2"/>
      <c r="D38" s="2"/>
      <c r="E38" s="3"/>
      <c r="F38" s="42">
        <f t="shared" si="6"/>
        <v>0</v>
      </c>
      <c r="G38" s="42">
        <f t="shared" si="7"/>
        <v>0</v>
      </c>
      <c r="H38" s="3"/>
      <c r="I38" s="43">
        <f t="shared" si="8"/>
        <v>0</v>
      </c>
    </row>
    <row r="39" spans="1:9" s="65" customFormat="1">
      <c r="A39" s="65" t="s">
        <v>121</v>
      </c>
      <c r="E39" s="48"/>
      <c r="F39" s="48">
        <f>SUM(F40:F53)</f>
        <v>0</v>
      </c>
      <c r="G39" s="48">
        <f>SUM(G40:G53)</f>
        <v>0</v>
      </c>
      <c r="H39" s="48">
        <f>SUM(H40:H53)</f>
        <v>0</v>
      </c>
      <c r="I39" s="52">
        <f t="shared" si="8"/>
        <v>0</v>
      </c>
    </row>
    <row r="40" spans="1:9" ht="60">
      <c r="A40" s="2" t="s">
        <v>30</v>
      </c>
      <c r="B40" s="4" t="s">
        <v>132</v>
      </c>
      <c r="C40" s="2"/>
      <c r="D40" s="2"/>
      <c r="E40" s="3"/>
      <c r="F40" s="42">
        <f t="shared" ref="F40:F53" si="9">IF(D40="Mensual",E40,IF(D40="Trimestral",E40/3,IF(D40="Anual",E40/12,IF(D40="Quincenal",E40*2,IF(D40="Semestral",E40/6,E40*4)))))</f>
        <v>0</v>
      </c>
      <c r="G40" s="42">
        <f t="shared" si="7"/>
        <v>0</v>
      </c>
      <c r="H40" s="3"/>
      <c r="I40" s="44">
        <f t="shared" si="8"/>
        <v>0</v>
      </c>
    </row>
    <row r="41" spans="1:9" ht="45">
      <c r="A41" s="2" t="s">
        <v>136</v>
      </c>
      <c r="B41" s="4" t="s">
        <v>137</v>
      </c>
      <c r="C41" s="2"/>
      <c r="D41" s="2"/>
      <c r="E41" s="3"/>
      <c r="F41" s="42">
        <f t="shared" si="9"/>
        <v>0</v>
      </c>
      <c r="G41" s="42">
        <f t="shared" si="7"/>
        <v>0</v>
      </c>
      <c r="H41" s="3"/>
      <c r="I41" s="44">
        <f t="shared" si="8"/>
        <v>0</v>
      </c>
    </row>
    <row r="42" spans="1:9" ht="30">
      <c r="A42" s="2" t="s">
        <v>31</v>
      </c>
      <c r="B42" s="4" t="s">
        <v>32</v>
      </c>
      <c r="C42" s="2"/>
      <c r="D42" s="2"/>
      <c r="E42" s="3"/>
      <c r="F42" s="42">
        <f t="shared" si="9"/>
        <v>0</v>
      </c>
      <c r="G42" s="42">
        <f t="shared" si="7"/>
        <v>0</v>
      </c>
      <c r="H42" s="3"/>
      <c r="I42" s="44">
        <f t="shared" si="8"/>
        <v>0</v>
      </c>
    </row>
    <row r="43" spans="1:9" ht="30">
      <c r="A43" s="2" t="s">
        <v>33</v>
      </c>
      <c r="B43" s="4" t="s">
        <v>127</v>
      </c>
      <c r="C43" s="2"/>
      <c r="D43" s="2"/>
      <c r="E43" s="3"/>
      <c r="F43" s="42">
        <f t="shared" si="9"/>
        <v>0</v>
      </c>
      <c r="G43" s="42">
        <f t="shared" si="7"/>
        <v>0</v>
      </c>
      <c r="H43" s="3"/>
      <c r="I43" s="44">
        <f t="shared" si="8"/>
        <v>0</v>
      </c>
    </row>
    <row r="44" spans="1:9">
      <c r="A44" s="2" t="s">
        <v>134</v>
      </c>
      <c r="B44" s="4" t="s">
        <v>133</v>
      </c>
      <c r="C44" s="2"/>
      <c r="D44" s="2"/>
      <c r="E44" s="3"/>
      <c r="F44" s="42">
        <f t="shared" si="9"/>
        <v>0</v>
      </c>
      <c r="G44" s="42">
        <f t="shared" si="7"/>
        <v>0</v>
      </c>
      <c r="H44" s="3"/>
      <c r="I44" s="44">
        <f t="shared" si="8"/>
        <v>0</v>
      </c>
    </row>
    <row r="45" spans="1:9">
      <c r="A45" s="2" t="s">
        <v>34</v>
      </c>
      <c r="B45" s="4" t="s">
        <v>135</v>
      </c>
      <c r="C45" s="2"/>
      <c r="D45" s="2"/>
      <c r="E45" s="3"/>
      <c r="F45" s="42">
        <f t="shared" si="9"/>
        <v>0</v>
      </c>
      <c r="G45" s="42">
        <f t="shared" si="7"/>
        <v>0</v>
      </c>
      <c r="H45" s="3"/>
      <c r="I45" s="44">
        <f t="shared" si="8"/>
        <v>0</v>
      </c>
    </row>
    <row r="46" spans="1:9" ht="30">
      <c r="A46" s="2" t="s">
        <v>141</v>
      </c>
      <c r="B46" s="4" t="s">
        <v>142</v>
      </c>
      <c r="C46" s="2"/>
      <c r="D46" s="2"/>
      <c r="E46" s="3">
        <v>0</v>
      </c>
      <c r="F46" s="42">
        <f t="shared" si="9"/>
        <v>0</v>
      </c>
      <c r="G46" s="42">
        <f t="shared" si="7"/>
        <v>0</v>
      </c>
      <c r="H46" s="3"/>
      <c r="I46" s="44">
        <f t="shared" si="8"/>
        <v>0</v>
      </c>
    </row>
    <row r="47" spans="1:9" ht="45">
      <c r="A47" s="2" t="s">
        <v>146</v>
      </c>
      <c r="B47" s="4" t="s">
        <v>126</v>
      </c>
      <c r="C47" s="2"/>
      <c r="D47" s="2"/>
      <c r="E47" s="3">
        <v>0</v>
      </c>
      <c r="F47" s="42">
        <f t="shared" si="9"/>
        <v>0</v>
      </c>
      <c r="G47" s="42">
        <f t="shared" si="7"/>
        <v>0</v>
      </c>
      <c r="H47" s="3"/>
      <c r="I47" s="44">
        <f t="shared" si="8"/>
        <v>0</v>
      </c>
    </row>
    <row r="48" spans="1:9" ht="30">
      <c r="A48" s="2" t="s">
        <v>35</v>
      </c>
      <c r="B48" s="4" t="s">
        <v>131</v>
      </c>
      <c r="C48" s="2"/>
      <c r="D48" s="2"/>
      <c r="E48" s="3"/>
      <c r="F48" s="42">
        <f t="shared" si="9"/>
        <v>0</v>
      </c>
      <c r="G48" s="42">
        <f t="shared" si="7"/>
        <v>0</v>
      </c>
      <c r="H48" s="3"/>
      <c r="I48" s="44">
        <f t="shared" si="8"/>
        <v>0</v>
      </c>
    </row>
    <row r="49" spans="1:9" ht="30">
      <c r="A49" s="2" t="s">
        <v>38</v>
      </c>
      <c r="B49" s="4" t="s">
        <v>159</v>
      </c>
      <c r="C49" s="2"/>
      <c r="D49" s="2"/>
      <c r="E49" s="3"/>
      <c r="F49" s="42">
        <f t="shared" si="9"/>
        <v>0</v>
      </c>
      <c r="G49" s="42">
        <f t="shared" si="7"/>
        <v>0</v>
      </c>
      <c r="H49" s="3"/>
      <c r="I49" s="44">
        <f t="shared" si="8"/>
        <v>0</v>
      </c>
    </row>
    <row r="50" spans="1:9" ht="45">
      <c r="A50" s="2" t="s">
        <v>37</v>
      </c>
      <c r="B50" s="4" t="s">
        <v>154</v>
      </c>
      <c r="C50" s="2"/>
      <c r="D50" s="2"/>
      <c r="E50" s="3"/>
      <c r="F50" s="42">
        <f t="shared" si="9"/>
        <v>0</v>
      </c>
      <c r="G50" s="42">
        <f t="shared" si="7"/>
        <v>0</v>
      </c>
      <c r="H50" s="3"/>
      <c r="I50" s="44">
        <f t="shared" si="8"/>
        <v>0</v>
      </c>
    </row>
    <row r="51" spans="1:9">
      <c r="A51" s="2" t="s">
        <v>128</v>
      </c>
      <c r="B51" s="4"/>
      <c r="C51" s="2"/>
      <c r="D51" s="2"/>
      <c r="E51" s="3"/>
      <c r="F51" s="42">
        <f t="shared" si="9"/>
        <v>0</v>
      </c>
      <c r="G51" s="42">
        <f t="shared" si="7"/>
        <v>0</v>
      </c>
      <c r="H51" s="3"/>
      <c r="I51" s="44">
        <f t="shared" si="8"/>
        <v>0</v>
      </c>
    </row>
    <row r="52" spans="1:9">
      <c r="A52" s="2" t="s">
        <v>129</v>
      </c>
      <c r="B52" s="4"/>
      <c r="C52" s="2"/>
      <c r="D52" s="2"/>
      <c r="E52" s="3"/>
      <c r="F52" s="42">
        <f t="shared" si="9"/>
        <v>0</v>
      </c>
      <c r="G52" s="42">
        <f t="shared" si="7"/>
        <v>0</v>
      </c>
      <c r="H52" s="3"/>
      <c r="I52" s="44">
        <f t="shared" si="8"/>
        <v>0</v>
      </c>
    </row>
    <row r="53" spans="1:9">
      <c r="A53" s="2" t="s">
        <v>130</v>
      </c>
      <c r="B53" s="4"/>
      <c r="C53" s="2"/>
      <c r="D53" s="2"/>
      <c r="E53" s="3"/>
      <c r="F53" s="42">
        <f t="shared" si="9"/>
        <v>0</v>
      </c>
      <c r="G53" s="42">
        <f t="shared" si="7"/>
        <v>0</v>
      </c>
      <c r="H53" s="3"/>
      <c r="I53" s="44">
        <f t="shared" si="8"/>
        <v>0</v>
      </c>
    </row>
    <row r="54" spans="1:9" s="65" customFormat="1">
      <c r="A54" s="65" t="s">
        <v>125</v>
      </c>
      <c r="E54" s="48"/>
      <c r="F54" s="48">
        <f>SUM(F55:F70)</f>
        <v>0</v>
      </c>
      <c r="G54" s="48">
        <f>SUM(G55:G70)</f>
        <v>0</v>
      </c>
      <c r="H54" s="48">
        <f>SUM(H55:H70)</f>
        <v>0</v>
      </c>
      <c r="I54" s="48"/>
    </row>
    <row r="55" spans="1:9" ht="30">
      <c r="A55" s="4" t="s">
        <v>155</v>
      </c>
      <c r="B55" s="4" t="s">
        <v>156</v>
      </c>
      <c r="C55" s="2"/>
      <c r="D55" s="2"/>
      <c r="E55" s="3"/>
      <c r="F55" s="42">
        <f t="shared" ref="F55:F70" si="10">IF(D55="Mensual",E55,IF(D55="Trimestral",E55/3,IF(D55="Anual",E55/12,IF(D55="Quincenal",E55*2,IF(D55="Semestral",E55/6,E55*4)))))</f>
        <v>0</v>
      </c>
      <c r="G55" s="42">
        <f t="shared" si="7"/>
        <v>0</v>
      </c>
      <c r="H55" s="3"/>
      <c r="I55" s="44">
        <f t="shared" ref="I55:I70" si="11">IFERROR(H55/F55,0)</f>
        <v>0</v>
      </c>
    </row>
    <row r="56" spans="1:9" ht="30">
      <c r="A56" s="2" t="s">
        <v>147</v>
      </c>
      <c r="B56" s="4" t="s">
        <v>173</v>
      </c>
      <c r="C56" s="2"/>
      <c r="D56" s="2"/>
      <c r="E56" s="3"/>
      <c r="F56" s="42">
        <f t="shared" si="10"/>
        <v>0</v>
      </c>
      <c r="G56" s="42">
        <f t="shared" si="7"/>
        <v>0</v>
      </c>
      <c r="H56" s="3"/>
      <c r="I56" s="44">
        <f t="shared" si="11"/>
        <v>0</v>
      </c>
    </row>
    <row r="57" spans="1:9" ht="30">
      <c r="A57" s="2" t="s">
        <v>144</v>
      </c>
      <c r="B57" s="4" t="s">
        <v>148</v>
      </c>
      <c r="C57" s="2"/>
      <c r="D57" s="2"/>
      <c r="E57" s="3"/>
      <c r="F57" s="42">
        <f t="shared" si="10"/>
        <v>0</v>
      </c>
      <c r="G57" s="42">
        <f t="shared" si="7"/>
        <v>0</v>
      </c>
      <c r="H57" s="3"/>
      <c r="I57" s="44">
        <f t="shared" si="11"/>
        <v>0</v>
      </c>
    </row>
    <row r="58" spans="1:9">
      <c r="A58" s="2" t="s">
        <v>140</v>
      </c>
      <c r="B58" s="4" t="s">
        <v>149</v>
      </c>
      <c r="C58" s="2"/>
      <c r="D58" s="2"/>
      <c r="E58" s="3"/>
      <c r="F58" s="42">
        <f t="shared" si="10"/>
        <v>0</v>
      </c>
      <c r="G58" s="42">
        <f t="shared" si="7"/>
        <v>0</v>
      </c>
      <c r="H58" s="3"/>
      <c r="I58" s="44">
        <f t="shared" si="11"/>
        <v>0</v>
      </c>
    </row>
    <row r="59" spans="1:9" ht="90">
      <c r="A59" s="2" t="s">
        <v>143</v>
      </c>
      <c r="B59" s="4" t="s">
        <v>145</v>
      </c>
      <c r="C59" s="2"/>
      <c r="D59" s="2"/>
      <c r="E59" s="3"/>
      <c r="F59" s="42">
        <f t="shared" si="10"/>
        <v>0</v>
      </c>
      <c r="G59" s="42">
        <f t="shared" si="7"/>
        <v>0</v>
      </c>
      <c r="H59" s="3"/>
      <c r="I59" s="44">
        <f t="shared" si="11"/>
        <v>0</v>
      </c>
    </row>
    <row r="60" spans="1:9" ht="60">
      <c r="A60" s="2" t="s">
        <v>150</v>
      </c>
      <c r="B60" s="4" t="s">
        <v>151</v>
      </c>
      <c r="C60" s="2"/>
      <c r="D60" s="2"/>
      <c r="E60" s="3"/>
      <c r="F60" s="42">
        <f t="shared" si="10"/>
        <v>0</v>
      </c>
      <c r="G60" s="42">
        <f t="shared" si="7"/>
        <v>0</v>
      </c>
      <c r="H60" s="3"/>
      <c r="I60" s="44">
        <f t="shared" si="11"/>
        <v>0</v>
      </c>
    </row>
    <row r="61" spans="1:9">
      <c r="A61" s="2" t="s">
        <v>35</v>
      </c>
      <c r="B61" s="4" t="s">
        <v>152</v>
      </c>
      <c r="C61" s="2"/>
      <c r="D61" s="2"/>
      <c r="E61" s="3"/>
      <c r="F61" s="42">
        <f t="shared" si="10"/>
        <v>0</v>
      </c>
      <c r="G61" s="42">
        <f t="shared" si="7"/>
        <v>0</v>
      </c>
      <c r="H61" s="3"/>
      <c r="I61" s="44">
        <f t="shared" si="11"/>
        <v>0</v>
      </c>
    </row>
    <row r="62" spans="1:9" ht="45">
      <c r="A62" s="2" t="s">
        <v>36</v>
      </c>
      <c r="B62" s="4" t="s">
        <v>153</v>
      </c>
      <c r="C62" s="2"/>
      <c r="D62" s="2"/>
      <c r="E62" s="3"/>
      <c r="F62" s="42">
        <f t="shared" si="10"/>
        <v>0</v>
      </c>
      <c r="G62" s="42">
        <f t="shared" si="7"/>
        <v>0</v>
      </c>
      <c r="H62" s="3"/>
      <c r="I62" s="44">
        <f t="shared" si="11"/>
        <v>0</v>
      </c>
    </row>
    <row r="63" spans="1:9" ht="30">
      <c r="A63" s="2" t="s">
        <v>158</v>
      </c>
      <c r="B63" s="4" t="s">
        <v>157</v>
      </c>
      <c r="C63" s="2"/>
      <c r="D63" s="2"/>
      <c r="E63" s="3"/>
      <c r="F63" s="42">
        <f t="shared" si="10"/>
        <v>0</v>
      </c>
      <c r="G63" s="42">
        <f t="shared" si="7"/>
        <v>0</v>
      </c>
      <c r="H63" s="3"/>
      <c r="I63" s="44">
        <f t="shared" si="11"/>
        <v>0</v>
      </c>
    </row>
    <row r="64" spans="1:9" ht="30">
      <c r="A64" s="2" t="s">
        <v>39</v>
      </c>
      <c r="B64" s="4" t="s">
        <v>40</v>
      </c>
      <c r="C64" s="2"/>
      <c r="D64" s="2"/>
      <c r="E64" s="3"/>
      <c r="F64" s="42">
        <f t="shared" si="10"/>
        <v>0</v>
      </c>
      <c r="G64" s="42">
        <f t="shared" si="7"/>
        <v>0</v>
      </c>
      <c r="H64" s="3"/>
      <c r="I64" s="44">
        <f t="shared" si="11"/>
        <v>0</v>
      </c>
    </row>
    <row r="65" spans="1:9" ht="30">
      <c r="A65" s="2" t="s">
        <v>41</v>
      </c>
      <c r="B65" s="4" t="s">
        <v>42</v>
      </c>
      <c r="C65" s="2"/>
      <c r="D65" s="2"/>
      <c r="E65" s="3"/>
      <c r="F65" s="42">
        <f t="shared" si="10"/>
        <v>0</v>
      </c>
      <c r="G65" s="42">
        <f t="shared" si="7"/>
        <v>0</v>
      </c>
      <c r="H65" s="3"/>
      <c r="I65" s="44">
        <f t="shared" si="11"/>
        <v>0</v>
      </c>
    </row>
    <row r="66" spans="1:9" ht="30">
      <c r="A66" s="2" t="s">
        <v>43</v>
      </c>
      <c r="B66" s="4" t="s">
        <v>44</v>
      </c>
      <c r="C66" s="2"/>
      <c r="D66" s="2"/>
      <c r="E66" s="3"/>
      <c r="F66" s="42">
        <f t="shared" si="10"/>
        <v>0</v>
      </c>
      <c r="G66" s="42">
        <f t="shared" si="7"/>
        <v>0</v>
      </c>
      <c r="H66" s="3"/>
      <c r="I66" s="44">
        <f t="shared" si="11"/>
        <v>0</v>
      </c>
    </row>
    <row r="67" spans="1:9" ht="60">
      <c r="A67" s="2" t="s">
        <v>45</v>
      </c>
      <c r="B67" s="4" t="s">
        <v>46</v>
      </c>
      <c r="C67" s="2"/>
      <c r="D67" s="2"/>
      <c r="E67" s="3"/>
      <c r="F67" s="42">
        <f t="shared" si="10"/>
        <v>0</v>
      </c>
      <c r="G67" s="42">
        <f t="shared" si="7"/>
        <v>0</v>
      </c>
      <c r="H67" s="3"/>
      <c r="I67" s="44">
        <f t="shared" si="11"/>
        <v>0</v>
      </c>
    </row>
    <row r="68" spans="1:9">
      <c r="A68" s="2" t="s">
        <v>122</v>
      </c>
      <c r="B68" s="9"/>
      <c r="C68" s="2"/>
      <c r="D68" s="2"/>
      <c r="E68" s="3"/>
      <c r="F68" s="42">
        <f t="shared" si="10"/>
        <v>0</v>
      </c>
      <c r="G68" s="42">
        <f t="shared" si="7"/>
        <v>0</v>
      </c>
      <c r="H68" s="3"/>
      <c r="I68" s="44">
        <f t="shared" si="11"/>
        <v>0</v>
      </c>
    </row>
    <row r="69" spans="1:9">
      <c r="A69" s="2" t="s">
        <v>123</v>
      </c>
      <c r="B69" s="9"/>
      <c r="C69" s="2"/>
      <c r="D69" s="2"/>
      <c r="E69" s="3"/>
      <c r="F69" s="42">
        <f t="shared" si="10"/>
        <v>0</v>
      </c>
      <c r="G69" s="42">
        <f t="shared" si="7"/>
        <v>0</v>
      </c>
      <c r="H69" s="3"/>
      <c r="I69" s="44">
        <f t="shared" si="11"/>
        <v>0</v>
      </c>
    </row>
    <row r="70" spans="1:9">
      <c r="A70" s="2" t="s">
        <v>124</v>
      </c>
      <c r="B70" s="9"/>
      <c r="C70" s="2"/>
      <c r="D70" s="2"/>
      <c r="E70" s="3"/>
      <c r="F70" s="42">
        <f t="shared" si="10"/>
        <v>0</v>
      </c>
      <c r="G70" s="42">
        <f t="shared" si="7"/>
        <v>0</v>
      </c>
      <c r="H70" s="3"/>
      <c r="I70" s="44">
        <f t="shared" si="11"/>
        <v>0</v>
      </c>
    </row>
    <row r="71" spans="1:9" s="65" customFormat="1">
      <c r="A71" s="65" t="s">
        <v>47</v>
      </c>
      <c r="B71" s="67"/>
      <c r="C71" s="68"/>
      <c r="D71" s="68"/>
      <c r="E71" s="48"/>
      <c r="F71" s="48">
        <f>SUM(F72:F80)</f>
        <v>0</v>
      </c>
      <c r="G71" s="48">
        <f>SUM(G72:G80)</f>
        <v>0</v>
      </c>
      <c r="H71" s="48">
        <f>SUM(H72:H80)</f>
        <v>0</v>
      </c>
      <c r="I71" s="48"/>
    </row>
    <row r="72" spans="1:9">
      <c r="A72" s="2" t="s">
        <v>48</v>
      </c>
      <c r="B72" s="9" t="s">
        <v>160</v>
      </c>
      <c r="C72" s="2"/>
      <c r="D72" s="2"/>
      <c r="E72" s="3"/>
      <c r="F72" s="42">
        <f t="shared" ref="F72:F80" si="12">IF(D72="Mensual",E72,IF(D72="Trimestral",E72/3,IF(D72="Anual",E72/12,IF(D72="Quincenal",E72*2,IF(D72="Semestral",E72/6,E72*4)))))</f>
        <v>0</v>
      </c>
      <c r="G72" s="42">
        <f t="shared" si="7"/>
        <v>0</v>
      </c>
      <c r="H72" s="3"/>
      <c r="I72" s="44">
        <f t="shared" ref="I72:I79" si="13">IFERROR(H72/F72,0)</f>
        <v>0</v>
      </c>
    </row>
    <row r="73" spans="1:9">
      <c r="A73" s="2" t="s">
        <v>52</v>
      </c>
      <c r="B73" s="9"/>
      <c r="C73" s="2"/>
      <c r="D73" s="2"/>
      <c r="E73" s="3"/>
      <c r="F73" s="42">
        <f t="shared" si="12"/>
        <v>0</v>
      </c>
      <c r="G73" s="42">
        <f t="shared" si="7"/>
        <v>0</v>
      </c>
      <c r="H73" s="3"/>
      <c r="I73" s="44">
        <f t="shared" si="13"/>
        <v>0</v>
      </c>
    </row>
    <row r="74" spans="1:9">
      <c r="A74" s="2" t="s">
        <v>54</v>
      </c>
      <c r="B74" s="9" t="s">
        <v>160</v>
      </c>
      <c r="C74" s="2"/>
      <c r="D74" s="2"/>
      <c r="E74" s="3"/>
      <c r="F74" s="42">
        <f t="shared" si="12"/>
        <v>0</v>
      </c>
      <c r="G74" s="42">
        <f t="shared" si="7"/>
        <v>0</v>
      </c>
      <c r="H74" s="3"/>
      <c r="I74" s="44">
        <f t="shared" si="13"/>
        <v>0</v>
      </c>
    </row>
    <row r="75" spans="1:9">
      <c r="A75" s="2" t="s">
        <v>51</v>
      </c>
      <c r="B75" s="9"/>
      <c r="C75" s="2"/>
      <c r="D75" s="2"/>
      <c r="E75" s="3"/>
      <c r="F75" s="42">
        <f t="shared" si="12"/>
        <v>0</v>
      </c>
      <c r="G75" s="42">
        <f t="shared" si="7"/>
        <v>0</v>
      </c>
      <c r="H75" s="3"/>
      <c r="I75" s="44">
        <f t="shared" si="13"/>
        <v>0</v>
      </c>
    </row>
    <row r="76" spans="1:9">
      <c r="A76" s="2" t="s">
        <v>49</v>
      </c>
      <c r="B76" s="9" t="s">
        <v>50</v>
      </c>
      <c r="C76" s="2"/>
      <c r="D76" s="2"/>
      <c r="E76" s="3"/>
      <c r="F76" s="42">
        <f t="shared" si="12"/>
        <v>0</v>
      </c>
      <c r="G76" s="42">
        <f t="shared" si="7"/>
        <v>0</v>
      </c>
      <c r="H76" s="3"/>
      <c r="I76" s="44">
        <f t="shared" si="13"/>
        <v>0</v>
      </c>
    </row>
    <row r="77" spans="1:9">
      <c r="A77" s="2" t="s">
        <v>53</v>
      </c>
      <c r="B77" s="9" t="s">
        <v>160</v>
      </c>
      <c r="C77" s="2"/>
      <c r="D77" s="2"/>
      <c r="E77" s="3"/>
      <c r="F77" s="42">
        <f t="shared" si="12"/>
        <v>0</v>
      </c>
      <c r="G77" s="42">
        <f t="shared" si="7"/>
        <v>0</v>
      </c>
      <c r="H77" s="3"/>
      <c r="I77" s="44">
        <f t="shared" si="13"/>
        <v>0</v>
      </c>
    </row>
    <row r="78" spans="1:9">
      <c r="A78" s="2" t="s">
        <v>162</v>
      </c>
      <c r="B78" s="2"/>
      <c r="C78" s="2"/>
      <c r="D78" s="2"/>
      <c r="E78" s="3"/>
      <c r="F78" s="42">
        <f t="shared" si="12"/>
        <v>0</v>
      </c>
      <c r="G78" s="42">
        <f t="shared" si="7"/>
        <v>0</v>
      </c>
      <c r="H78" s="3"/>
      <c r="I78" s="44">
        <f t="shared" si="13"/>
        <v>0</v>
      </c>
    </row>
    <row r="79" spans="1:9">
      <c r="A79" s="2" t="s">
        <v>163</v>
      </c>
      <c r="B79" s="9"/>
      <c r="C79" s="2"/>
      <c r="D79" s="2"/>
      <c r="E79" s="3"/>
      <c r="F79" s="42">
        <f t="shared" si="12"/>
        <v>0</v>
      </c>
      <c r="G79" s="42">
        <f t="shared" si="7"/>
        <v>0</v>
      </c>
      <c r="H79" s="3"/>
      <c r="I79" s="44">
        <f t="shared" si="13"/>
        <v>0</v>
      </c>
    </row>
    <row r="80" spans="1:9">
      <c r="A80" s="2" t="s">
        <v>161</v>
      </c>
      <c r="B80" s="9"/>
      <c r="C80" s="2"/>
      <c r="D80" s="2"/>
      <c r="E80" s="3"/>
      <c r="F80" s="42">
        <f t="shared" si="12"/>
        <v>0</v>
      </c>
      <c r="G80" s="42">
        <f t="shared" si="7"/>
        <v>0</v>
      </c>
      <c r="H80" s="3"/>
      <c r="I80" s="44">
        <f t="shared" ref="I80" si="14">IFERROR(H80/F80,0)</f>
        <v>0</v>
      </c>
    </row>
    <row r="81" spans="1:9" s="65" customFormat="1">
      <c r="A81" s="65" t="s">
        <v>55</v>
      </c>
      <c r="B81" s="67"/>
      <c r="C81" s="68"/>
      <c r="D81" s="68"/>
      <c r="E81" s="48"/>
      <c r="F81" s="48">
        <f>SUM(F82:F87)</f>
        <v>0</v>
      </c>
      <c r="G81" s="48">
        <f>SUM(G82:G87)</f>
        <v>0</v>
      </c>
      <c r="H81" s="48">
        <f>SUM(H82:H87)</f>
        <v>0</v>
      </c>
      <c r="I81" s="48"/>
    </row>
    <row r="82" spans="1:9" ht="45">
      <c r="A82" s="2" t="s">
        <v>56</v>
      </c>
      <c r="B82" s="4" t="s">
        <v>168</v>
      </c>
      <c r="C82" s="2"/>
      <c r="D82" s="2"/>
      <c r="E82" s="3"/>
      <c r="F82" s="42">
        <f t="shared" ref="F82:F87" si="15">IF(D82="Mensual",E82,IF(D82="Trimestral",E82/3,IF(D82="Anual",E82/12,IF(D82="Quincenal",E82*2,IF(D82="Semestral",E82/6,E82*4)))))</f>
        <v>0</v>
      </c>
      <c r="G82" s="42">
        <f t="shared" si="7"/>
        <v>0</v>
      </c>
      <c r="H82" s="3"/>
      <c r="I82" s="44">
        <f t="shared" ref="I82:I86" si="16">IFERROR(H82/F82,0)</f>
        <v>0</v>
      </c>
    </row>
    <row r="83" spans="1:9">
      <c r="A83" s="2" t="s">
        <v>57</v>
      </c>
      <c r="B83" s="9" t="s">
        <v>164</v>
      </c>
      <c r="C83" s="2"/>
      <c r="D83" s="2"/>
      <c r="E83" s="3"/>
      <c r="F83" s="42">
        <f t="shared" si="15"/>
        <v>0</v>
      </c>
      <c r="G83" s="42">
        <f t="shared" si="7"/>
        <v>0</v>
      </c>
      <c r="H83" s="3"/>
      <c r="I83" s="44">
        <f t="shared" si="16"/>
        <v>0</v>
      </c>
    </row>
    <row r="84" spans="1:9">
      <c r="A84" s="2" t="s">
        <v>58</v>
      </c>
      <c r="B84" s="9"/>
      <c r="C84" s="2"/>
      <c r="D84" s="2"/>
      <c r="E84" s="3"/>
      <c r="F84" s="42">
        <f t="shared" si="15"/>
        <v>0</v>
      </c>
      <c r="G84" s="42">
        <f t="shared" si="7"/>
        <v>0</v>
      </c>
      <c r="H84" s="3"/>
      <c r="I84" s="44">
        <f t="shared" si="16"/>
        <v>0</v>
      </c>
    </row>
    <row r="85" spans="1:9">
      <c r="A85" s="2" t="s">
        <v>165</v>
      </c>
      <c r="B85" s="9"/>
      <c r="C85" s="2"/>
      <c r="D85" s="2"/>
      <c r="E85" s="3"/>
      <c r="F85" s="42">
        <f t="shared" si="15"/>
        <v>0</v>
      </c>
      <c r="G85" s="42">
        <f t="shared" si="7"/>
        <v>0</v>
      </c>
      <c r="H85" s="3"/>
      <c r="I85" s="44">
        <f t="shared" si="16"/>
        <v>0</v>
      </c>
    </row>
    <row r="86" spans="1:9">
      <c r="A86" s="2" t="s">
        <v>166</v>
      </c>
      <c r="B86" s="9"/>
      <c r="C86" s="2"/>
      <c r="D86" s="2"/>
      <c r="E86" s="3"/>
      <c r="F86" s="42">
        <f t="shared" si="15"/>
        <v>0</v>
      </c>
      <c r="G86" s="42">
        <f t="shared" si="7"/>
        <v>0</v>
      </c>
      <c r="H86" s="3"/>
      <c r="I86" s="44">
        <f t="shared" si="16"/>
        <v>0</v>
      </c>
    </row>
    <row r="87" spans="1:9">
      <c r="A87" s="2" t="s">
        <v>167</v>
      </c>
      <c r="B87" s="9"/>
      <c r="C87" s="9"/>
      <c r="D87" s="2"/>
      <c r="E87" s="3"/>
      <c r="F87" s="42">
        <f t="shared" si="15"/>
        <v>0</v>
      </c>
      <c r="G87" s="42">
        <f t="shared" si="7"/>
        <v>0</v>
      </c>
      <c r="H87" s="3"/>
      <c r="I87" s="44">
        <f t="shared" ref="I87" si="17">IFERROR(H87/F87,0)</f>
        <v>0</v>
      </c>
    </row>
    <row r="88" spans="1:9">
      <c r="B88" s="66"/>
      <c r="C88" s="66"/>
      <c r="D88" s="66"/>
      <c r="E88" s="42"/>
      <c r="F88" s="42"/>
      <c r="G88" s="42"/>
      <c r="H88" s="42"/>
      <c r="I88" s="42"/>
    </row>
    <row r="90" spans="1:9">
      <c r="E90" s="72"/>
      <c r="F90" s="72"/>
    </row>
  </sheetData>
  <sheetProtection password="C4FE" sheet="1" scenarios="1" formatCells="0" insertRows="0" selectLockedCells="1" autoFilter="0"/>
  <autoFilter ref="A10:I89"/>
  <mergeCells count="5">
    <mergeCell ref="D2:G3"/>
    <mergeCell ref="H2:I2"/>
    <mergeCell ref="H3:I3"/>
    <mergeCell ref="H4:I4"/>
    <mergeCell ref="A6:I7"/>
  </mergeCells>
  <conditionalFormatting sqref="G9">
    <cfRule type="cellIs" dxfId="50" priority="165" operator="lessThan">
      <formula>0</formula>
    </cfRule>
  </conditionalFormatting>
  <conditionalFormatting sqref="I11">
    <cfRule type="cellIs" dxfId="49" priority="109" operator="equal">
      <formula>0</formula>
    </cfRule>
    <cfRule type="cellIs" dxfId="48" priority="110" operator="between">
      <formula>0.7</formula>
      <formula>0.98</formula>
    </cfRule>
    <cfRule type="cellIs" dxfId="47" priority="111" operator="lessThan">
      <formula>0.7</formula>
    </cfRule>
    <cfRule type="cellIs" dxfId="46" priority="112" operator="greaterThan">
      <formula>0.98</formula>
    </cfRule>
  </conditionalFormatting>
  <conditionalFormatting sqref="I12:I27">
    <cfRule type="cellIs" dxfId="45" priority="97" operator="equal">
      <formula>0</formula>
    </cfRule>
    <cfRule type="cellIs" dxfId="44" priority="98" operator="between">
      <formula>0.7</formula>
      <formula>0.98</formula>
    </cfRule>
    <cfRule type="cellIs" dxfId="43" priority="99" operator="lessThan">
      <formula>0.7</formula>
    </cfRule>
    <cfRule type="cellIs" dxfId="42" priority="100" operator="greaterThan">
      <formula>0.98</formula>
    </cfRule>
  </conditionalFormatting>
  <conditionalFormatting sqref="I31">
    <cfRule type="cellIs" dxfId="41" priority="93" operator="equal">
      <formula>0</formula>
    </cfRule>
    <cfRule type="cellIs" dxfId="40" priority="94" operator="between">
      <formula>0.7</formula>
      <formula>0.98</formula>
    </cfRule>
    <cfRule type="cellIs" dxfId="39" priority="95" operator="lessThan">
      <formula>0.7</formula>
    </cfRule>
    <cfRule type="cellIs" dxfId="38" priority="96" operator="greaterThan">
      <formula>0.98</formula>
    </cfRule>
  </conditionalFormatting>
  <conditionalFormatting sqref="I29">
    <cfRule type="cellIs" dxfId="37" priority="77" operator="equal">
      <formula>0</formula>
    </cfRule>
    <cfRule type="cellIs" dxfId="36" priority="78" operator="between">
      <formula>0.7</formula>
      <formula>0.98</formula>
    </cfRule>
    <cfRule type="cellIs" dxfId="35" priority="79" operator="lessThan">
      <formula>0.7</formula>
    </cfRule>
    <cfRule type="cellIs" dxfId="34" priority="80" operator="greaterThan">
      <formula>0.98</formula>
    </cfRule>
  </conditionalFormatting>
  <conditionalFormatting sqref="I32:I38">
    <cfRule type="cellIs" dxfId="33" priority="85" operator="equal">
      <formula>0</formula>
    </cfRule>
    <cfRule type="cellIs" dxfId="32" priority="86" operator="between">
      <formula>0.7</formula>
      <formula>0.98</formula>
    </cfRule>
    <cfRule type="cellIs" dxfId="31" priority="87" operator="lessThan">
      <formula>0.7</formula>
    </cfRule>
    <cfRule type="cellIs" dxfId="30" priority="88" operator="greaterThan">
      <formula>0.98</formula>
    </cfRule>
  </conditionalFormatting>
  <conditionalFormatting sqref="I30">
    <cfRule type="cellIs" dxfId="29" priority="81" operator="equal">
      <formula>0</formula>
    </cfRule>
    <cfRule type="cellIs" dxfId="28" priority="82" operator="between">
      <formula>0.7</formula>
      <formula>0.98</formula>
    </cfRule>
    <cfRule type="cellIs" dxfId="27" priority="83" operator="lessThan">
      <formula>0.7</formula>
    </cfRule>
    <cfRule type="cellIs" dxfId="26" priority="84" operator="greaterThan">
      <formula>0.98</formula>
    </cfRule>
  </conditionalFormatting>
  <conditionalFormatting sqref="I39">
    <cfRule type="cellIs" dxfId="25" priority="71" operator="equal">
      <formula>0</formula>
    </cfRule>
    <cfRule type="cellIs" dxfId="24" priority="73" operator="lessThan">
      <formula>1</formula>
    </cfRule>
    <cfRule type="cellIs" dxfId="23" priority="74" operator="greaterThan">
      <formula>1</formula>
    </cfRule>
  </conditionalFormatting>
  <conditionalFormatting sqref="I82:I86">
    <cfRule type="cellIs" dxfId="22" priority="19" operator="equal">
      <formula>0</formula>
    </cfRule>
    <cfRule type="cellIs" dxfId="21" priority="20" operator="lessThan">
      <formula>1</formula>
    </cfRule>
    <cfRule type="cellIs" dxfId="20" priority="21" operator="greaterThan">
      <formula>1</formula>
    </cfRule>
  </conditionalFormatting>
  <conditionalFormatting sqref="I72:I79">
    <cfRule type="cellIs" dxfId="19" priority="13" operator="equal">
      <formula>0</formula>
    </cfRule>
    <cfRule type="cellIs" dxfId="18" priority="14" operator="lessThan">
      <formula>1</formula>
    </cfRule>
    <cfRule type="cellIs" dxfId="17" priority="15" operator="greaterThan">
      <formula>1</formula>
    </cfRule>
  </conditionalFormatting>
  <conditionalFormatting sqref="I87">
    <cfRule type="cellIs" dxfId="16" priority="22" operator="equal">
      <formula>0</formula>
    </cfRule>
    <cfRule type="cellIs" dxfId="15" priority="23" operator="lessThan">
      <formula>1</formula>
    </cfRule>
    <cfRule type="cellIs" dxfId="14" priority="24" operator="greaterThan">
      <formula>1</formula>
    </cfRule>
  </conditionalFormatting>
  <conditionalFormatting sqref="I80">
    <cfRule type="cellIs" dxfId="13" priority="16" operator="equal">
      <formula>0</formula>
    </cfRule>
    <cfRule type="cellIs" dxfId="12" priority="17" operator="lessThan">
      <formula>1</formula>
    </cfRule>
    <cfRule type="cellIs" dxfId="11" priority="18" operator="greaterThan">
      <formula>1</formula>
    </cfRule>
  </conditionalFormatting>
  <conditionalFormatting sqref="I55:I70">
    <cfRule type="cellIs" dxfId="10" priority="10" operator="equal">
      <formula>0</formula>
    </cfRule>
    <cfRule type="cellIs" dxfId="9" priority="11" operator="lessThan">
      <formula>1</formula>
    </cfRule>
    <cfRule type="cellIs" dxfId="8" priority="12" operator="greaterThan">
      <formula>1</formula>
    </cfRule>
  </conditionalFormatting>
  <conditionalFormatting sqref="I40:I53">
    <cfRule type="cellIs" dxfId="7" priority="7" operator="equal">
      <formula>0</formula>
    </cfRule>
    <cfRule type="cellIs" dxfId="6" priority="8" operator="lessThan">
      <formula>1</formula>
    </cfRule>
    <cfRule type="cellIs" dxfId="5" priority="9" operator="greaterThan">
      <formula>1</formula>
    </cfRule>
  </conditionalFormatting>
  <conditionalFormatting sqref="I9">
    <cfRule type="cellIs" dxfId="4" priority="5" operator="lessThanOrEqual">
      <formula>0.5</formula>
    </cfRule>
    <cfRule type="cellIs" dxfId="3" priority="6" operator="greaterThanOrEqual">
      <formula>0.9</formula>
    </cfRule>
    <cfRule type="cellIs" dxfId="2" priority="1" operator="between">
      <formula>0.5</formula>
      <formula>0.9</formula>
    </cfRule>
  </conditionalFormatting>
  <conditionalFormatting sqref="C9">
    <cfRule type="cellIs" dxfId="1" priority="3" operator="lessThanOrEqual">
      <formula>0</formula>
    </cfRule>
  </conditionalFormatting>
  <conditionalFormatting sqref="H9">
    <cfRule type="cellIs" dxfId="0" priority="2" operator="lessThan">
      <formula>0</formula>
    </cfRule>
  </conditionalFormatting>
  <dataValidations count="1">
    <dataValidation type="list" allowBlank="1" showInputMessage="1" showErrorMessage="1" sqref="D13:D20 D22:D27 D31:D38 D40:D53 D55:D70 D72:D80 D82:D87">
      <formula1>"Semanal,Quincenal,Mensual,Trimestral,Semestral,Anual"</formula1>
    </dataValidation>
  </dataValidations>
  <hyperlinks>
    <hyperlink ref="H3" r:id="rId1"/>
    <hyperlink ref="H4" r:id="rId2"/>
  </hyperlinks>
  <pageMargins left="0.75" right="0.75" top="1" bottom="1" header="0.5" footer="0.5"/>
  <pageSetup orientation="portrait" horizontalDpi="4294967292" verticalDpi="4294967292"/>
  <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zoomScale="125" zoomScaleNormal="125" zoomScalePageLayoutView="125" workbookViewId="0">
      <pane xSplit="7" ySplit="9" topLeftCell="H10" activePane="bottomRight" state="frozen"/>
      <selection pane="topRight" activeCell="I1" sqref="I1"/>
      <selection pane="bottomLeft" activeCell="A12" sqref="A12"/>
      <selection pane="bottomRight" activeCell="A7" sqref="A7:G8"/>
    </sheetView>
  </sheetViews>
  <sheetFormatPr baseColWidth="10" defaultColWidth="10.83203125" defaultRowHeight="15" x14ac:dyDescent="0"/>
  <cols>
    <col min="1" max="1" width="34.1640625" style="2" customWidth="1"/>
    <col min="2" max="2" width="15.33203125" style="2" customWidth="1"/>
    <col min="3" max="5" width="16.33203125" style="2" bestFit="1" customWidth="1"/>
    <col min="6" max="6" width="14.1640625" style="2" bestFit="1" customWidth="1"/>
    <col min="7" max="7" width="31.33203125" style="4" customWidth="1"/>
    <col min="8" max="16384" width="10.83203125" style="2"/>
  </cols>
  <sheetData>
    <row r="1" spans="1:7">
      <c r="A1" s="26"/>
      <c r="B1" s="26"/>
      <c r="C1" s="26"/>
      <c r="D1" s="26"/>
      <c r="E1" s="26"/>
      <c r="F1" s="26"/>
      <c r="G1" s="27"/>
    </row>
    <row r="2" spans="1:7">
      <c r="A2" s="26"/>
      <c r="B2" s="26"/>
      <c r="C2" s="74" t="s">
        <v>100</v>
      </c>
      <c r="D2" s="74"/>
      <c r="E2" s="74"/>
      <c r="F2" s="74"/>
      <c r="G2" s="28" t="s">
        <v>96</v>
      </c>
    </row>
    <row r="3" spans="1:7">
      <c r="A3" s="26"/>
      <c r="B3" s="26"/>
      <c r="C3" s="74"/>
      <c r="D3" s="74"/>
      <c r="E3" s="74"/>
      <c r="F3" s="74"/>
      <c r="G3" s="29" t="s">
        <v>97</v>
      </c>
    </row>
    <row r="4" spans="1:7">
      <c r="A4" s="26"/>
      <c r="B4" s="26"/>
      <c r="C4" s="74"/>
      <c r="D4" s="74"/>
      <c r="E4" s="74"/>
      <c r="F4" s="74"/>
      <c r="G4" s="29" t="s">
        <v>98</v>
      </c>
    </row>
    <row r="5" spans="1:7">
      <c r="A5" s="26"/>
      <c r="B5" s="26"/>
      <c r="C5" s="26"/>
      <c r="D5" s="26"/>
      <c r="E5" s="26"/>
      <c r="F5" s="26"/>
      <c r="G5" s="27"/>
    </row>
    <row r="6" spans="1:7">
      <c r="A6" s="26"/>
      <c r="B6" s="26"/>
      <c r="C6" s="26"/>
      <c r="D6" s="26"/>
      <c r="E6" s="26"/>
      <c r="F6" s="26"/>
      <c r="G6" s="27"/>
    </row>
    <row r="7" spans="1:7">
      <c r="A7" s="75" t="s">
        <v>99</v>
      </c>
      <c r="B7" s="75"/>
      <c r="C7" s="75"/>
      <c r="D7" s="75"/>
      <c r="E7" s="75"/>
      <c r="F7" s="75"/>
      <c r="G7" s="75"/>
    </row>
    <row r="8" spans="1:7">
      <c r="A8" s="75"/>
      <c r="B8" s="75"/>
      <c r="C8" s="75"/>
      <c r="D8" s="75"/>
      <c r="E8" s="75"/>
      <c r="F8" s="75"/>
      <c r="G8" s="75"/>
    </row>
    <row r="9" spans="1:7">
      <c r="F9" s="31"/>
    </row>
    <row r="10" spans="1:7" ht="17" customHeight="1">
      <c r="A10" s="10" t="s">
        <v>59</v>
      </c>
      <c r="B10" s="10" t="s">
        <v>101</v>
      </c>
      <c r="C10" s="32" t="s">
        <v>102</v>
      </c>
      <c r="D10" s="32"/>
      <c r="E10" s="32"/>
      <c r="F10" s="32"/>
      <c r="G10" s="1"/>
    </row>
  </sheetData>
  <sheetProtection formatCells="0" formatColumns="0" formatRows="0" insertColumns="0" insertRows="0" deleteRows="0" selectLockedCells="1" sort="0" autoFilter="0"/>
  <mergeCells count="2">
    <mergeCell ref="C2:F4"/>
    <mergeCell ref="A7:G8"/>
  </mergeCells>
  <hyperlinks>
    <hyperlink ref="G3" r:id="rId1"/>
    <hyperlink ref="G4" r:id="rId2"/>
  </hyperlinks>
  <pageMargins left="0.75" right="0.75" top="1" bottom="1" header="0.5" footer="0.5"/>
  <pageSetup orientation="portrait" horizontalDpi="4294967292" verticalDpi="4294967292"/>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BALANCE</vt:lpstr>
      <vt:lpstr>PRESUPUESTO</vt:lpstr>
      <vt:lpstr>ANÁLISIS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OLMOS</dc:creator>
  <cp:lastModifiedBy>JUAN CARLOS OLMOS</cp:lastModifiedBy>
  <dcterms:created xsi:type="dcterms:W3CDTF">2022-01-17T10:53:39Z</dcterms:created>
  <dcterms:modified xsi:type="dcterms:W3CDTF">2022-03-01T00:39:32Z</dcterms:modified>
</cp:coreProperties>
</file>