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CCM MUNDO VERDE\Módulo 3. Herramienta ACV, Residuos, Suproductos\3. Criterios de PCC y CS\"/>
    </mc:Choice>
  </mc:AlternateContent>
  <xr:revisionPtr revIDLastSave="0" documentId="13_ncr:1_{66A04E08-C095-4772-8390-D4F2720784BE}" xr6:coauthVersionLast="47" xr6:coauthVersionMax="47" xr10:uidLastSave="{00000000-0000-0000-0000-000000000000}"/>
  <bookViews>
    <workbookView xWindow="-108" yWindow="-108" windowWidth="23256" windowHeight="13896" xr2:uid="{4F739624-CAFF-46C9-8B35-78AD05647A09}"/>
  </bookViews>
  <sheets>
    <sheet name="Diagnóstico Eléctricid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7" i="1" l="1"/>
  <c r="C96" i="1"/>
  <c r="I70" i="1"/>
  <c r="F70" i="1"/>
  <c r="H70" i="1" s="1"/>
  <c r="I69" i="1"/>
  <c r="J69" i="1" s="1"/>
  <c r="F69" i="1"/>
  <c r="H69" i="1" s="1"/>
  <c r="I68" i="1"/>
  <c r="F68" i="1"/>
  <c r="H68" i="1" s="1"/>
  <c r="I67" i="1"/>
  <c r="J67" i="1" s="1"/>
  <c r="F67" i="1"/>
  <c r="H67" i="1" s="1"/>
  <c r="I66" i="1"/>
  <c r="F66" i="1"/>
  <c r="H66" i="1" s="1"/>
  <c r="I65" i="1"/>
  <c r="F65" i="1"/>
  <c r="H65" i="1" s="1"/>
  <c r="I64" i="1"/>
  <c r="F64" i="1"/>
  <c r="H64" i="1" s="1"/>
  <c r="I63" i="1"/>
  <c r="J63" i="1" s="1"/>
  <c r="F63" i="1"/>
  <c r="H63" i="1" s="1"/>
  <c r="I62" i="1"/>
  <c r="F62" i="1"/>
  <c r="H62" i="1" s="1"/>
  <c r="I61" i="1"/>
  <c r="F61" i="1"/>
  <c r="H61" i="1" s="1"/>
  <c r="I60" i="1"/>
  <c r="F60" i="1"/>
  <c r="H60" i="1" s="1"/>
  <c r="I59" i="1"/>
  <c r="J59" i="1" s="1"/>
  <c r="F59" i="1"/>
  <c r="H59" i="1" s="1"/>
  <c r="I58" i="1"/>
  <c r="F58" i="1"/>
  <c r="H58" i="1" s="1"/>
  <c r="I57" i="1"/>
  <c r="F57" i="1"/>
  <c r="H57" i="1" s="1"/>
  <c r="I56" i="1"/>
  <c r="F56" i="1"/>
  <c r="H56" i="1" s="1"/>
  <c r="I55" i="1"/>
  <c r="J55" i="1" s="1"/>
  <c r="F55" i="1"/>
  <c r="H55" i="1" s="1"/>
  <c r="I54" i="1"/>
  <c r="F54" i="1"/>
  <c r="H54" i="1" s="1"/>
  <c r="I53" i="1"/>
  <c r="F53" i="1"/>
  <c r="F49" i="1"/>
  <c r="I48" i="1"/>
  <c r="J48" i="1" s="1"/>
  <c r="H48" i="1"/>
  <c r="F48" i="1"/>
  <c r="I47" i="1"/>
  <c r="F47" i="1"/>
  <c r="H47" i="1" s="1"/>
  <c r="I46" i="1"/>
  <c r="F46" i="1"/>
  <c r="H46" i="1" s="1"/>
  <c r="I45" i="1"/>
  <c r="F45" i="1"/>
  <c r="H45" i="1" s="1"/>
  <c r="I44" i="1"/>
  <c r="J44" i="1" s="1"/>
  <c r="H44" i="1"/>
  <c r="F44" i="1"/>
  <c r="I43" i="1"/>
  <c r="J43" i="1" s="1"/>
  <c r="F43" i="1"/>
  <c r="H43" i="1" s="1"/>
  <c r="I42" i="1"/>
  <c r="F42" i="1"/>
  <c r="H42" i="1" s="1"/>
  <c r="I41" i="1"/>
  <c r="F41" i="1"/>
  <c r="H41" i="1" s="1"/>
  <c r="I40" i="1"/>
  <c r="J40" i="1" s="1"/>
  <c r="H40" i="1"/>
  <c r="F40" i="1"/>
  <c r="I39" i="1"/>
  <c r="F39" i="1"/>
  <c r="H39" i="1" s="1"/>
  <c r="I38" i="1"/>
  <c r="F38" i="1"/>
  <c r="H38" i="1" s="1"/>
  <c r="I37" i="1"/>
  <c r="H37" i="1"/>
  <c r="F37" i="1"/>
  <c r="I36" i="1"/>
  <c r="J36" i="1" s="1"/>
  <c r="H36" i="1"/>
  <c r="F36" i="1"/>
  <c r="I35" i="1"/>
  <c r="F35" i="1"/>
  <c r="H35" i="1" s="1"/>
  <c r="I34" i="1"/>
  <c r="F34" i="1"/>
  <c r="H34" i="1" s="1"/>
  <c r="I33" i="1"/>
  <c r="J33" i="1" s="1"/>
  <c r="F33" i="1"/>
  <c r="H33" i="1" s="1"/>
  <c r="I32" i="1"/>
  <c r="J32" i="1" s="1"/>
  <c r="H32" i="1"/>
  <c r="F32" i="1"/>
  <c r="I31" i="1"/>
  <c r="F31" i="1"/>
  <c r="H31" i="1" s="1"/>
  <c r="J27" i="1"/>
  <c r="F27" i="1"/>
  <c r="G27" i="1" s="1"/>
  <c r="I27" i="1" s="1"/>
  <c r="K27" i="1" s="1"/>
  <c r="J26" i="1"/>
  <c r="F26" i="1"/>
  <c r="G26" i="1" s="1"/>
  <c r="I26" i="1" s="1"/>
  <c r="K26" i="1" s="1"/>
  <c r="J25" i="1"/>
  <c r="F25" i="1"/>
  <c r="G25" i="1" s="1"/>
  <c r="I25" i="1" s="1"/>
  <c r="K25" i="1" s="1"/>
  <c r="J24" i="1"/>
  <c r="G24" i="1"/>
  <c r="I24" i="1" s="1"/>
  <c r="K24" i="1" s="1"/>
  <c r="F24" i="1"/>
  <c r="J23" i="1"/>
  <c r="G23" i="1"/>
  <c r="I23" i="1" s="1"/>
  <c r="K23" i="1" s="1"/>
  <c r="F23" i="1"/>
  <c r="J22" i="1"/>
  <c r="F22" i="1"/>
  <c r="G22" i="1" s="1"/>
  <c r="I22" i="1" s="1"/>
  <c r="K22" i="1" s="1"/>
  <c r="J21" i="1"/>
  <c r="F21" i="1"/>
  <c r="G21" i="1" s="1"/>
  <c r="I21" i="1" s="1"/>
  <c r="K21" i="1" s="1"/>
  <c r="J20" i="1"/>
  <c r="F20" i="1"/>
  <c r="G20" i="1" s="1"/>
  <c r="I20" i="1" s="1"/>
  <c r="K20" i="1" s="1"/>
  <c r="J19" i="1"/>
  <c r="F19" i="1"/>
  <c r="G19" i="1" s="1"/>
  <c r="I19" i="1" s="1"/>
  <c r="K19" i="1" s="1"/>
  <c r="J18" i="1"/>
  <c r="F18" i="1"/>
  <c r="G18" i="1" s="1"/>
  <c r="I18" i="1" s="1"/>
  <c r="K18" i="1" s="1"/>
  <c r="J17" i="1"/>
  <c r="F17" i="1"/>
  <c r="G17" i="1" s="1"/>
  <c r="I17" i="1" s="1"/>
  <c r="K17" i="1" s="1"/>
  <c r="J16" i="1"/>
  <c r="F16" i="1"/>
  <c r="G16" i="1" s="1"/>
  <c r="I16" i="1" s="1"/>
  <c r="K16" i="1" s="1"/>
  <c r="J15" i="1"/>
  <c r="F15" i="1"/>
  <c r="G15" i="1" s="1"/>
  <c r="I15" i="1" s="1"/>
  <c r="K15" i="1" s="1"/>
  <c r="J14" i="1"/>
  <c r="F14" i="1"/>
  <c r="G14" i="1" s="1"/>
  <c r="I14" i="1" s="1"/>
  <c r="K14" i="1" s="1"/>
  <c r="J13" i="1"/>
  <c r="F13" i="1"/>
  <c r="G13" i="1" s="1"/>
  <c r="I13" i="1" s="1"/>
  <c r="K13" i="1" s="1"/>
  <c r="J12" i="1"/>
  <c r="F12" i="1"/>
  <c r="G12" i="1" s="1"/>
  <c r="I12" i="1" s="1"/>
  <c r="K12" i="1" s="1"/>
  <c r="J11" i="1"/>
  <c r="F11" i="1"/>
  <c r="G11" i="1" s="1"/>
  <c r="I11" i="1" s="1"/>
  <c r="K11" i="1" s="1"/>
  <c r="J10" i="1"/>
  <c r="F10" i="1"/>
  <c r="G10" i="1" s="1"/>
  <c r="I10" i="1" s="1"/>
  <c r="K10" i="1" s="1"/>
  <c r="F9" i="1"/>
  <c r="G9" i="1" s="1"/>
  <c r="J60" i="1" l="1"/>
  <c r="J68" i="1"/>
  <c r="J56" i="1"/>
  <c r="J64" i="1"/>
  <c r="H49" i="1"/>
  <c r="F76" i="1" s="1"/>
  <c r="J37" i="1"/>
  <c r="J58" i="1"/>
  <c r="J70" i="1"/>
  <c r="J38" i="1"/>
  <c r="F71" i="1"/>
  <c r="J53" i="1"/>
  <c r="J71" i="1" s="1"/>
  <c r="H77" i="1" s="1"/>
  <c r="J39" i="1"/>
  <c r="J65" i="1"/>
  <c r="J54" i="1"/>
  <c r="J45" i="1"/>
  <c r="J66" i="1"/>
  <c r="J34" i="1"/>
  <c r="J46" i="1"/>
  <c r="J35" i="1"/>
  <c r="J61" i="1"/>
  <c r="J47" i="1"/>
  <c r="J41" i="1"/>
  <c r="J62" i="1"/>
  <c r="J31" i="1"/>
  <c r="J42" i="1"/>
  <c r="I9" i="1"/>
  <c r="G28" i="1"/>
  <c r="J57" i="1"/>
  <c r="H53" i="1"/>
  <c r="H71" i="1" s="1"/>
  <c r="F77" i="1" s="1"/>
  <c r="K9" i="1" l="1"/>
  <c r="K28" i="1" s="1"/>
  <c r="H75" i="1" s="1"/>
  <c r="I28" i="1"/>
  <c r="F75" i="1" s="1"/>
  <c r="F78" i="1" s="1"/>
  <c r="J49" i="1"/>
  <c r="H76" i="1" s="1"/>
  <c r="H78" i="1" l="1"/>
</calcChain>
</file>

<file path=xl/sharedStrings.xml><?xml version="1.0" encoding="utf-8"?>
<sst xmlns="http://schemas.openxmlformats.org/spreadsheetml/2006/main" count="75" uniqueCount="50">
  <si>
    <t>DIAGNÓSTICO ELECTRICIDAD</t>
  </si>
  <si>
    <t>Precio Promedio Kwh/mes:</t>
  </si>
  <si>
    <t>Motores y Equipos</t>
  </si>
  <si>
    <t>Nombre</t>
  </si>
  <si>
    <t>Ubicación</t>
  </si>
  <si>
    <t>Cantidad</t>
  </si>
  <si>
    <t>Potencia (HP)</t>
  </si>
  <si>
    <t>Potencia (W)</t>
  </si>
  <si>
    <t>Potencia Total 
(kW)</t>
  </si>
  <si>
    <t>Horas de uso/mes</t>
  </si>
  <si>
    <t>Consumo Total 
kWh</t>
  </si>
  <si>
    <t>Precio 
kWh ($)</t>
  </si>
  <si>
    <t>Precio mensual ($)</t>
  </si>
  <si>
    <t>MOTOR</t>
  </si>
  <si>
    <t>PLANTA</t>
  </si>
  <si>
    <t>1 HP = 746W</t>
  </si>
  <si>
    <t>TOTAL</t>
  </si>
  <si>
    <t>Equipo de Oficina</t>
  </si>
  <si>
    <t>Lámparas</t>
  </si>
  <si>
    <t>Tipo de Lámpara</t>
  </si>
  <si>
    <t>Consumo Total kWh</t>
  </si>
  <si>
    <t>Precio  Mensual ($)</t>
  </si>
  <si>
    <t>Equipos de Oficina</t>
  </si>
  <si>
    <t>Total</t>
  </si>
  <si>
    <t>Tarifa:</t>
  </si>
  <si>
    <t>HISTORIAL DE ENERGÍA ELÉCTRICA</t>
  </si>
  <si>
    <t>Mes</t>
  </si>
  <si>
    <t>$ Factura</t>
  </si>
  <si>
    <t>Demanda</t>
  </si>
  <si>
    <t>Consumo</t>
  </si>
  <si>
    <t>FP</t>
  </si>
  <si>
    <t>Base</t>
  </si>
  <si>
    <t>Media</t>
  </si>
  <si>
    <t>Punta</t>
  </si>
  <si>
    <t>%</t>
  </si>
  <si>
    <t>Cargo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</si>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</sst>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/>
    <xf numFmtId="0" fontId="0" fillId="2" borderId="1" xfId="0" applyFill="1" applyBorder="1"/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4" fillId="2" borderId="1" xfId="0" applyFont="1" applyFill="1" applyBorder="1"/>
    <xf numFmtId="0" fontId="2" fillId="2" borderId="1" xfId="0" applyFont="1" applyFill="1" applyBorder="1"/>
    <xf numFmtId="0" fontId="2" fillId="2" borderId="0" xfId="0" applyFont="1" applyFill="1" applyAlignment="1">
      <alignment horizontal="center"/>
    </xf>
    <xf numFmtId="0" fontId="0" fillId="2" borderId="2" xfId="0" applyFill="1" applyBorder="1"/>
    <xf numFmtId="0" fontId="4" fillId="3" borderId="1" xfId="0" applyFont="1" applyFill="1" applyBorder="1"/>
    <xf numFmtId="10" fontId="5" fillId="0" borderId="8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9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3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0" fillId="3" borderId="1" xfId="0" applyFill="1" applyBorder="1" applyAlignment="1">
      <alignment horizontal="center" wrapText="1"/>
    </xf>
    <xf numFmtId="1" fontId="3" fillId="3" borderId="1" xfId="0" applyNumberFormat="1" applyFont="1" applyFill="1" applyBorder="1" applyAlignment="1" applyProtection="1">
      <alignment horizontal="center" vertical="center" textRotation="90" wrapText="1"/>
      <protection locked="0"/>
    </xf>
    <xf numFmtId="0" fontId="2" fillId="3" borderId="3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708660</xdr:colOff>
      <xdr:row>0</xdr:row>
      <xdr:rowOff>30480</xdr:rowOff>
    </xdr:from>
    <xdr:to>
      <xdr:col>9</xdr:col>
      <xdr:colOff>1150620</xdr:colOff>
      <xdr:row>3</xdr:row>
      <xdr:rowOff>205740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ADD2F9-D695-468B-87D1-01513C0A0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2" t="21425"/>
        <a:stretch>
          <a:fillRect/>
        </a:stretch>
      </xdr:blipFill>
      <xdr:spPr bwMode="auto">
        <a:xfrm>
          <a:off x="7101840" y="30480"/>
          <a:ext cx="2560320" cy="678180"/>
        </a:xfrm>
        <a:prstGeom prst="rect">
          <a:avLst/>
        </a:prstGeom>
        <a:solidFill>
          <a:srgbClr val="A9D18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1371600</xdr:colOff>
      <xdr:row>0</xdr:row>
      <xdr:rowOff>15240</xdr:rowOff>
    </xdr:from>
    <xdr:to>
      <xdr:col>10</xdr:col>
      <xdr:colOff>487680</xdr:colOff>
      <xdr:row>3</xdr:row>
      <xdr:rowOff>228600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C64EC2-1E7B-41C5-9521-900C2943A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624" t="9856" r="4138" b="8698"/>
        <a:stretch>
          <a:fillRect/>
        </a:stretch>
      </xdr:blipFill>
      <xdr:spPr bwMode="auto">
        <a:xfrm>
          <a:off x="9883140" y="15240"/>
          <a:ext cx="624840" cy="716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708660</xdr:colOff>
      <xdr:row>0</xdr:row>
      <xdr:rowOff>60960</xdr:rowOff>
    </xdr:from>
    <xdr:to>
      <xdr:col>10</xdr:col>
      <xdr:colOff>1447800</xdr:colOff>
      <xdr:row>3</xdr:row>
      <xdr:rowOff>198120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DF30DC9-D514-4999-84E9-74768981F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28960" y="60960"/>
          <a:ext cx="73914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BD2D-29A9-445C-AACD-C79C343EBDC1}">
  <dimension ref="A1:M97"/>
  <sheetViews>
    <sheetView tabSelected="1" zoomScale="105" zoomScaleNormal="100" workbookViewId="0">
      <selection activeCell="M8" sqref="M8"/>
    </sheetView>
  </sheetViews>
  <sheetFormatPr baseColWidth="10" defaultRowHeight="13.2" x14ac:dyDescent="0.25"/>
  <cols>
    <col min="1" max="4" width="11.5546875" style="1"/>
    <col min="5" max="5" width="16.109375" style="1" customWidth="1"/>
    <col min="6" max="6" width="14.77734375" style="1" customWidth="1"/>
    <col min="7" max="7" width="16.109375" style="1" customWidth="1"/>
    <col min="8" max="8" width="12.77734375" style="1" customWidth="1"/>
    <col min="9" max="9" width="18.109375" style="1" customWidth="1"/>
    <col min="10" max="10" width="22" style="1" customWidth="1"/>
    <col min="11" max="11" width="23.33203125" style="1" customWidth="1"/>
    <col min="12" max="260" width="11.5546875" style="1"/>
    <col min="261" max="261" width="16.109375" style="1" customWidth="1"/>
    <col min="262" max="262" width="14.77734375" style="1" customWidth="1"/>
    <col min="263" max="263" width="16.109375" style="1" customWidth="1"/>
    <col min="264" max="264" width="12.77734375" style="1" customWidth="1"/>
    <col min="265" max="265" width="18.109375" style="1" customWidth="1"/>
    <col min="266" max="266" width="22" style="1" customWidth="1"/>
    <col min="267" max="267" width="23.33203125" style="1" customWidth="1"/>
    <col min="268" max="516" width="11.5546875" style="1"/>
    <col min="517" max="517" width="16.109375" style="1" customWidth="1"/>
    <col min="518" max="518" width="14.77734375" style="1" customWidth="1"/>
    <col min="519" max="519" width="16.109375" style="1" customWidth="1"/>
    <col min="520" max="520" width="12.77734375" style="1" customWidth="1"/>
    <col min="521" max="521" width="18.109375" style="1" customWidth="1"/>
    <col min="522" max="522" width="22" style="1" customWidth="1"/>
    <col min="523" max="523" width="23.33203125" style="1" customWidth="1"/>
    <col min="524" max="772" width="11.5546875" style="1"/>
    <col min="773" max="773" width="16.109375" style="1" customWidth="1"/>
    <col min="774" max="774" width="14.77734375" style="1" customWidth="1"/>
    <col min="775" max="775" width="16.109375" style="1" customWidth="1"/>
    <col min="776" max="776" width="12.77734375" style="1" customWidth="1"/>
    <col min="777" max="777" width="18.109375" style="1" customWidth="1"/>
    <col min="778" max="778" width="22" style="1" customWidth="1"/>
    <col min="779" max="779" width="23.33203125" style="1" customWidth="1"/>
    <col min="780" max="1028" width="11.5546875" style="1"/>
    <col min="1029" max="1029" width="16.109375" style="1" customWidth="1"/>
    <col min="1030" max="1030" width="14.77734375" style="1" customWidth="1"/>
    <col min="1031" max="1031" width="16.109375" style="1" customWidth="1"/>
    <col min="1032" max="1032" width="12.77734375" style="1" customWidth="1"/>
    <col min="1033" max="1033" width="18.109375" style="1" customWidth="1"/>
    <col min="1034" max="1034" width="22" style="1" customWidth="1"/>
    <col min="1035" max="1035" width="23.33203125" style="1" customWidth="1"/>
    <col min="1036" max="1284" width="11.5546875" style="1"/>
    <col min="1285" max="1285" width="16.109375" style="1" customWidth="1"/>
    <col min="1286" max="1286" width="14.77734375" style="1" customWidth="1"/>
    <col min="1287" max="1287" width="16.109375" style="1" customWidth="1"/>
    <col min="1288" max="1288" width="12.77734375" style="1" customWidth="1"/>
    <col min="1289" max="1289" width="18.109375" style="1" customWidth="1"/>
    <col min="1290" max="1290" width="22" style="1" customWidth="1"/>
    <col min="1291" max="1291" width="23.33203125" style="1" customWidth="1"/>
    <col min="1292" max="1540" width="11.5546875" style="1"/>
    <col min="1541" max="1541" width="16.109375" style="1" customWidth="1"/>
    <col min="1542" max="1542" width="14.77734375" style="1" customWidth="1"/>
    <col min="1543" max="1543" width="16.109375" style="1" customWidth="1"/>
    <col min="1544" max="1544" width="12.77734375" style="1" customWidth="1"/>
    <col min="1545" max="1545" width="18.109375" style="1" customWidth="1"/>
    <col min="1546" max="1546" width="22" style="1" customWidth="1"/>
    <col min="1547" max="1547" width="23.33203125" style="1" customWidth="1"/>
    <col min="1548" max="1796" width="11.5546875" style="1"/>
    <col min="1797" max="1797" width="16.109375" style="1" customWidth="1"/>
    <col min="1798" max="1798" width="14.77734375" style="1" customWidth="1"/>
    <col min="1799" max="1799" width="16.109375" style="1" customWidth="1"/>
    <col min="1800" max="1800" width="12.77734375" style="1" customWidth="1"/>
    <col min="1801" max="1801" width="18.109375" style="1" customWidth="1"/>
    <col min="1802" max="1802" width="22" style="1" customWidth="1"/>
    <col min="1803" max="1803" width="23.33203125" style="1" customWidth="1"/>
    <col min="1804" max="2052" width="11.5546875" style="1"/>
    <col min="2053" max="2053" width="16.109375" style="1" customWidth="1"/>
    <col min="2054" max="2054" width="14.77734375" style="1" customWidth="1"/>
    <col min="2055" max="2055" width="16.109375" style="1" customWidth="1"/>
    <col min="2056" max="2056" width="12.77734375" style="1" customWidth="1"/>
    <col min="2057" max="2057" width="18.109375" style="1" customWidth="1"/>
    <col min="2058" max="2058" width="22" style="1" customWidth="1"/>
    <col min="2059" max="2059" width="23.33203125" style="1" customWidth="1"/>
    <col min="2060" max="2308" width="11.5546875" style="1"/>
    <col min="2309" max="2309" width="16.109375" style="1" customWidth="1"/>
    <col min="2310" max="2310" width="14.77734375" style="1" customWidth="1"/>
    <col min="2311" max="2311" width="16.109375" style="1" customWidth="1"/>
    <col min="2312" max="2312" width="12.77734375" style="1" customWidth="1"/>
    <col min="2313" max="2313" width="18.109375" style="1" customWidth="1"/>
    <col min="2314" max="2314" width="22" style="1" customWidth="1"/>
    <col min="2315" max="2315" width="23.33203125" style="1" customWidth="1"/>
    <col min="2316" max="2564" width="11.5546875" style="1"/>
    <col min="2565" max="2565" width="16.109375" style="1" customWidth="1"/>
    <col min="2566" max="2566" width="14.77734375" style="1" customWidth="1"/>
    <col min="2567" max="2567" width="16.109375" style="1" customWidth="1"/>
    <col min="2568" max="2568" width="12.77734375" style="1" customWidth="1"/>
    <col min="2569" max="2569" width="18.109375" style="1" customWidth="1"/>
    <col min="2570" max="2570" width="22" style="1" customWidth="1"/>
    <col min="2571" max="2571" width="23.33203125" style="1" customWidth="1"/>
    <col min="2572" max="2820" width="11.5546875" style="1"/>
    <col min="2821" max="2821" width="16.109375" style="1" customWidth="1"/>
    <col min="2822" max="2822" width="14.77734375" style="1" customWidth="1"/>
    <col min="2823" max="2823" width="16.109375" style="1" customWidth="1"/>
    <col min="2824" max="2824" width="12.77734375" style="1" customWidth="1"/>
    <col min="2825" max="2825" width="18.109375" style="1" customWidth="1"/>
    <col min="2826" max="2826" width="22" style="1" customWidth="1"/>
    <col min="2827" max="2827" width="23.33203125" style="1" customWidth="1"/>
    <col min="2828" max="3076" width="11.5546875" style="1"/>
    <col min="3077" max="3077" width="16.109375" style="1" customWidth="1"/>
    <col min="3078" max="3078" width="14.77734375" style="1" customWidth="1"/>
    <col min="3079" max="3079" width="16.109375" style="1" customWidth="1"/>
    <col min="3080" max="3080" width="12.77734375" style="1" customWidth="1"/>
    <col min="3081" max="3081" width="18.109375" style="1" customWidth="1"/>
    <col min="3082" max="3082" width="22" style="1" customWidth="1"/>
    <col min="3083" max="3083" width="23.33203125" style="1" customWidth="1"/>
    <col min="3084" max="3332" width="11.5546875" style="1"/>
    <col min="3333" max="3333" width="16.109375" style="1" customWidth="1"/>
    <col min="3334" max="3334" width="14.77734375" style="1" customWidth="1"/>
    <col min="3335" max="3335" width="16.109375" style="1" customWidth="1"/>
    <col min="3336" max="3336" width="12.77734375" style="1" customWidth="1"/>
    <col min="3337" max="3337" width="18.109375" style="1" customWidth="1"/>
    <col min="3338" max="3338" width="22" style="1" customWidth="1"/>
    <col min="3339" max="3339" width="23.33203125" style="1" customWidth="1"/>
    <col min="3340" max="3588" width="11.5546875" style="1"/>
    <col min="3589" max="3589" width="16.109375" style="1" customWidth="1"/>
    <col min="3590" max="3590" width="14.77734375" style="1" customWidth="1"/>
    <col min="3591" max="3591" width="16.109375" style="1" customWidth="1"/>
    <col min="3592" max="3592" width="12.77734375" style="1" customWidth="1"/>
    <col min="3593" max="3593" width="18.109375" style="1" customWidth="1"/>
    <col min="3594" max="3594" width="22" style="1" customWidth="1"/>
    <col min="3595" max="3595" width="23.33203125" style="1" customWidth="1"/>
    <col min="3596" max="3844" width="11.5546875" style="1"/>
    <col min="3845" max="3845" width="16.109375" style="1" customWidth="1"/>
    <col min="3846" max="3846" width="14.77734375" style="1" customWidth="1"/>
    <col min="3847" max="3847" width="16.109375" style="1" customWidth="1"/>
    <col min="3848" max="3848" width="12.77734375" style="1" customWidth="1"/>
    <col min="3849" max="3849" width="18.109375" style="1" customWidth="1"/>
    <col min="3850" max="3850" width="22" style="1" customWidth="1"/>
    <col min="3851" max="3851" width="23.33203125" style="1" customWidth="1"/>
    <col min="3852" max="4100" width="11.5546875" style="1"/>
    <col min="4101" max="4101" width="16.109375" style="1" customWidth="1"/>
    <col min="4102" max="4102" width="14.77734375" style="1" customWidth="1"/>
    <col min="4103" max="4103" width="16.109375" style="1" customWidth="1"/>
    <col min="4104" max="4104" width="12.77734375" style="1" customWidth="1"/>
    <col min="4105" max="4105" width="18.109375" style="1" customWidth="1"/>
    <col min="4106" max="4106" width="22" style="1" customWidth="1"/>
    <col min="4107" max="4107" width="23.33203125" style="1" customWidth="1"/>
    <col min="4108" max="4356" width="11.5546875" style="1"/>
    <col min="4357" max="4357" width="16.109375" style="1" customWidth="1"/>
    <col min="4358" max="4358" width="14.77734375" style="1" customWidth="1"/>
    <col min="4359" max="4359" width="16.109375" style="1" customWidth="1"/>
    <col min="4360" max="4360" width="12.77734375" style="1" customWidth="1"/>
    <col min="4361" max="4361" width="18.109375" style="1" customWidth="1"/>
    <col min="4362" max="4362" width="22" style="1" customWidth="1"/>
    <col min="4363" max="4363" width="23.33203125" style="1" customWidth="1"/>
    <col min="4364" max="4612" width="11.5546875" style="1"/>
    <col min="4613" max="4613" width="16.109375" style="1" customWidth="1"/>
    <col min="4614" max="4614" width="14.77734375" style="1" customWidth="1"/>
    <col min="4615" max="4615" width="16.109375" style="1" customWidth="1"/>
    <col min="4616" max="4616" width="12.77734375" style="1" customWidth="1"/>
    <col min="4617" max="4617" width="18.109375" style="1" customWidth="1"/>
    <col min="4618" max="4618" width="22" style="1" customWidth="1"/>
    <col min="4619" max="4619" width="23.33203125" style="1" customWidth="1"/>
    <col min="4620" max="4868" width="11.5546875" style="1"/>
    <col min="4869" max="4869" width="16.109375" style="1" customWidth="1"/>
    <col min="4870" max="4870" width="14.77734375" style="1" customWidth="1"/>
    <col min="4871" max="4871" width="16.109375" style="1" customWidth="1"/>
    <col min="4872" max="4872" width="12.77734375" style="1" customWidth="1"/>
    <col min="4873" max="4873" width="18.109375" style="1" customWidth="1"/>
    <col min="4874" max="4874" width="22" style="1" customWidth="1"/>
    <col min="4875" max="4875" width="23.33203125" style="1" customWidth="1"/>
    <col min="4876" max="5124" width="11.5546875" style="1"/>
    <col min="5125" max="5125" width="16.109375" style="1" customWidth="1"/>
    <col min="5126" max="5126" width="14.77734375" style="1" customWidth="1"/>
    <col min="5127" max="5127" width="16.109375" style="1" customWidth="1"/>
    <col min="5128" max="5128" width="12.77734375" style="1" customWidth="1"/>
    <col min="5129" max="5129" width="18.109375" style="1" customWidth="1"/>
    <col min="5130" max="5130" width="22" style="1" customWidth="1"/>
    <col min="5131" max="5131" width="23.33203125" style="1" customWidth="1"/>
    <col min="5132" max="5380" width="11.5546875" style="1"/>
    <col min="5381" max="5381" width="16.109375" style="1" customWidth="1"/>
    <col min="5382" max="5382" width="14.77734375" style="1" customWidth="1"/>
    <col min="5383" max="5383" width="16.109375" style="1" customWidth="1"/>
    <col min="5384" max="5384" width="12.77734375" style="1" customWidth="1"/>
    <col min="5385" max="5385" width="18.109375" style="1" customWidth="1"/>
    <col min="5386" max="5386" width="22" style="1" customWidth="1"/>
    <col min="5387" max="5387" width="23.33203125" style="1" customWidth="1"/>
    <col min="5388" max="5636" width="11.5546875" style="1"/>
    <col min="5637" max="5637" width="16.109375" style="1" customWidth="1"/>
    <col min="5638" max="5638" width="14.77734375" style="1" customWidth="1"/>
    <col min="5639" max="5639" width="16.109375" style="1" customWidth="1"/>
    <col min="5640" max="5640" width="12.77734375" style="1" customWidth="1"/>
    <col min="5641" max="5641" width="18.109375" style="1" customWidth="1"/>
    <col min="5642" max="5642" width="22" style="1" customWidth="1"/>
    <col min="5643" max="5643" width="23.33203125" style="1" customWidth="1"/>
    <col min="5644" max="5892" width="11.5546875" style="1"/>
    <col min="5893" max="5893" width="16.109375" style="1" customWidth="1"/>
    <col min="5894" max="5894" width="14.77734375" style="1" customWidth="1"/>
    <col min="5895" max="5895" width="16.109375" style="1" customWidth="1"/>
    <col min="5896" max="5896" width="12.77734375" style="1" customWidth="1"/>
    <col min="5897" max="5897" width="18.109375" style="1" customWidth="1"/>
    <col min="5898" max="5898" width="22" style="1" customWidth="1"/>
    <col min="5899" max="5899" width="23.33203125" style="1" customWidth="1"/>
    <col min="5900" max="6148" width="11.5546875" style="1"/>
    <col min="6149" max="6149" width="16.109375" style="1" customWidth="1"/>
    <col min="6150" max="6150" width="14.77734375" style="1" customWidth="1"/>
    <col min="6151" max="6151" width="16.109375" style="1" customWidth="1"/>
    <col min="6152" max="6152" width="12.77734375" style="1" customWidth="1"/>
    <col min="6153" max="6153" width="18.109375" style="1" customWidth="1"/>
    <col min="6154" max="6154" width="22" style="1" customWidth="1"/>
    <col min="6155" max="6155" width="23.33203125" style="1" customWidth="1"/>
    <col min="6156" max="6404" width="11.5546875" style="1"/>
    <col min="6405" max="6405" width="16.109375" style="1" customWidth="1"/>
    <col min="6406" max="6406" width="14.77734375" style="1" customWidth="1"/>
    <col min="6407" max="6407" width="16.109375" style="1" customWidth="1"/>
    <col min="6408" max="6408" width="12.77734375" style="1" customWidth="1"/>
    <col min="6409" max="6409" width="18.109375" style="1" customWidth="1"/>
    <col min="6410" max="6410" width="22" style="1" customWidth="1"/>
    <col min="6411" max="6411" width="23.33203125" style="1" customWidth="1"/>
    <col min="6412" max="6660" width="11.5546875" style="1"/>
    <col min="6661" max="6661" width="16.109375" style="1" customWidth="1"/>
    <col min="6662" max="6662" width="14.77734375" style="1" customWidth="1"/>
    <col min="6663" max="6663" width="16.109375" style="1" customWidth="1"/>
    <col min="6664" max="6664" width="12.77734375" style="1" customWidth="1"/>
    <col min="6665" max="6665" width="18.109375" style="1" customWidth="1"/>
    <col min="6666" max="6666" width="22" style="1" customWidth="1"/>
    <col min="6667" max="6667" width="23.33203125" style="1" customWidth="1"/>
    <col min="6668" max="6916" width="11.5546875" style="1"/>
    <col min="6917" max="6917" width="16.109375" style="1" customWidth="1"/>
    <col min="6918" max="6918" width="14.77734375" style="1" customWidth="1"/>
    <col min="6919" max="6919" width="16.109375" style="1" customWidth="1"/>
    <col min="6920" max="6920" width="12.77734375" style="1" customWidth="1"/>
    <col min="6921" max="6921" width="18.109375" style="1" customWidth="1"/>
    <col min="6922" max="6922" width="22" style="1" customWidth="1"/>
    <col min="6923" max="6923" width="23.33203125" style="1" customWidth="1"/>
    <col min="6924" max="7172" width="11.5546875" style="1"/>
    <col min="7173" max="7173" width="16.109375" style="1" customWidth="1"/>
    <col min="7174" max="7174" width="14.77734375" style="1" customWidth="1"/>
    <col min="7175" max="7175" width="16.109375" style="1" customWidth="1"/>
    <col min="7176" max="7176" width="12.77734375" style="1" customWidth="1"/>
    <col min="7177" max="7177" width="18.109375" style="1" customWidth="1"/>
    <col min="7178" max="7178" width="22" style="1" customWidth="1"/>
    <col min="7179" max="7179" width="23.33203125" style="1" customWidth="1"/>
    <col min="7180" max="7428" width="11.5546875" style="1"/>
    <col min="7429" max="7429" width="16.109375" style="1" customWidth="1"/>
    <col min="7430" max="7430" width="14.77734375" style="1" customWidth="1"/>
    <col min="7431" max="7431" width="16.109375" style="1" customWidth="1"/>
    <col min="7432" max="7432" width="12.77734375" style="1" customWidth="1"/>
    <col min="7433" max="7433" width="18.109375" style="1" customWidth="1"/>
    <col min="7434" max="7434" width="22" style="1" customWidth="1"/>
    <col min="7435" max="7435" width="23.33203125" style="1" customWidth="1"/>
    <col min="7436" max="7684" width="11.5546875" style="1"/>
    <col min="7685" max="7685" width="16.109375" style="1" customWidth="1"/>
    <col min="7686" max="7686" width="14.77734375" style="1" customWidth="1"/>
    <col min="7687" max="7687" width="16.109375" style="1" customWidth="1"/>
    <col min="7688" max="7688" width="12.77734375" style="1" customWidth="1"/>
    <col min="7689" max="7689" width="18.109375" style="1" customWidth="1"/>
    <col min="7690" max="7690" width="22" style="1" customWidth="1"/>
    <col min="7691" max="7691" width="23.33203125" style="1" customWidth="1"/>
    <col min="7692" max="7940" width="11.5546875" style="1"/>
    <col min="7941" max="7941" width="16.109375" style="1" customWidth="1"/>
    <col min="7942" max="7942" width="14.77734375" style="1" customWidth="1"/>
    <col min="7943" max="7943" width="16.109375" style="1" customWidth="1"/>
    <col min="7944" max="7944" width="12.77734375" style="1" customWidth="1"/>
    <col min="7945" max="7945" width="18.109375" style="1" customWidth="1"/>
    <col min="7946" max="7946" width="22" style="1" customWidth="1"/>
    <col min="7947" max="7947" width="23.33203125" style="1" customWidth="1"/>
    <col min="7948" max="8196" width="11.5546875" style="1"/>
    <col min="8197" max="8197" width="16.109375" style="1" customWidth="1"/>
    <col min="8198" max="8198" width="14.77734375" style="1" customWidth="1"/>
    <col min="8199" max="8199" width="16.109375" style="1" customWidth="1"/>
    <col min="8200" max="8200" width="12.77734375" style="1" customWidth="1"/>
    <col min="8201" max="8201" width="18.109375" style="1" customWidth="1"/>
    <col min="8202" max="8202" width="22" style="1" customWidth="1"/>
    <col min="8203" max="8203" width="23.33203125" style="1" customWidth="1"/>
    <col min="8204" max="8452" width="11.5546875" style="1"/>
    <col min="8453" max="8453" width="16.109375" style="1" customWidth="1"/>
    <col min="8454" max="8454" width="14.77734375" style="1" customWidth="1"/>
    <col min="8455" max="8455" width="16.109375" style="1" customWidth="1"/>
    <col min="8456" max="8456" width="12.77734375" style="1" customWidth="1"/>
    <col min="8457" max="8457" width="18.109375" style="1" customWidth="1"/>
    <col min="8458" max="8458" width="22" style="1" customWidth="1"/>
    <col min="8459" max="8459" width="23.33203125" style="1" customWidth="1"/>
    <col min="8460" max="8708" width="11.5546875" style="1"/>
    <col min="8709" max="8709" width="16.109375" style="1" customWidth="1"/>
    <col min="8710" max="8710" width="14.77734375" style="1" customWidth="1"/>
    <col min="8711" max="8711" width="16.109375" style="1" customWidth="1"/>
    <col min="8712" max="8712" width="12.77734375" style="1" customWidth="1"/>
    <col min="8713" max="8713" width="18.109375" style="1" customWidth="1"/>
    <col min="8714" max="8714" width="22" style="1" customWidth="1"/>
    <col min="8715" max="8715" width="23.33203125" style="1" customWidth="1"/>
    <col min="8716" max="8964" width="11.5546875" style="1"/>
    <col min="8965" max="8965" width="16.109375" style="1" customWidth="1"/>
    <col min="8966" max="8966" width="14.77734375" style="1" customWidth="1"/>
    <col min="8967" max="8967" width="16.109375" style="1" customWidth="1"/>
    <col min="8968" max="8968" width="12.77734375" style="1" customWidth="1"/>
    <col min="8969" max="8969" width="18.109375" style="1" customWidth="1"/>
    <col min="8970" max="8970" width="22" style="1" customWidth="1"/>
    <col min="8971" max="8971" width="23.33203125" style="1" customWidth="1"/>
    <col min="8972" max="9220" width="11.5546875" style="1"/>
    <col min="9221" max="9221" width="16.109375" style="1" customWidth="1"/>
    <col min="9222" max="9222" width="14.77734375" style="1" customWidth="1"/>
    <col min="9223" max="9223" width="16.109375" style="1" customWidth="1"/>
    <col min="9224" max="9224" width="12.77734375" style="1" customWidth="1"/>
    <col min="9225" max="9225" width="18.109375" style="1" customWidth="1"/>
    <col min="9226" max="9226" width="22" style="1" customWidth="1"/>
    <col min="9227" max="9227" width="23.33203125" style="1" customWidth="1"/>
    <col min="9228" max="9476" width="11.5546875" style="1"/>
    <col min="9477" max="9477" width="16.109375" style="1" customWidth="1"/>
    <col min="9478" max="9478" width="14.77734375" style="1" customWidth="1"/>
    <col min="9479" max="9479" width="16.109375" style="1" customWidth="1"/>
    <col min="9480" max="9480" width="12.77734375" style="1" customWidth="1"/>
    <col min="9481" max="9481" width="18.109375" style="1" customWidth="1"/>
    <col min="9482" max="9482" width="22" style="1" customWidth="1"/>
    <col min="9483" max="9483" width="23.33203125" style="1" customWidth="1"/>
    <col min="9484" max="9732" width="11.5546875" style="1"/>
    <col min="9733" max="9733" width="16.109375" style="1" customWidth="1"/>
    <col min="9734" max="9734" width="14.77734375" style="1" customWidth="1"/>
    <col min="9735" max="9735" width="16.109375" style="1" customWidth="1"/>
    <col min="9736" max="9736" width="12.77734375" style="1" customWidth="1"/>
    <col min="9737" max="9737" width="18.109375" style="1" customWidth="1"/>
    <col min="9738" max="9738" width="22" style="1" customWidth="1"/>
    <col min="9739" max="9739" width="23.33203125" style="1" customWidth="1"/>
    <col min="9740" max="9988" width="11.5546875" style="1"/>
    <col min="9989" max="9989" width="16.109375" style="1" customWidth="1"/>
    <col min="9990" max="9990" width="14.77734375" style="1" customWidth="1"/>
    <col min="9991" max="9991" width="16.109375" style="1" customWidth="1"/>
    <col min="9992" max="9992" width="12.77734375" style="1" customWidth="1"/>
    <col min="9993" max="9993" width="18.109375" style="1" customWidth="1"/>
    <col min="9994" max="9994" width="22" style="1" customWidth="1"/>
    <col min="9995" max="9995" width="23.33203125" style="1" customWidth="1"/>
    <col min="9996" max="10244" width="11.5546875" style="1"/>
    <col min="10245" max="10245" width="16.109375" style="1" customWidth="1"/>
    <col min="10246" max="10246" width="14.77734375" style="1" customWidth="1"/>
    <col min="10247" max="10247" width="16.109375" style="1" customWidth="1"/>
    <col min="10248" max="10248" width="12.77734375" style="1" customWidth="1"/>
    <col min="10249" max="10249" width="18.109375" style="1" customWidth="1"/>
    <col min="10250" max="10250" width="22" style="1" customWidth="1"/>
    <col min="10251" max="10251" width="23.33203125" style="1" customWidth="1"/>
    <col min="10252" max="10500" width="11.5546875" style="1"/>
    <col min="10501" max="10501" width="16.109375" style="1" customWidth="1"/>
    <col min="10502" max="10502" width="14.77734375" style="1" customWidth="1"/>
    <col min="10503" max="10503" width="16.109375" style="1" customWidth="1"/>
    <col min="10504" max="10504" width="12.77734375" style="1" customWidth="1"/>
    <col min="10505" max="10505" width="18.109375" style="1" customWidth="1"/>
    <col min="10506" max="10506" width="22" style="1" customWidth="1"/>
    <col min="10507" max="10507" width="23.33203125" style="1" customWidth="1"/>
    <col min="10508" max="10756" width="11.5546875" style="1"/>
    <col min="10757" max="10757" width="16.109375" style="1" customWidth="1"/>
    <col min="10758" max="10758" width="14.77734375" style="1" customWidth="1"/>
    <col min="10759" max="10759" width="16.109375" style="1" customWidth="1"/>
    <col min="10760" max="10760" width="12.77734375" style="1" customWidth="1"/>
    <col min="10761" max="10761" width="18.109375" style="1" customWidth="1"/>
    <col min="10762" max="10762" width="22" style="1" customWidth="1"/>
    <col min="10763" max="10763" width="23.33203125" style="1" customWidth="1"/>
    <col min="10764" max="11012" width="11.5546875" style="1"/>
    <col min="11013" max="11013" width="16.109375" style="1" customWidth="1"/>
    <col min="11014" max="11014" width="14.77734375" style="1" customWidth="1"/>
    <col min="11015" max="11015" width="16.109375" style="1" customWidth="1"/>
    <col min="11016" max="11016" width="12.77734375" style="1" customWidth="1"/>
    <col min="11017" max="11017" width="18.109375" style="1" customWidth="1"/>
    <col min="11018" max="11018" width="22" style="1" customWidth="1"/>
    <col min="11019" max="11019" width="23.33203125" style="1" customWidth="1"/>
    <col min="11020" max="11268" width="11.5546875" style="1"/>
    <col min="11269" max="11269" width="16.109375" style="1" customWidth="1"/>
    <col min="11270" max="11270" width="14.77734375" style="1" customWidth="1"/>
    <col min="11271" max="11271" width="16.109375" style="1" customWidth="1"/>
    <col min="11272" max="11272" width="12.77734375" style="1" customWidth="1"/>
    <col min="11273" max="11273" width="18.109375" style="1" customWidth="1"/>
    <col min="11274" max="11274" width="22" style="1" customWidth="1"/>
    <col min="11275" max="11275" width="23.33203125" style="1" customWidth="1"/>
    <col min="11276" max="11524" width="11.5546875" style="1"/>
    <col min="11525" max="11525" width="16.109375" style="1" customWidth="1"/>
    <col min="11526" max="11526" width="14.77734375" style="1" customWidth="1"/>
    <col min="11527" max="11527" width="16.109375" style="1" customWidth="1"/>
    <col min="11528" max="11528" width="12.77734375" style="1" customWidth="1"/>
    <col min="11529" max="11529" width="18.109375" style="1" customWidth="1"/>
    <col min="11530" max="11530" width="22" style="1" customWidth="1"/>
    <col min="11531" max="11531" width="23.33203125" style="1" customWidth="1"/>
    <col min="11532" max="11780" width="11.5546875" style="1"/>
    <col min="11781" max="11781" width="16.109375" style="1" customWidth="1"/>
    <col min="11782" max="11782" width="14.77734375" style="1" customWidth="1"/>
    <col min="11783" max="11783" width="16.109375" style="1" customWidth="1"/>
    <col min="11784" max="11784" width="12.77734375" style="1" customWidth="1"/>
    <col min="11785" max="11785" width="18.109375" style="1" customWidth="1"/>
    <col min="11786" max="11786" width="22" style="1" customWidth="1"/>
    <col min="11787" max="11787" width="23.33203125" style="1" customWidth="1"/>
    <col min="11788" max="12036" width="11.5546875" style="1"/>
    <col min="12037" max="12037" width="16.109375" style="1" customWidth="1"/>
    <col min="12038" max="12038" width="14.77734375" style="1" customWidth="1"/>
    <col min="12039" max="12039" width="16.109375" style="1" customWidth="1"/>
    <col min="12040" max="12040" width="12.77734375" style="1" customWidth="1"/>
    <col min="12041" max="12041" width="18.109375" style="1" customWidth="1"/>
    <col min="12042" max="12042" width="22" style="1" customWidth="1"/>
    <col min="12043" max="12043" width="23.33203125" style="1" customWidth="1"/>
    <col min="12044" max="12292" width="11.5546875" style="1"/>
    <col min="12293" max="12293" width="16.109375" style="1" customWidth="1"/>
    <col min="12294" max="12294" width="14.77734375" style="1" customWidth="1"/>
    <col min="12295" max="12295" width="16.109375" style="1" customWidth="1"/>
    <col min="12296" max="12296" width="12.77734375" style="1" customWidth="1"/>
    <col min="12297" max="12297" width="18.109375" style="1" customWidth="1"/>
    <col min="12298" max="12298" width="22" style="1" customWidth="1"/>
    <col min="12299" max="12299" width="23.33203125" style="1" customWidth="1"/>
    <col min="12300" max="12548" width="11.5546875" style="1"/>
    <col min="12549" max="12549" width="16.109375" style="1" customWidth="1"/>
    <col min="12550" max="12550" width="14.77734375" style="1" customWidth="1"/>
    <col min="12551" max="12551" width="16.109375" style="1" customWidth="1"/>
    <col min="12552" max="12552" width="12.77734375" style="1" customWidth="1"/>
    <col min="12553" max="12553" width="18.109375" style="1" customWidth="1"/>
    <col min="12554" max="12554" width="22" style="1" customWidth="1"/>
    <col min="12555" max="12555" width="23.33203125" style="1" customWidth="1"/>
    <col min="12556" max="12804" width="11.5546875" style="1"/>
    <col min="12805" max="12805" width="16.109375" style="1" customWidth="1"/>
    <col min="12806" max="12806" width="14.77734375" style="1" customWidth="1"/>
    <col min="12807" max="12807" width="16.109375" style="1" customWidth="1"/>
    <col min="12808" max="12808" width="12.77734375" style="1" customWidth="1"/>
    <col min="12809" max="12809" width="18.109375" style="1" customWidth="1"/>
    <col min="12810" max="12810" width="22" style="1" customWidth="1"/>
    <col min="12811" max="12811" width="23.33203125" style="1" customWidth="1"/>
    <col min="12812" max="13060" width="11.5546875" style="1"/>
    <col min="13061" max="13061" width="16.109375" style="1" customWidth="1"/>
    <col min="13062" max="13062" width="14.77734375" style="1" customWidth="1"/>
    <col min="13063" max="13063" width="16.109375" style="1" customWidth="1"/>
    <col min="13064" max="13064" width="12.77734375" style="1" customWidth="1"/>
    <col min="13065" max="13065" width="18.109375" style="1" customWidth="1"/>
    <col min="13066" max="13066" width="22" style="1" customWidth="1"/>
    <col min="13067" max="13067" width="23.33203125" style="1" customWidth="1"/>
    <col min="13068" max="13316" width="11.5546875" style="1"/>
    <col min="13317" max="13317" width="16.109375" style="1" customWidth="1"/>
    <col min="13318" max="13318" width="14.77734375" style="1" customWidth="1"/>
    <col min="13319" max="13319" width="16.109375" style="1" customWidth="1"/>
    <col min="13320" max="13320" width="12.77734375" style="1" customWidth="1"/>
    <col min="13321" max="13321" width="18.109375" style="1" customWidth="1"/>
    <col min="13322" max="13322" width="22" style="1" customWidth="1"/>
    <col min="13323" max="13323" width="23.33203125" style="1" customWidth="1"/>
    <col min="13324" max="13572" width="11.5546875" style="1"/>
    <col min="13573" max="13573" width="16.109375" style="1" customWidth="1"/>
    <col min="13574" max="13574" width="14.77734375" style="1" customWidth="1"/>
    <col min="13575" max="13575" width="16.109375" style="1" customWidth="1"/>
    <col min="13576" max="13576" width="12.77734375" style="1" customWidth="1"/>
    <col min="13577" max="13577" width="18.109375" style="1" customWidth="1"/>
    <col min="13578" max="13578" width="22" style="1" customWidth="1"/>
    <col min="13579" max="13579" width="23.33203125" style="1" customWidth="1"/>
    <col min="13580" max="13828" width="11.5546875" style="1"/>
    <col min="13829" max="13829" width="16.109375" style="1" customWidth="1"/>
    <col min="13830" max="13830" width="14.77734375" style="1" customWidth="1"/>
    <col min="13831" max="13831" width="16.109375" style="1" customWidth="1"/>
    <col min="13832" max="13832" width="12.77734375" style="1" customWidth="1"/>
    <col min="13833" max="13833" width="18.109375" style="1" customWidth="1"/>
    <col min="13834" max="13834" width="22" style="1" customWidth="1"/>
    <col min="13835" max="13835" width="23.33203125" style="1" customWidth="1"/>
    <col min="13836" max="14084" width="11.5546875" style="1"/>
    <col min="14085" max="14085" width="16.109375" style="1" customWidth="1"/>
    <col min="14086" max="14086" width="14.77734375" style="1" customWidth="1"/>
    <col min="14087" max="14087" width="16.109375" style="1" customWidth="1"/>
    <col min="14088" max="14088" width="12.77734375" style="1" customWidth="1"/>
    <col min="14089" max="14089" width="18.109375" style="1" customWidth="1"/>
    <col min="14090" max="14090" width="22" style="1" customWidth="1"/>
    <col min="14091" max="14091" width="23.33203125" style="1" customWidth="1"/>
    <col min="14092" max="14340" width="11.5546875" style="1"/>
    <col min="14341" max="14341" width="16.109375" style="1" customWidth="1"/>
    <col min="14342" max="14342" width="14.77734375" style="1" customWidth="1"/>
    <col min="14343" max="14343" width="16.109375" style="1" customWidth="1"/>
    <col min="14344" max="14344" width="12.77734375" style="1" customWidth="1"/>
    <col min="14345" max="14345" width="18.109375" style="1" customWidth="1"/>
    <col min="14346" max="14346" width="22" style="1" customWidth="1"/>
    <col min="14347" max="14347" width="23.33203125" style="1" customWidth="1"/>
    <col min="14348" max="14596" width="11.5546875" style="1"/>
    <col min="14597" max="14597" width="16.109375" style="1" customWidth="1"/>
    <col min="14598" max="14598" width="14.77734375" style="1" customWidth="1"/>
    <col min="14599" max="14599" width="16.109375" style="1" customWidth="1"/>
    <col min="14600" max="14600" width="12.77734375" style="1" customWidth="1"/>
    <col min="14601" max="14601" width="18.109375" style="1" customWidth="1"/>
    <col min="14602" max="14602" width="22" style="1" customWidth="1"/>
    <col min="14603" max="14603" width="23.33203125" style="1" customWidth="1"/>
    <col min="14604" max="14852" width="11.5546875" style="1"/>
    <col min="14853" max="14853" width="16.109375" style="1" customWidth="1"/>
    <col min="14854" max="14854" width="14.77734375" style="1" customWidth="1"/>
    <col min="14855" max="14855" width="16.109375" style="1" customWidth="1"/>
    <col min="14856" max="14856" width="12.77734375" style="1" customWidth="1"/>
    <col min="14857" max="14857" width="18.109375" style="1" customWidth="1"/>
    <col min="14858" max="14858" width="22" style="1" customWidth="1"/>
    <col min="14859" max="14859" width="23.33203125" style="1" customWidth="1"/>
    <col min="14860" max="15108" width="11.5546875" style="1"/>
    <col min="15109" max="15109" width="16.109375" style="1" customWidth="1"/>
    <col min="15110" max="15110" width="14.77734375" style="1" customWidth="1"/>
    <col min="15111" max="15111" width="16.109375" style="1" customWidth="1"/>
    <col min="15112" max="15112" width="12.77734375" style="1" customWidth="1"/>
    <col min="15113" max="15113" width="18.109375" style="1" customWidth="1"/>
    <col min="15114" max="15114" width="22" style="1" customWidth="1"/>
    <col min="15115" max="15115" width="23.33203125" style="1" customWidth="1"/>
    <col min="15116" max="15364" width="11.5546875" style="1"/>
    <col min="15365" max="15365" width="16.109375" style="1" customWidth="1"/>
    <col min="15366" max="15366" width="14.77734375" style="1" customWidth="1"/>
    <col min="15367" max="15367" width="16.109375" style="1" customWidth="1"/>
    <col min="15368" max="15368" width="12.77734375" style="1" customWidth="1"/>
    <col min="15369" max="15369" width="18.109375" style="1" customWidth="1"/>
    <col min="15370" max="15370" width="22" style="1" customWidth="1"/>
    <col min="15371" max="15371" width="23.33203125" style="1" customWidth="1"/>
    <col min="15372" max="15620" width="11.5546875" style="1"/>
    <col min="15621" max="15621" width="16.109375" style="1" customWidth="1"/>
    <col min="15622" max="15622" width="14.77734375" style="1" customWidth="1"/>
    <col min="15623" max="15623" width="16.109375" style="1" customWidth="1"/>
    <col min="15624" max="15624" width="12.77734375" style="1" customWidth="1"/>
    <col min="15625" max="15625" width="18.109375" style="1" customWidth="1"/>
    <col min="15626" max="15626" width="22" style="1" customWidth="1"/>
    <col min="15627" max="15627" width="23.33203125" style="1" customWidth="1"/>
    <col min="15628" max="15876" width="11.5546875" style="1"/>
    <col min="15877" max="15877" width="16.109375" style="1" customWidth="1"/>
    <col min="15878" max="15878" width="14.77734375" style="1" customWidth="1"/>
    <col min="15879" max="15879" width="16.109375" style="1" customWidth="1"/>
    <col min="15880" max="15880" width="12.77734375" style="1" customWidth="1"/>
    <col min="15881" max="15881" width="18.109375" style="1" customWidth="1"/>
    <col min="15882" max="15882" width="22" style="1" customWidth="1"/>
    <col min="15883" max="15883" width="23.33203125" style="1" customWidth="1"/>
    <col min="15884" max="16132" width="11.5546875" style="1"/>
    <col min="16133" max="16133" width="16.109375" style="1" customWidth="1"/>
    <col min="16134" max="16134" width="14.77734375" style="1" customWidth="1"/>
    <col min="16135" max="16135" width="16.109375" style="1" customWidth="1"/>
    <col min="16136" max="16136" width="12.77734375" style="1" customWidth="1"/>
    <col min="16137" max="16137" width="18.109375" style="1" customWidth="1"/>
    <col min="16138" max="16138" width="22" style="1" customWidth="1"/>
    <col min="16139" max="16139" width="23.33203125" style="1" customWidth="1"/>
    <col min="16140" max="16384" width="11.5546875" style="1"/>
  </cols>
  <sheetData>
    <row r="1" spans="1:11" x14ac:dyDescent="0.2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11" ht="19.2" customHeight="1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</row>
    <row r="5" spans="1:11" ht="15.6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5">
      <c r="F6" s="3" t="s">
        <v>1</v>
      </c>
      <c r="G6" s="3"/>
      <c r="H6" s="3"/>
      <c r="I6" s="4"/>
    </row>
    <row r="7" spans="1:11" x14ac:dyDescent="0.25">
      <c r="F7" s="3"/>
      <c r="G7" s="3"/>
      <c r="H7" s="3"/>
    </row>
    <row r="8" spans="1:11" ht="27" customHeight="1" x14ac:dyDescent="0.25">
      <c r="A8" s="38" t="s">
        <v>2</v>
      </c>
      <c r="B8" s="5" t="s">
        <v>3</v>
      </c>
      <c r="C8" s="6" t="s">
        <v>4</v>
      </c>
      <c r="D8" s="6" t="s">
        <v>5</v>
      </c>
      <c r="E8" s="6" t="s">
        <v>6</v>
      </c>
      <c r="F8" s="6" t="s">
        <v>7</v>
      </c>
      <c r="G8" s="7" t="s">
        <v>8</v>
      </c>
      <c r="H8" s="7" t="s">
        <v>9</v>
      </c>
      <c r="I8" s="7" t="s">
        <v>10</v>
      </c>
      <c r="J8" s="7" t="s">
        <v>11</v>
      </c>
      <c r="K8" s="6" t="s">
        <v>12</v>
      </c>
    </row>
    <row r="9" spans="1:11" x14ac:dyDescent="0.25">
      <c r="A9" s="38"/>
      <c r="B9" s="4" t="s">
        <v>13</v>
      </c>
      <c r="C9" s="4" t="s">
        <v>14</v>
      </c>
      <c r="D9" s="4">
        <v>2</v>
      </c>
      <c r="E9" s="4">
        <v>23</v>
      </c>
      <c r="F9" s="4">
        <f>E9*746</f>
        <v>17158</v>
      </c>
      <c r="G9" s="4">
        <f>(F9/1000)*D9</f>
        <v>34.316000000000003</v>
      </c>
      <c r="H9" s="4">
        <v>12</v>
      </c>
      <c r="I9" s="4">
        <f>H9*G9</f>
        <v>411.79200000000003</v>
      </c>
      <c r="J9" s="4">
        <v>650</v>
      </c>
      <c r="K9" s="4">
        <f>I9*J9</f>
        <v>267664.80000000005</v>
      </c>
    </row>
    <row r="10" spans="1:11" x14ac:dyDescent="0.25">
      <c r="A10" s="38"/>
      <c r="B10" s="4"/>
      <c r="C10" s="4"/>
      <c r="D10" s="4"/>
      <c r="E10" s="4"/>
      <c r="F10" s="4">
        <f t="shared" ref="F10:F27" si="0">E10*746</f>
        <v>0</v>
      </c>
      <c r="G10" s="4">
        <f t="shared" ref="G10:G27" si="1">(F10/1000)*D10</f>
        <v>0</v>
      </c>
      <c r="H10" s="4"/>
      <c r="I10" s="4">
        <f t="shared" ref="I10:I27" si="2">H10*G10</f>
        <v>0</v>
      </c>
      <c r="J10" s="4">
        <f>I6</f>
        <v>0</v>
      </c>
      <c r="K10" s="4">
        <f t="shared" ref="K10:K27" si="3">I10*J10</f>
        <v>0</v>
      </c>
    </row>
    <row r="11" spans="1:11" x14ac:dyDescent="0.25">
      <c r="A11" s="38"/>
      <c r="B11" s="4"/>
      <c r="C11" s="4"/>
      <c r="D11" s="4"/>
      <c r="E11" s="4"/>
      <c r="F11" s="4">
        <f t="shared" si="0"/>
        <v>0</v>
      </c>
      <c r="G11" s="4">
        <f t="shared" si="1"/>
        <v>0</v>
      </c>
      <c r="H11" s="4"/>
      <c r="I11" s="4">
        <f t="shared" si="2"/>
        <v>0</v>
      </c>
      <c r="J11" s="4">
        <f>I6</f>
        <v>0</v>
      </c>
      <c r="K11" s="4">
        <f t="shared" si="3"/>
        <v>0</v>
      </c>
    </row>
    <row r="12" spans="1:11" x14ac:dyDescent="0.25">
      <c r="A12" s="38"/>
      <c r="B12" s="4"/>
      <c r="C12" s="4"/>
      <c r="D12" s="4"/>
      <c r="E12" s="4"/>
      <c r="F12" s="4">
        <f t="shared" si="0"/>
        <v>0</v>
      </c>
      <c r="G12" s="4">
        <f t="shared" si="1"/>
        <v>0</v>
      </c>
      <c r="H12" s="4"/>
      <c r="I12" s="4">
        <f t="shared" si="2"/>
        <v>0</v>
      </c>
      <c r="J12" s="4">
        <f>I6</f>
        <v>0</v>
      </c>
      <c r="K12" s="4">
        <f t="shared" si="3"/>
        <v>0</v>
      </c>
    </row>
    <row r="13" spans="1:11" x14ac:dyDescent="0.25">
      <c r="A13" s="38"/>
      <c r="B13" s="4"/>
      <c r="C13" s="4"/>
      <c r="D13" s="4"/>
      <c r="E13" s="4"/>
      <c r="F13" s="4">
        <f t="shared" si="0"/>
        <v>0</v>
      </c>
      <c r="G13" s="4">
        <f t="shared" si="1"/>
        <v>0</v>
      </c>
      <c r="H13" s="4"/>
      <c r="I13" s="4">
        <f t="shared" si="2"/>
        <v>0</v>
      </c>
      <c r="J13" s="4">
        <f>I6</f>
        <v>0</v>
      </c>
      <c r="K13" s="4">
        <f t="shared" si="3"/>
        <v>0</v>
      </c>
    </row>
    <row r="14" spans="1:11" x14ac:dyDescent="0.25">
      <c r="A14" s="38"/>
      <c r="B14" s="4"/>
      <c r="C14" s="4"/>
      <c r="D14" s="4"/>
      <c r="E14" s="4"/>
      <c r="F14" s="4">
        <f t="shared" si="0"/>
        <v>0</v>
      </c>
      <c r="G14" s="4">
        <f t="shared" si="1"/>
        <v>0</v>
      </c>
      <c r="H14" s="4"/>
      <c r="I14" s="4">
        <f t="shared" si="2"/>
        <v>0</v>
      </c>
      <c r="J14" s="4">
        <f>I6</f>
        <v>0</v>
      </c>
      <c r="K14" s="4">
        <f t="shared" si="3"/>
        <v>0</v>
      </c>
    </row>
    <row r="15" spans="1:11" x14ac:dyDescent="0.25">
      <c r="A15" s="38"/>
      <c r="B15" s="4"/>
      <c r="C15" s="4"/>
      <c r="D15" s="4"/>
      <c r="E15" s="4"/>
      <c r="F15" s="4">
        <f t="shared" si="0"/>
        <v>0</v>
      </c>
      <c r="G15" s="4">
        <f t="shared" si="1"/>
        <v>0</v>
      </c>
      <c r="H15" s="4"/>
      <c r="I15" s="4">
        <f t="shared" si="2"/>
        <v>0</v>
      </c>
      <c r="J15" s="4">
        <f>I6</f>
        <v>0</v>
      </c>
      <c r="K15" s="4">
        <f t="shared" si="3"/>
        <v>0</v>
      </c>
    </row>
    <row r="16" spans="1:11" x14ac:dyDescent="0.25">
      <c r="A16" s="38"/>
      <c r="B16" s="4"/>
      <c r="C16" s="4"/>
      <c r="D16" s="4"/>
      <c r="E16" s="4"/>
      <c r="F16" s="4">
        <f t="shared" si="0"/>
        <v>0</v>
      </c>
      <c r="G16" s="4">
        <f t="shared" si="1"/>
        <v>0</v>
      </c>
      <c r="H16" s="4"/>
      <c r="I16" s="4">
        <f t="shared" si="2"/>
        <v>0</v>
      </c>
      <c r="J16" s="4">
        <f>I6</f>
        <v>0</v>
      </c>
      <c r="K16" s="4">
        <f t="shared" si="3"/>
        <v>0</v>
      </c>
    </row>
    <row r="17" spans="1:11" x14ac:dyDescent="0.25">
      <c r="A17" s="38"/>
      <c r="B17" s="4"/>
      <c r="C17" s="4"/>
      <c r="D17" s="4"/>
      <c r="E17" s="4"/>
      <c r="F17" s="4">
        <f t="shared" si="0"/>
        <v>0</v>
      </c>
      <c r="G17" s="4">
        <f t="shared" si="1"/>
        <v>0</v>
      </c>
      <c r="H17" s="4"/>
      <c r="I17" s="4">
        <f t="shared" si="2"/>
        <v>0</v>
      </c>
      <c r="J17" s="4">
        <f>I6</f>
        <v>0</v>
      </c>
      <c r="K17" s="4">
        <f t="shared" si="3"/>
        <v>0</v>
      </c>
    </row>
    <row r="18" spans="1:11" x14ac:dyDescent="0.25">
      <c r="A18" s="38"/>
      <c r="B18" s="4"/>
      <c r="C18" s="4"/>
      <c r="D18" s="4"/>
      <c r="E18" s="4"/>
      <c r="F18" s="4">
        <f t="shared" si="0"/>
        <v>0</v>
      </c>
      <c r="G18" s="4">
        <f t="shared" si="1"/>
        <v>0</v>
      </c>
      <c r="H18" s="4"/>
      <c r="I18" s="4">
        <f t="shared" si="2"/>
        <v>0</v>
      </c>
      <c r="J18" s="4">
        <f>I6</f>
        <v>0</v>
      </c>
      <c r="K18" s="4">
        <f t="shared" si="3"/>
        <v>0</v>
      </c>
    </row>
    <row r="19" spans="1:11" x14ac:dyDescent="0.25">
      <c r="A19" s="38"/>
      <c r="B19" s="4"/>
      <c r="C19" s="4"/>
      <c r="D19" s="4"/>
      <c r="E19" s="4"/>
      <c r="F19" s="4">
        <f t="shared" si="0"/>
        <v>0</v>
      </c>
      <c r="G19" s="4">
        <f t="shared" si="1"/>
        <v>0</v>
      </c>
      <c r="H19" s="4"/>
      <c r="I19" s="4">
        <f t="shared" si="2"/>
        <v>0</v>
      </c>
      <c r="J19" s="4">
        <f>I6</f>
        <v>0</v>
      </c>
      <c r="K19" s="4">
        <f t="shared" si="3"/>
        <v>0</v>
      </c>
    </row>
    <row r="20" spans="1:11" x14ac:dyDescent="0.25">
      <c r="A20" s="38"/>
      <c r="B20" s="4"/>
      <c r="C20" s="4"/>
      <c r="D20" s="4"/>
      <c r="E20" s="4"/>
      <c r="F20" s="4">
        <f t="shared" si="0"/>
        <v>0</v>
      </c>
      <c r="G20" s="4">
        <f t="shared" si="1"/>
        <v>0</v>
      </c>
      <c r="H20" s="4"/>
      <c r="I20" s="4">
        <f t="shared" si="2"/>
        <v>0</v>
      </c>
      <c r="J20" s="4">
        <f>I6</f>
        <v>0</v>
      </c>
      <c r="K20" s="4">
        <f t="shared" si="3"/>
        <v>0</v>
      </c>
    </row>
    <row r="21" spans="1:11" x14ac:dyDescent="0.25">
      <c r="A21" s="38"/>
      <c r="B21" s="4"/>
      <c r="C21" s="4"/>
      <c r="D21" s="4"/>
      <c r="E21" s="4"/>
      <c r="F21" s="4">
        <f t="shared" si="0"/>
        <v>0</v>
      </c>
      <c r="G21" s="4">
        <f t="shared" si="1"/>
        <v>0</v>
      </c>
      <c r="H21" s="4"/>
      <c r="I21" s="4">
        <f t="shared" si="2"/>
        <v>0</v>
      </c>
      <c r="J21" s="4">
        <f>I6</f>
        <v>0</v>
      </c>
      <c r="K21" s="4">
        <f t="shared" si="3"/>
        <v>0</v>
      </c>
    </row>
    <row r="22" spans="1:11" x14ac:dyDescent="0.25">
      <c r="A22" s="38"/>
      <c r="B22" s="4"/>
      <c r="C22" s="4"/>
      <c r="D22" s="4"/>
      <c r="E22" s="4"/>
      <c r="F22" s="4">
        <f t="shared" si="0"/>
        <v>0</v>
      </c>
      <c r="G22" s="4">
        <f t="shared" si="1"/>
        <v>0</v>
      </c>
      <c r="H22" s="4"/>
      <c r="I22" s="4">
        <f t="shared" si="2"/>
        <v>0</v>
      </c>
      <c r="J22" s="4">
        <f>I6</f>
        <v>0</v>
      </c>
      <c r="K22" s="4">
        <f t="shared" si="3"/>
        <v>0</v>
      </c>
    </row>
    <row r="23" spans="1:11" x14ac:dyDescent="0.25">
      <c r="A23" s="38"/>
      <c r="B23" s="4"/>
      <c r="C23" s="4"/>
      <c r="D23" s="4"/>
      <c r="E23" s="4"/>
      <c r="F23" s="4">
        <f t="shared" si="0"/>
        <v>0</v>
      </c>
      <c r="G23" s="4">
        <f t="shared" si="1"/>
        <v>0</v>
      </c>
      <c r="H23" s="4"/>
      <c r="I23" s="4">
        <f t="shared" si="2"/>
        <v>0</v>
      </c>
      <c r="J23" s="4">
        <f>I6</f>
        <v>0</v>
      </c>
      <c r="K23" s="4">
        <f t="shared" si="3"/>
        <v>0</v>
      </c>
    </row>
    <row r="24" spans="1:11" x14ac:dyDescent="0.25">
      <c r="A24" s="38"/>
      <c r="B24" s="4"/>
      <c r="C24" s="4"/>
      <c r="D24" s="4"/>
      <c r="E24" s="4"/>
      <c r="F24" s="4">
        <f t="shared" si="0"/>
        <v>0</v>
      </c>
      <c r="G24" s="4">
        <f t="shared" si="1"/>
        <v>0</v>
      </c>
      <c r="H24" s="4"/>
      <c r="I24" s="4">
        <f t="shared" si="2"/>
        <v>0</v>
      </c>
      <c r="J24" s="4">
        <f>I6</f>
        <v>0</v>
      </c>
      <c r="K24" s="4">
        <f t="shared" si="3"/>
        <v>0</v>
      </c>
    </row>
    <row r="25" spans="1:11" x14ac:dyDescent="0.25">
      <c r="A25" s="38"/>
      <c r="B25" s="4"/>
      <c r="C25" s="4"/>
      <c r="D25" s="4"/>
      <c r="E25" s="4"/>
      <c r="F25" s="4">
        <f t="shared" si="0"/>
        <v>0</v>
      </c>
      <c r="G25" s="4">
        <f t="shared" si="1"/>
        <v>0</v>
      </c>
      <c r="H25" s="4"/>
      <c r="I25" s="4">
        <f t="shared" si="2"/>
        <v>0</v>
      </c>
      <c r="J25" s="8">
        <f>I6</f>
        <v>0</v>
      </c>
      <c r="K25" s="4">
        <f t="shared" si="3"/>
        <v>0</v>
      </c>
    </row>
    <row r="26" spans="1:11" x14ac:dyDescent="0.25">
      <c r="A26" s="38"/>
      <c r="B26" s="4"/>
      <c r="C26" s="4"/>
      <c r="D26" s="4"/>
      <c r="E26" s="4"/>
      <c r="F26" s="4">
        <f t="shared" si="0"/>
        <v>0</v>
      </c>
      <c r="G26" s="4">
        <f t="shared" si="1"/>
        <v>0</v>
      </c>
      <c r="H26" s="4"/>
      <c r="I26" s="4">
        <f t="shared" si="2"/>
        <v>0</v>
      </c>
      <c r="J26" s="4">
        <f>I6</f>
        <v>0</v>
      </c>
      <c r="K26" s="4">
        <f t="shared" si="3"/>
        <v>0</v>
      </c>
    </row>
    <row r="27" spans="1:11" x14ac:dyDescent="0.25">
      <c r="A27" s="38"/>
      <c r="B27" s="4"/>
      <c r="C27" s="4"/>
      <c r="D27" s="4"/>
      <c r="E27" s="4"/>
      <c r="F27" s="4">
        <f t="shared" si="0"/>
        <v>0</v>
      </c>
      <c r="G27" s="4">
        <f t="shared" si="1"/>
        <v>0</v>
      </c>
      <c r="H27" s="4"/>
      <c r="I27" s="4">
        <f t="shared" si="2"/>
        <v>0</v>
      </c>
      <c r="J27" s="4">
        <f>I6</f>
        <v>0</v>
      </c>
      <c r="K27" s="4">
        <f t="shared" si="3"/>
        <v>0</v>
      </c>
    </row>
    <row r="28" spans="1:11" x14ac:dyDescent="0.25">
      <c r="A28" s="38"/>
      <c r="B28" s="42" t="s">
        <v>15</v>
      </c>
      <c r="C28" s="43"/>
      <c r="D28" s="32" t="s">
        <v>16</v>
      </c>
      <c r="E28" s="34"/>
      <c r="F28" s="33"/>
      <c r="G28" s="9">
        <f>SUM(G9:G27)</f>
        <v>34.316000000000003</v>
      </c>
      <c r="H28" s="9"/>
      <c r="I28" s="9">
        <f>SUM(I9:I27)</f>
        <v>411.79200000000003</v>
      </c>
      <c r="J28" s="4"/>
      <c r="K28" s="9">
        <f>SUM(K9:K27)</f>
        <v>267664.80000000005</v>
      </c>
    </row>
    <row r="30" spans="1:11" ht="39.6" x14ac:dyDescent="0.25">
      <c r="A30" s="38" t="s">
        <v>17</v>
      </c>
      <c r="B30" s="5" t="s">
        <v>3</v>
      </c>
      <c r="C30" s="6" t="s">
        <v>4</v>
      </c>
      <c r="D30" s="6" t="s">
        <v>5</v>
      </c>
      <c r="E30" s="6" t="s">
        <v>7</v>
      </c>
      <c r="F30" s="7" t="s">
        <v>8</v>
      </c>
      <c r="G30" s="7" t="s">
        <v>9</v>
      </c>
      <c r="H30" s="7" t="s">
        <v>10</v>
      </c>
      <c r="I30" s="7" t="s">
        <v>11</v>
      </c>
      <c r="J30" s="6" t="s">
        <v>12</v>
      </c>
      <c r="K30" s="10"/>
    </row>
    <row r="31" spans="1:11" x14ac:dyDescent="0.25">
      <c r="A31" s="38"/>
      <c r="B31" s="4"/>
      <c r="C31" s="4"/>
      <c r="D31" s="4"/>
      <c r="E31" s="4"/>
      <c r="F31" s="4">
        <f>(E31/1000)*D31</f>
        <v>0</v>
      </c>
      <c r="G31" s="4"/>
      <c r="H31" s="4">
        <f>F31*G31</f>
        <v>0</v>
      </c>
      <c r="I31" s="4">
        <f>I6</f>
        <v>0</v>
      </c>
      <c r="J31" s="4">
        <f>I31*H31</f>
        <v>0</v>
      </c>
    </row>
    <row r="32" spans="1:11" x14ac:dyDescent="0.25">
      <c r="A32" s="38"/>
      <c r="B32" s="4"/>
      <c r="C32" s="4"/>
      <c r="D32" s="4"/>
      <c r="E32" s="4"/>
      <c r="F32" s="4">
        <f t="shared" ref="F32:F48" si="4">E32/1000</f>
        <v>0</v>
      </c>
      <c r="G32" s="4"/>
      <c r="H32" s="4">
        <f t="shared" ref="H32:H48" si="5">F32*G32</f>
        <v>0</v>
      </c>
      <c r="I32" s="4">
        <f>I6</f>
        <v>0</v>
      </c>
      <c r="J32" s="4">
        <f t="shared" ref="J32:J48" si="6">I32*H32</f>
        <v>0</v>
      </c>
    </row>
    <row r="33" spans="1:10" x14ac:dyDescent="0.25">
      <c r="A33" s="38"/>
      <c r="B33" s="4"/>
      <c r="C33" s="4"/>
      <c r="D33" s="4"/>
      <c r="E33" s="4"/>
      <c r="F33" s="4">
        <f t="shared" si="4"/>
        <v>0</v>
      </c>
      <c r="G33" s="4"/>
      <c r="H33" s="4">
        <f t="shared" si="5"/>
        <v>0</v>
      </c>
      <c r="I33" s="4">
        <f>I6</f>
        <v>0</v>
      </c>
      <c r="J33" s="4">
        <f t="shared" si="6"/>
        <v>0</v>
      </c>
    </row>
    <row r="34" spans="1:10" x14ac:dyDescent="0.25">
      <c r="A34" s="38"/>
      <c r="B34" s="4"/>
      <c r="C34" s="4"/>
      <c r="D34" s="4"/>
      <c r="E34" s="4"/>
      <c r="F34" s="4">
        <f t="shared" si="4"/>
        <v>0</v>
      </c>
      <c r="G34" s="4"/>
      <c r="H34" s="4">
        <f t="shared" si="5"/>
        <v>0</v>
      </c>
      <c r="I34" s="4">
        <f>I6</f>
        <v>0</v>
      </c>
      <c r="J34" s="4">
        <f t="shared" si="6"/>
        <v>0</v>
      </c>
    </row>
    <row r="35" spans="1:10" x14ac:dyDescent="0.25">
      <c r="A35" s="38"/>
      <c r="B35" s="4"/>
      <c r="C35" s="4"/>
      <c r="D35" s="4"/>
      <c r="E35" s="4"/>
      <c r="F35" s="4">
        <f t="shared" si="4"/>
        <v>0</v>
      </c>
      <c r="G35" s="4"/>
      <c r="H35" s="4">
        <f t="shared" si="5"/>
        <v>0</v>
      </c>
      <c r="I35" s="4">
        <f>I6</f>
        <v>0</v>
      </c>
      <c r="J35" s="4">
        <f t="shared" si="6"/>
        <v>0</v>
      </c>
    </row>
    <row r="36" spans="1:10" x14ac:dyDescent="0.25">
      <c r="A36" s="38"/>
      <c r="B36" s="4"/>
      <c r="C36" s="4"/>
      <c r="D36" s="4"/>
      <c r="E36" s="4"/>
      <c r="F36" s="4">
        <f t="shared" si="4"/>
        <v>0</v>
      </c>
      <c r="G36" s="4"/>
      <c r="H36" s="4">
        <f t="shared" si="5"/>
        <v>0</v>
      </c>
      <c r="I36" s="4">
        <f>I6</f>
        <v>0</v>
      </c>
      <c r="J36" s="4">
        <f t="shared" si="6"/>
        <v>0</v>
      </c>
    </row>
    <row r="37" spans="1:10" x14ac:dyDescent="0.25">
      <c r="A37" s="38"/>
      <c r="B37" s="4"/>
      <c r="C37" s="4"/>
      <c r="D37" s="4"/>
      <c r="E37" s="4"/>
      <c r="F37" s="4">
        <f t="shared" si="4"/>
        <v>0</v>
      </c>
      <c r="G37" s="4"/>
      <c r="H37" s="4">
        <f t="shared" si="5"/>
        <v>0</v>
      </c>
      <c r="I37" s="8">
        <f>I6</f>
        <v>0</v>
      </c>
      <c r="J37" s="4">
        <f t="shared" si="6"/>
        <v>0</v>
      </c>
    </row>
    <row r="38" spans="1:10" x14ac:dyDescent="0.25">
      <c r="A38" s="38"/>
      <c r="B38" s="4"/>
      <c r="C38" s="4"/>
      <c r="D38" s="4"/>
      <c r="E38" s="4"/>
      <c r="F38" s="4">
        <f t="shared" si="4"/>
        <v>0</v>
      </c>
      <c r="G38" s="4"/>
      <c r="H38" s="4">
        <f t="shared" si="5"/>
        <v>0</v>
      </c>
      <c r="I38" s="4">
        <f>I6</f>
        <v>0</v>
      </c>
      <c r="J38" s="4">
        <f t="shared" si="6"/>
        <v>0</v>
      </c>
    </row>
    <row r="39" spans="1:10" x14ac:dyDescent="0.25">
      <c r="A39" s="38"/>
      <c r="B39" s="4"/>
      <c r="C39" s="4"/>
      <c r="D39" s="4"/>
      <c r="E39" s="4"/>
      <c r="F39" s="4">
        <f t="shared" si="4"/>
        <v>0</v>
      </c>
      <c r="G39" s="4"/>
      <c r="H39" s="4">
        <f t="shared" si="5"/>
        <v>0</v>
      </c>
      <c r="I39" s="4">
        <f>I6</f>
        <v>0</v>
      </c>
      <c r="J39" s="4">
        <f t="shared" si="6"/>
        <v>0</v>
      </c>
    </row>
    <row r="40" spans="1:10" x14ac:dyDescent="0.25">
      <c r="A40" s="38"/>
      <c r="B40" s="4"/>
      <c r="C40" s="4"/>
      <c r="D40" s="4"/>
      <c r="E40" s="4"/>
      <c r="F40" s="4">
        <f t="shared" si="4"/>
        <v>0</v>
      </c>
      <c r="G40" s="4"/>
      <c r="H40" s="4">
        <f t="shared" si="5"/>
        <v>0</v>
      </c>
      <c r="I40" s="4">
        <f>I6</f>
        <v>0</v>
      </c>
      <c r="J40" s="4">
        <f t="shared" si="6"/>
        <v>0</v>
      </c>
    </row>
    <row r="41" spans="1:10" x14ac:dyDescent="0.25">
      <c r="A41" s="38"/>
      <c r="B41" s="4"/>
      <c r="C41" s="4"/>
      <c r="D41" s="4"/>
      <c r="E41" s="4"/>
      <c r="F41" s="4">
        <f t="shared" si="4"/>
        <v>0</v>
      </c>
      <c r="G41" s="4"/>
      <c r="H41" s="4">
        <f t="shared" si="5"/>
        <v>0</v>
      </c>
      <c r="I41" s="4">
        <f>I6</f>
        <v>0</v>
      </c>
      <c r="J41" s="4">
        <f t="shared" si="6"/>
        <v>0</v>
      </c>
    </row>
    <row r="42" spans="1:10" x14ac:dyDescent="0.25">
      <c r="A42" s="38"/>
      <c r="B42" s="4"/>
      <c r="C42" s="4"/>
      <c r="D42" s="4"/>
      <c r="E42" s="4"/>
      <c r="F42" s="4">
        <f t="shared" si="4"/>
        <v>0</v>
      </c>
      <c r="G42" s="4"/>
      <c r="H42" s="4">
        <f t="shared" si="5"/>
        <v>0</v>
      </c>
      <c r="I42" s="4">
        <f>I6</f>
        <v>0</v>
      </c>
      <c r="J42" s="4">
        <f t="shared" si="6"/>
        <v>0</v>
      </c>
    </row>
    <row r="43" spans="1:10" x14ac:dyDescent="0.25">
      <c r="A43" s="38"/>
      <c r="B43" s="4"/>
      <c r="C43" s="4"/>
      <c r="D43" s="4"/>
      <c r="E43" s="4"/>
      <c r="F43" s="4">
        <f t="shared" si="4"/>
        <v>0</v>
      </c>
      <c r="G43" s="4"/>
      <c r="H43" s="4">
        <f t="shared" si="5"/>
        <v>0</v>
      </c>
      <c r="I43" s="4">
        <f>I6</f>
        <v>0</v>
      </c>
      <c r="J43" s="4">
        <f t="shared" si="6"/>
        <v>0</v>
      </c>
    </row>
    <row r="44" spans="1:10" x14ac:dyDescent="0.25">
      <c r="A44" s="38"/>
      <c r="B44" s="4"/>
      <c r="C44" s="4"/>
      <c r="D44" s="4"/>
      <c r="E44" s="4"/>
      <c r="F44" s="4">
        <f t="shared" si="4"/>
        <v>0</v>
      </c>
      <c r="G44" s="4"/>
      <c r="H44" s="4">
        <f t="shared" si="5"/>
        <v>0</v>
      </c>
      <c r="I44" s="4">
        <f>I6</f>
        <v>0</v>
      </c>
      <c r="J44" s="4">
        <f t="shared" si="6"/>
        <v>0</v>
      </c>
    </row>
    <row r="45" spans="1:10" x14ac:dyDescent="0.25">
      <c r="A45" s="38"/>
      <c r="B45" s="4"/>
      <c r="C45" s="4"/>
      <c r="D45" s="4"/>
      <c r="E45" s="4"/>
      <c r="F45" s="4">
        <f t="shared" si="4"/>
        <v>0</v>
      </c>
      <c r="G45" s="4"/>
      <c r="H45" s="4">
        <f t="shared" si="5"/>
        <v>0</v>
      </c>
      <c r="I45" s="4">
        <f>I6</f>
        <v>0</v>
      </c>
      <c r="J45" s="4">
        <f t="shared" si="6"/>
        <v>0</v>
      </c>
    </row>
    <row r="46" spans="1:10" x14ac:dyDescent="0.25">
      <c r="A46" s="38"/>
      <c r="B46" s="4"/>
      <c r="C46" s="4"/>
      <c r="D46" s="4"/>
      <c r="E46" s="4"/>
      <c r="F46" s="4">
        <f t="shared" si="4"/>
        <v>0</v>
      </c>
      <c r="G46" s="4"/>
      <c r="H46" s="4">
        <f t="shared" si="5"/>
        <v>0</v>
      </c>
      <c r="I46" s="4">
        <f>I6</f>
        <v>0</v>
      </c>
      <c r="J46" s="4">
        <f t="shared" si="6"/>
        <v>0</v>
      </c>
    </row>
    <row r="47" spans="1:10" x14ac:dyDescent="0.25">
      <c r="A47" s="38"/>
      <c r="B47" s="4"/>
      <c r="C47" s="4"/>
      <c r="D47" s="4"/>
      <c r="E47" s="4"/>
      <c r="F47" s="4">
        <f t="shared" si="4"/>
        <v>0</v>
      </c>
      <c r="G47" s="4"/>
      <c r="H47" s="4">
        <f t="shared" si="5"/>
        <v>0</v>
      </c>
      <c r="I47" s="4">
        <f>I6</f>
        <v>0</v>
      </c>
      <c r="J47" s="4">
        <f t="shared" si="6"/>
        <v>0</v>
      </c>
    </row>
    <row r="48" spans="1:10" x14ac:dyDescent="0.25">
      <c r="A48" s="38"/>
      <c r="B48" s="4"/>
      <c r="C48" s="4"/>
      <c r="D48" s="4"/>
      <c r="E48" s="4"/>
      <c r="F48" s="4">
        <f t="shared" si="4"/>
        <v>0</v>
      </c>
      <c r="G48" s="4"/>
      <c r="H48" s="4">
        <f t="shared" si="5"/>
        <v>0</v>
      </c>
      <c r="I48" s="4">
        <f>I6</f>
        <v>0</v>
      </c>
      <c r="J48" s="4">
        <f t="shared" si="6"/>
        <v>0</v>
      </c>
    </row>
    <row r="49" spans="1:11" x14ac:dyDescent="0.25">
      <c r="A49" s="38"/>
      <c r="B49" s="32" t="s">
        <v>16</v>
      </c>
      <c r="C49" s="44"/>
      <c r="D49" s="44"/>
      <c r="E49" s="29"/>
      <c r="F49" s="9">
        <f>SUM(F31:F48)</f>
        <v>0</v>
      </c>
      <c r="G49" s="9"/>
      <c r="H49" s="9">
        <f>SUM(H31:H48)</f>
        <v>0</v>
      </c>
      <c r="I49" s="9"/>
      <c r="J49" s="9">
        <f>SUM(J31:J48)</f>
        <v>0</v>
      </c>
      <c r="K49" s="3"/>
    </row>
    <row r="52" spans="1:11" ht="39.6" x14ac:dyDescent="0.25">
      <c r="A52" s="38" t="s">
        <v>18</v>
      </c>
      <c r="B52" s="39" t="s">
        <v>19</v>
      </c>
      <c r="C52" s="40"/>
      <c r="D52" s="6" t="s">
        <v>5</v>
      </c>
      <c r="E52" s="6" t="s">
        <v>7</v>
      </c>
      <c r="F52" s="7" t="s">
        <v>8</v>
      </c>
      <c r="G52" s="7" t="s">
        <v>9</v>
      </c>
      <c r="H52" s="7" t="s">
        <v>10</v>
      </c>
      <c r="I52" s="7" t="s">
        <v>11</v>
      </c>
      <c r="J52" s="6" t="s">
        <v>12</v>
      </c>
    </row>
    <row r="53" spans="1:11" x14ac:dyDescent="0.25">
      <c r="A53" s="38"/>
      <c r="B53" s="28"/>
      <c r="C53" s="29"/>
      <c r="D53" s="11"/>
      <c r="E53" s="4"/>
      <c r="F53" s="4">
        <f>(E53/1000)*D53</f>
        <v>0</v>
      </c>
      <c r="G53" s="4"/>
      <c r="H53" s="4">
        <f>F53*G53</f>
        <v>0</v>
      </c>
      <c r="I53" s="4">
        <f>I6</f>
        <v>0</v>
      </c>
      <c r="J53" s="4">
        <f>I53*H53</f>
        <v>0</v>
      </c>
    </row>
    <row r="54" spans="1:11" x14ac:dyDescent="0.25">
      <c r="A54" s="38"/>
      <c r="B54" s="28"/>
      <c r="C54" s="29"/>
      <c r="D54" s="11"/>
      <c r="E54" s="4"/>
      <c r="F54" s="4">
        <f>E54/1000</f>
        <v>0</v>
      </c>
      <c r="G54" s="4"/>
      <c r="H54" s="4">
        <f t="shared" ref="H54:H70" si="7">F54*G54</f>
        <v>0</v>
      </c>
      <c r="I54" s="4">
        <f>I6</f>
        <v>0</v>
      </c>
      <c r="J54" s="4">
        <f t="shared" ref="J54:J70" si="8">I54*H54</f>
        <v>0</v>
      </c>
    </row>
    <row r="55" spans="1:11" x14ac:dyDescent="0.25">
      <c r="A55" s="38"/>
      <c r="B55" s="28"/>
      <c r="C55" s="29"/>
      <c r="D55" s="11"/>
      <c r="E55" s="4"/>
      <c r="F55" s="4">
        <f t="shared" ref="F55:F70" si="9">E55/1000</f>
        <v>0</v>
      </c>
      <c r="G55" s="4"/>
      <c r="H55" s="4">
        <f>F55*G55</f>
        <v>0</v>
      </c>
      <c r="I55" s="4">
        <f>I6</f>
        <v>0</v>
      </c>
      <c r="J55" s="4">
        <f t="shared" si="8"/>
        <v>0</v>
      </c>
    </row>
    <row r="56" spans="1:11" x14ac:dyDescent="0.25">
      <c r="A56" s="38"/>
      <c r="B56" s="28"/>
      <c r="C56" s="29"/>
      <c r="D56" s="11"/>
      <c r="E56" s="4"/>
      <c r="F56" s="4">
        <f t="shared" si="9"/>
        <v>0</v>
      </c>
      <c r="G56" s="4"/>
      <c r="H56" s="4">
        <f t="shared" si="7"/>
        <v>0</v>
      </c>
      <c r="I56" s="4">
        <f>I6</f>
        <v>0</v>
      </c>
      <c r="J56" s="4">
        <f t="shared" si="8"/>
        <v>0</v>
      </c>
    </row>
    <row r="57" spans="1:11" x14ac:dyDescent="0.25">
      <c r="A57" s="38"/>
      <c r="B57" s="28"/>
      <c r="C57" s="29"/>
      <c r="D57" s="11"/>
      <c r="E57" s="4"/>
      <c r="F57" s="4">
        <f t="shared" si="9"/>
        <v>0</v>
      </c>
      <c r="G57" s="4"/>
      <c r="H57" s="4">
        <f t="shared" si="7"/>
        <v>0</v>
      </c>
      <c r="I57" s="4">
        <f>I6</f>
        <v>0</v>
      </c>
      <c r="J57" s="4">
        <f t="shared" si="8"/>
        <v>0</v>
      </c>
    </row>
    <row r="58" spans="1:11" x14ac:dyDescent="0.25">
      <c r="A58" s="38"/>
      <c r="B58" s="28"/>
      <c r="C58" s="29"/>
      <c r="D58" s="11"/>
      <c r="E58" s="4"/>
      <c r="F58" s="4">
        <f t="shared" si="9"/>
        <v>0</v>
      </c>
      <c r="G58" s="4"/>
      <c r="H58" s="4">
        <f t="shared" si="7"/>
        <v>0</v>
      </c>
      <c r="I58" s="4">
        <f>I6</f>
        <v>0</v>
      </c>
      <c r="J58" s="4">
        <f t="shared" si="8"/>
        <v>0</v>
      </c>
    </row>
    <row r="59" spans="1:11" x14ac:dyDescent="0.25">
      <c r="A59" s="38"/>
      <c r="B59" s="28"/>
      <c r="C59" s="29"/>
      <c r="D59" s="11"/>
      <c r="E59" s="4"/>
      <c r="F59" s="4">
        <f t="shared" si="9"/>
        <v>0</v>
      </c>
      <c r="G59" s="4"/>
      <c r="H59" s="4">
        <f t="shared" si="7"/>
        <v>0</v>
      </c>
      <c r="I59" s="8">
        <f>I6</f>
        <v>0</v>
      </c>
      <c r="J59" s="4">
        <f t="shared" si="8"/>
        <v>0</v>
      </c>
    </row>
    <row r="60" spans="1:11" x14ac:dyDescent="0.25">
      <c r="A60" s="38"/>
      <c r="B60" s="28"/>
      <c r="C60" s="29"/>
      <c r="D60" s="11"/>
      <c r="E60" s="4"/>
      <c r="F60" s="4">
        <f t="shared" si="9"/>
        <v>0</v>
      </c>
      <c r="G60" s="4"/>
      <c r="H60" s="4">
        <f t="shared" si="7"/>
        <v>0</v>
      </c>
      <c r="I60" s="4">
        <f>I6</f>
        <v>0</v>
      </c>
      <c r="J60" s="4">
        <f t="shared" si="8"/>
        <v>0</v>
      </c>
    </row>
    <row r="61" spans="1:11" x14ac:dyDescent="0.25">
      <c r="A61" s="38"/>
      <c r="B61" s="28"/>
      <c r="C61" s="29"/>
      <c r="D61" s="11"/>
      <c r="E61" s="4"/>
      <c r="F61" s="4">
        <f t="shared" si="9"/>
        <v>0</v>
      </c>
      <c r="G61" s="4"/>
      <c r="H61" s="4">
        <f t="shared" si="7"/>
        <v>0</v>
      </c>
      <c r="I61" s="4">
        <f>I6</f>
        <v>0</v>
      </c>
      <c r="J61" s="4">
        <f t="shared" si="8"/>
        <v>0</v>
      </c>
    </row>
    <row r="62" spans="1:11" x14ac:dyDescent="0.25">
      <c r="A62" s="38"/>
      <c r="B62" s="28"/>
      <c r="C62" s="29"/>
      <c r="D62" s="11"/>
      <c r="E62" s="4"/>
      <c r="F62" s="4">
        <f t="shared" si="9"/>
        <v>0</v>
      </c>
      <c r="G62" s="4"/>
      <c r="H62" s="4">
        <f t="shared" si="7"/>
        <v>0</v>
      </c>
      <c r="I62" s="4">
        <f>I6</f>
        <v>0</v>
      </c>
      <c r="J62" s="4">
        <f t="shared" si="8"/>
        <v>0</v>
      </c>
    </row>
    <row r="63" spans="1:11" x14ac:dyDescent="0.25">
      <c r="A63" s="38"/>
      <c r="B63" s="28"/>
      <c r="C63" s="29"/>
      <c r="D63" s="11"/>
      <c r="E63" s="4"/>
      <c r="F63" s="4">
        <f t="shared" si="9"/>
        <v>0</v>
      </c>
      <c r="G63" s="4"/>
      <c r="H63" s="4">
        <f t="shared" si="7"/>
        <v>0</v>
      </c>
      <c r="I63" s="4">
        <f>I6</f>
        <v>0</v>
      </c>
      <c r="J63" s="4">
        <f t="shared" si="8"/>
        <v>0</v>
      </c>
    </row>
    <row r="64" spans="1:11" x14ac:dyDescent="0.25">
      <c r="A64" s="38"/>
      <c r="B64" s="28"/>
      <c r="C64" s="29"/>
      <c r="D64" s="11"/>
      <c r="E64" s="4"/>
      <c r="F64" s="4">
        <f t="shared" si="9"/>
        <v>0</v>
      </c>
      <c r="G64" s="4"/>
      <c r="H64" s="4">
        <f t="shared" si="7"/>
        <v>0</v>
      </c>
      <c r="I64" s="4">
        <f>I6</f>
        <v>0</v>
      </c>
      <c r="J64" s="4">
        <f t="shared" si="8"/>
        <v>0</v>
      </c>
    </row>
    <row r="65" spans="1:12" x14ac:dyDescent="0.25">
      <c r="A65" s="38"/>
      <c r="B65" s="28"/>
      <c r="C65" s="29"/>
      <c r="D65" s="11"/>
      <c r="E65" s="4"/>
      <c r="F65" s="4">
        <f t="shared" si="9"/>
        <v>0</v>
      </c>
      <c r="G65" s="4"/>
      <c r="H65" s="4">
        <f t="shared" si="7"/>
        <v>0</v>
      </c>
      <c r="I65" s="4">
        <f>I6</f>
        <v>0</v>
      </c>
      <c r="J65" s="4">
        <f t="shared" si="8"/>
        <v>0</v>
      </c>
    </row>
    <row r="66" spans="1:12" x14ac:dyDescent="0.25">
      <c r="A66" s="38"/>
      <c r="B66" s="28"/>
      <c r="C66" s="29"/>
      <c r="D66" s="11"/>
      <c r="E66" s="4"/>
      <c r="F66" s="4">
        <f t="shared" si="9"/>
        <v>0</v>
      </c>
      <c r="G66" s="4"/>
      <c r="H66" s="4">
        <f t="shared" si="7"/>
        <v>0</v>
      </c>
      <c r="I66" s="4">
        <f>I6</f>
        <v>0</v>
      </c>
      <c r="J66" s="4">
        <f t="shared" si="8"/>
        <v>0</v>
      </c>
    </row>
    <row r="67" spans="1:12" x14ac:dyDescent="0.25">
      <c r="A67" s="38"/>
      <c r="B67" s="28"/>
      <c r="C67" s="29"/>
      <c r="D67" s="11"/>
      <c r="E67" s="4"/>
      <c r="F67" s="4">
        <f t="shared" si="9"/>
        <v>0</v>
      </c>
      <c r="G67" s="4"/>
      <c r="H67" s="4">
        <f t="shared" si="7"/>
        <v>0</v>
      </c>
      <c r="I67" s="4">
        <f>I6</f>
        <v>0</v>
      </c>
      <c r="J67" s="4">
        <f t="shared" si="8"/>
        <v>0</v>
      </c>
    </row>
    <row r="68" spans="1:12" x14ac:dyDescent="0.25">
      <c r="A68" s="38"/>
      <c r="B68" s="28"/>
      <c r="C68" s="29"/>
      <c r="D68" s="11"/>
      <c r="E68" s="4"/>
      <c r="F68" s="4">
        <f t="shared" si="9"/>
        <v>0</v>
      </c>
      <c r="G68" s="4"/>
      <c r="H68" s="4">
        <f t="shared" si="7"/>
        <v>0</v>
      </c>
      <c r="I68" s="4">
        <f>I6</f>
        <v>0</v>
      </c>
      <c r="J68" s="4">
        <f t="shared" si="8"/>
        <v>0</v>
      </c>
    </row>
    <row r="69" spans="1:12" x14ac:dyDescent="0.25">
      <c r="A69" s="38"/>
      <c r="B69" s="28"/>
      <c r="C69" s="29"/>
      <c r="D69" s="11"/>
      <c r="E69" s="4"/>
      <c r="F69" s="4">
        <f t="shared" si="9"/>
        <v>0</v>
      </c>
      <c r="G69" s="4"/>
      <c r="H69" s="4">
        <f t="shared" si="7"/>
        <v>0</v>
      </c>
      <c r="I69" s="4">
        <f>I6</f>
        <v>0</v>
      </c>
      <c r="J69" s="4">
        <f t="shared" si="8"/>
        <v>0</v>
      </c>
    </row>
    <row r="70" spans="1:12" x14ac:dyDescent="0.25">
      <c r="A70" s="38"/>
      <c r="B70" s="28"/>
      <c r="C70" s="29"/>
      <c r="D70" s="11"/>
      <c r="E70" s="4"/>
      <c r="F70" s="4">
        <f t="shared" si="9"/>
        <v>0</v>
      </c>
      <c r="G70" s="4"/>
      <c r="H70" s="4">
        <f t="shared" si="7"/>
        <v>0</v>
      </c>
      <c r="I70" s="4">
        <f>I6</f>
        <v>0</v>
      </c>
      <c r="J70" s="4">
        <f t="shared" si="8"/>
        <v>0</v>
      </c>
    </row>
    <row r="71" spans="1:12" x14ac:dyDescent="0.25">
      <c r="A71" s="38"/>
      <c r="B71" s="32" t="s">
        <v>16</v>
      </c>
      <c r="C71" s="34"/>
      <c r="D71" s="35"/>
      <c r="E71" s="36"/>
      <c r="F71" s="9">
        <f>SUM(F53:F70)</f>
        <v>0</v>
      </c>
      <c r="G71" s="9"/>
      <c r="H71" s="9">
        <f>SUM(H53:H70)</f>
        <v>0</v>
      </c>
      <c r="I71" s="9"/>
      <c r="J71" s="9">
        <f>SUM(J53:J70)</f>
        <v>0</v>
      </c>
    </row>
    <row r="74" spans="1:12" x14ac:dyDescent="0.25">
      <c r="F74" s="21" t="s">
        <v>20</v>
      </c>
      <c r="G74" s="37"/>
      <c r="H74" s="21" t="s">
        <v>21</v>
      </c>
      <c r="I74" s="21"/>
    </row>
    <row r="75" spans="1:12" x14ac:dyDescent="0.25">
      <c r="D75" s="30" t="s">
        <v>2</v>
      </c>
      <c r="E75" s="31"/>
      <c r="F75" s="28">
        <f>I28</f>
        <v>411.79200000000003</v>
      </c>
      <c r="G75" s="29"/>
      <c r="H75" s="28">
        <f>K28</f>
        <v>267664.80000000005</v>
      </c>
      <c r="I75" s="29"/>
    </row>
    <row r="76" spans="1:12" x14ac:dyDescent="0.25">
      <c r="D76" s="30" t="s">
        <v>22</v>
      </c>
      <c r="E76" s="31"/>
      <c r="F76" s="28">
        <f>H49</f>
        <v>0</v>
      </c>
      <c r="G76" s="29"/>
      <c r="H76" s="28">
        <f>J49</f>
        <v>0</v>
      </c>
      <c r="I76" s="29"/>
    </row>
    <row r="77" spans="1:12" x14ac:dyDescent="0.25">
      <c r="D77" s="26" t="s">
        <v>18</v>
      </c>
      <c r="E77" s="27"/>
      <c r="F77" s="28">
        <f>H71</f>
        <v>0</v>
      </c>
      <c r="G77" s="29"/>
      <c r="H77" s="28">
        <f>J71</f>
        <v>0</v>
      </c>
      <c r="I77" s="29"/>
    </row>
    <row r="78" spans="1:12" x14ac:dyDescent="0.25">
      <c r="D78" s="30" t="s">
        <v>23</v>
      </c>
      <c r="E78" s="31"/>
      <c r="F78" s="32">
        <f>SUM(F75:G77)</f>
        <v>411.79200000000003</v>
      </c>
      <c r="G78" s="33"/>
      <c r="H78" s="28">
        <f>SUM(H75:I77)</f>
        <v>267664.80000000005</v>
      </c>
      <c r="I78" s="29"/>
    </row>
    <row r="79" spans="1:12" x14ac:dyDescent="0.25">
      <c r="K79" s="12" t="s">
        <v>24</v>
      </c>
      <c r="L79" s="4"/>
    </row>
    <row r="81" spans="1:13" x14ac:dyDescent="0.25">
      <c r="A81" s="20" t="s">
        <v>25</v>
      </c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1"/>
      <c r="M81" s="21"/>
    </row>
    <row r="82" spans="1:13" x14ac:dyDescent="0.25">
      <c r="A82" s="22" t="s">
        <v>26</v>
      </c>
      <c r="B82" s="23"/>
      <c r="C82" s="20" t="s">
        <v>27</v>
      </c>
      <c r="D82" s="20" t="s">
        <v>28</v>
      </c>
      <c r="E82" s="20"/>
      <c r="F82" s="20"/>
      <c r="G82" s="20"/>
      <c r="H82" s="20" t="s">
        <v>29</v>
      </c>
      <c r="I82" s="20"/>
      <c r="J82" s="20"/>
      <c r="K82" s="20"/>
      <c r="L82" s="20" t="s">
        <v>30</v>
      </c>
      <c r="M82" s="20"/>
    </row>
    <row r="83" spans="1:13" x14ac:dyDescent="0.25">
      <c r="A83" s="24"/>
      <c r="B83" s="25"/>
      <c r="C83" s="20"/>
      <c r="D83" s="6" t="s">
        <v>31</v>
      </c>
      <c r="E83" s="6" t="s">
        <v>32</v>
      </c>
      <c r="F83" s="6" t="s">
        <v>33</v>
      </c>
      <c r="G83" s="6" t="s">
        <v>23</v>
      </c>
      <c r="H83" s="6" t="s">
        <v>31</v>
      </c>
      <c r="I83" s="6" t="s">
        <v>32</v>
      </c>
      <c r="J83" s="6" t="s">
        <v>33</v>
      </c>
      <c r="K83" s="6" t="s">
        <v>23</v>
      </c>
      <c r="L83" s="6" t="s">
        <v>34</v>
      </c>
      <c r="M83" s="6" t="s">
        <v>35</v>
      </c>
    </row>
    <row r="84" spans="1:13" x14ac:dyDescent="0.25">
      <c r="A84" s="18" t="s">
        <v>36</v>
      </c>
      <c r="B84" s="19"/>
      <c r="C84" s="8"/>
      <c r="D84" s="4"/>
      <c r="E84" s="4"/>
      <c r="F84" s="4"/>
      <c r="G84" s="4"/>
      <c r="H84" s="4"/>
      <c r="I84" s="4"/>
      <c r="J84" s="4"/>
      <c r="K84" s="4"/>
      <c r="L84" s="13"/>
      <c r="M84" s="13"/>
    </row>
    <row r="85" spans="1:13" x14ac:dyDescent="0.25">
      <c r="A85" s="18" t="s">
        <v>37</v>
      </c>
      <c r="B85" s="19"/>
      <c r="C85" s="4"/>
      <c r="D85" s="4"/>
      <c r="E85" s="4"/>
      <c r="F85" s="4"/>
      <c r="G85" s="4"/>
      <c r="H85" s="4"/>
      <c r="I85" s="4"/>
      <c r="J85" s="4"/>
      <c r="K85" s="4"/>
      <c r="L85" s="13"/>
      <c r="M85" s="13"/>
    </row>
    <row r="86" spans="1:13" x14ac:dyDescent="0.25">
      <c r="A86" s="18" t="s">
        <v>38</v>
      </c>
      <c r="B86" s="19"/>
      <c r="C86" s="4"/>
      <c r="D86" s="4"/>
      <c r="E86" s="4"/>
      <c r="F86" s="4"/>
      <c r="G86" s="4"/>
      <c r="H86" s="4"/>
      <c r="I86" s="4"/>
      <c r="J86" s="4"/>
      <c r="K86" s="4"/>
      <c r="L86" s="13"/>
      <c r="M86" s="13"/>
    </row>
    <row r="87" spans="1:13" x14ac:dyDescent="0.25">
      <c r="A87" s="18" t="s">
        <v>39</v>
      </c>
      <c r="B87" s="19"/>
      <c r="C87" s="4"/>
      <c r="D87" s="4"/>
      <c r="E87" s="4"/>
      <c r="F87" s="4"/>
      <c r="G87" s="4"/>
      <c r="H87" s="4"/>
      <c r="I87" s="4"/>
      <c r="J87" s="4"/>
      <c r="K87" s="4"/>
      <c r="L87" s="13"/>
      <c r="M87" s="13"/>
    </row>
    <row r="88" spans="1:13" x14ac:dyDescent="0.25">
      <c r="A88" s="18" t="s">
        <v>40</v>
      </c>
      <c r="B88" s="19"/>
      <c r="C88" s="4"/>
      <c r="D88" s="4"/>
      <c r="E88" s="4"/>
      <c r="F88" s="4"/>
      <c r="G88" s="4"/>
      <c r="H88" s="4"/>
      <c r="I88" s="4"/>
      <c r="J88" s="4"/>
      <c r="K88" s="4"/>
      <c r="L88" s="13"/>
      <c r="M88" s="13"/>
    </row>
    <row r="89" spans="1:13" x14ac:dyDescent="0.25">
      <c r="A89" s="18" t="s">
        <v>41</v>
      </c>
      <c r="B89" s="19"/>
      <c r="C89" s="4"/>
      <c r="D89" s="4"/>
      <c r="E89" s="4"/>
      <c r="F89" s="4"/>
      <c r="G89" s="4"/>
      <c r="H89" s="4"/>
      <c r="I89" s="4"/>
      <c r="J89" s="4"/>
      <c r="K89" s="4"/>
      <c r="L89" s="13"/>
      <c r="M89" s="13"/>
    </row>
    <row r="90" spans="1:13" x14ac:dyDescent="0.25">
      <c r="A90" s="18" t="s">
        <v>42</v>
      </c>
      <c r="B90" s="19"/>
      <c r="C90" s="4"/>
      <c r="D90" s="4"/>
      <c r="E90" s="4"/>
      <c r="F90" s="4"/>
      <c r="G90" s="4"/>
      <c r="H90" s="4"/>
      <c r="I90" s="4"/>
      <c r="J90" s="4"/>
      <c r="K90" s="4"/>
      <c r="L90" s="13"/>
      <c r="M90" s="13"/>
    </row>
    <row r="91" spans="1:13" x14ac:dyDescent="0.25">
      <c r="A91" s="18" t="s">
        <v>43</v>
      </c>
      <c r="B91" s="19"/>
      <c r="C91" s="4"/>
      <c r="D91" s="4"/>
      <c r="E91" s="4"/>
      <c r="F91" s="4"/>
      <c r="G91" s="4"/>
      <c r="H91" s="4"/>
      <c r="I91" s="4"/>
      <c r="J91" s="4"/>
      <c r="K91" s="4"/>
      <c r="L91" s="13"/>
      <c r="M91" s="13"/>
    </row>
    <row r="92" spans="1:13" x14ac:dyDescent="0.25">
      <c r="A92" s="18" t="s">
        <v>44</v>
      </c>
      <c r="B92" s="19"/>
      <c r="C92" s="4"/>
      <c r="D92" s="4"/>
      <c r="E92" s="4"/>
      <c r="F92" s="4"/>
      <c r="G92" s="4"/>
      <c r="H92" s="4"/>
      <c r="I92" s="4"/>
      <c r="J92" s="4"/>
      <c r="K92" s="4"/>
      <c r="L92" s="13"/>
      <c r="M92" s="13"/>
    </row>
    <row r="93" spans="1:13" x14ac:dyDescent="0.25">
      <c r="A93" s="18" t="s">
        <v>45</v>
      </c>
      <c r="B93" s="19"/>
      <c r="C93" s="4"/>
      <c r="D93" s="4"/>
      <c r="E93" s="4"/>
      <c r="F93" s="4"/>
      <c r="G93" s="4"/>
      <c r="H93" s="4"/>
      <c r="I93" s="4"/>
      <c r="J93" s="4"/>
      <c r="K93" s="4"/>
      <c r="L93" s="13"/>
      <c r="M93" s="13"/>
    </row>
    <row r="94" spans="1:13" x14ac:dyDescent="0.25">
      <c r="A94" s="18" t="s">
        <v>46</v>
      </c>
      <c r="B94" s="19"/>
      <c r="C94" s="4"/>
      <c r="D94" s="4"/>
      <c r="E94" s="4"/>
      <c r="F94" s="4"/>
      <c r="G94" s="4"/>
      <c r="H94" s="4"/>
      <c r="I94" s="4"/>
      <c r="J94" s="4"/>
      <c r="K94" s="4"/>
      <c r="L94" s="13"/>
      <c r="M94" s="13"/>
    </row>
    <row r="95" spans="1:13" x14ac:dyDescent="0.25">
      <c r="A95" s="18" t="s">
        <v>47</v>
      </c>
      <c r="B95" s="19"/>
      <c r="C95" s="4"/>
      <c r="D95" s="4"/>
      <c r="E95" s="4"/>
      <c r="F95" s="4"/>
      <c r="G95" s="4"/>
      <c r="H95" s="4"/>
      <c r="I95" s="4"/>
      <c r="J95" s="4"/>
      <c r="K95" s="4"/>
      <c r="L95" s="13"/>
      <c r="M95" s="13"/>
    </row>
    <row r="96" spans="1:13" x14ac:dyDescent="0.25">
      <c r="A96" s="14" t="s">
        <v>48</v>
      </c>
      <c r="B96" s="15"/>
      <c r="C96" s="4">
        <f>SUM(C84:C95)/12</f>
        <v>0</v>
      </c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25">
      <c r="A97" s="16" t="s">
        <v>49</v>
      </c>
      <c r="B97" s="17"/>
      <c r="C97" s="4">
        <f>SUM(C84:C95)</f>
        <v>0</v>
      </c>
      <c r="D97" s="4"/>
      <c r="E97" s="4"/>
      <c r="F97" s="4"/>
      <c r="G97" s="4"/>
      <c r="H97" s="4"/>
      <c r="I97" s="4"/>
      <c r="J97" s="4"/>
      <c r="K97" s="4"/>
      <c r="L97" s="4"/>
      <c r="M97" s="4"/>
    </row>
  </sheetData>
  <mergeCells count="61">
    <mergeCell ref="A1:K4"/>
    <mergeCell ref="A8:A28"/>
    <mergeCell ref="B28:C28"/>
    <mergeCell ref="D28:F28"/>
    <mergeCell ref="A30:A49"/>
    <mergeCell ref="B49:E49"/>
    <mergeCell ref="B66:C66"/>
    <mergeCell ref="A52:A7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7:C67"/>
    <mergeCell ref="B68:C68"/>
    <mergeCell ref="B69:C69"/>
    <mergeCell ref="B70:C70"/>
    <mergeCell ref="B71:E71"/>
    <mergeCell ref="H74:I74"/>
    <mergeCell ref="D75:E75"/>
    <mergeCell ref="F75:G75"/>
    <mergeCell ref="H75:I75"/>
    <mergeCell ref="D76:E76"/>
    <mergeCell ref="F76:G76"/>
    <mergeCell ref="H76:I76"/>
    <mergeCell ref="F74:G74"/>
    <mergeCell ref="D77:E77"/>
    <mergeCell ref="F77:G77"/>
    <mergeCell ref="H77:I77"/>
    <mergeCell ref="D78:E78"/>
    <mergeCell ref="F78:G78"/>
    <mergeCell ref="H78:I78"/>
    <mergeCell ref="A89:B89"/>
    <mergeCell ref="A81:M81"/>
    <mergeCell ref="A82:B83"/>
    <mergeCell ref="C82:C83"/>
    <mergeCell ref="D82:G82"/>
    <mergeCell ref="H82:K82"/>
    <mergeCell ref="L82:M82"/>
    <mergeCell ref="A84:B84"/>
    <mergeCell ref="A85:B85"/>
    <mergeCell ref="A86:B86"/>
    <mergeCell ref="A87:B87"/>
    <mergeCell ref="A88:B88"/>
    <mergeCell ref="A96:B96"/>
    <mergeCell ref="A97:B97"/>
    <mergeCell ref="A90:B90"/>
    <mergeCell ref="A91:B91"/>
    <mergeCell ref="A92:B92"/>
    <mergeCell ref="A93:B93"/>
    <mergeCell ref="A94:B94"/>
    <mergeCell ref="A95:B9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Diagnóstico Eléctricidad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garcia</dc:creator>
  <cp:lastModifiedBy>david garcia</cp:lastModifiedBy>
  <dcterms:created xsi:type="dcterms:W3CDTF">2025-09-07T22:04:44Z</dcterms:created>
  <dcterms:modified xsi:type="dcterms:W3CDTF">2025-09-07T22:07:35Z</dcterms:modified>
</cp:coreProperties>
</file>