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M\Mundo Verde\Curso\Módulo 3\"/>
    </mc:Choice>
  </mc:AlternateContent>
  <xr:revisionPtr revIDLastSave="0" documentId="13_ncr:1_{6DCBFF26-7D3A-4050-9B18-590D4693F2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iterios Básicos" sheetId="1" r:id="rId1"/>
    <sheet name="Matriz" sheetId="3" r:id="rId2"/>
    <sheet name="Maestro" sheetId="2" r:id="rId3"/>
  </sheets>
  <definedNames>
    <definedName name="MATERIAL">Maestro!$A$5:$A$14</definedName>
    <definedName name="VALOR">Maestro!$F$5:$F$9</definedName>
    <definedName name="VOLUMEN">Maestro!$C$5:$C$9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H34" i="3"/>
  <c r="I34" i="3" s="1"/>
  <c r="J34" i="3" s="1"/>
  <c r="K34" i="3" s="1"/>
  <c r="L34" i="3" s="1"/>
  <c r="M34" i="3" s="1"/>
  <c r="H33" i="3"/>
  <c r="I33" i="3" s="1"/>
  <c r="J33" i="3" s="1"/>
  <c r="K33" i="3" s="1"/>
  <c r="L33" i="3" s="1"/>
  <c r="M33" i="3" s="1"/>
  <c r="I32" i="3"/>
  <c r="J32" i="3" s="1"/>
  <c r="K32" i="3" s="1"/>
  <c r="L32" i="3" s="1"/>
  <c r="M32" i="3" s="1"/>
  <c r="H32" i="3"/>
  <c r="H31" i="3"/>
  <c r="I31" i="3" s="1"/>
  <c r="J31" i="3" s="1"/>
  <c r="K31" i="3" s="1"/>
  <c r="L31" i="3" s="1"/>
  <c r="M31" i="3" s="1"/>
  <c r="I30" i="3"/>
  <c r="J30" i="3" s="1"/>
  <c r="K30" i="3" s="1"/>
  <c r="L30" i="3" s="1"/>
  <c r="M30" i="3" s="1"/>
  <c r="H30" i="3"/>
  <c r="H29" i="3"/>
  <c r="I29" i="3" s="1"/>
  <c r="J29" i="3" s="1"/>
  <c r="K29" i="3" s="1"/>
  <c r="L29" i="3" s="1"/>
  <c r="M29" i="3" s="1"/>
  <c r="H28" i="3"/>
  <c r="I28" i="3" s="1"/>
  <c r="J28" i="3" s="1"/>
  <c r="K28" i="3" s="1"/>
  <c r="L28" i="3" s="1"/>
  <c r="M28" i="3" s="1"/>
  <c r="I27" i="3"/>
  <c r="J27" i="3" s="1"/>
  <c r="K27" i="3" s="1"/>
  <c r="L27" i="3" s="1"/>
  <c r="M27" i="3" s="1"/>
  <c r="H27" i="3"/>
  <c r="H26" i="3"/>
  <c r="I26" i="3" s="1"/>
  <c r="J26" i="3" s="1"/>
  <c r="K26" i="3" s="1"/>
  <c r="L26" i="3" s="1"/>
  <c r="M26" i="3" s="1"/>
  <c r="I25" i="3"/>
  <c r="J25" i="3" s="1"/>
  <c r="K25" i="3" s="1"/>
  <c r="L25" i="3" s="1"/>
  <c r="M25" i="3" s="1"/>
  <c r="H25" i="3"/>
  <c r="H24" i="3"/>
  <c r="I24" i="3" s="1"/>
  <c r="J24" i="3" s="1"/>
  <c r="K24" i="3" s="1"/>
  <c r="L24" i="3" s="1"/>
  <c r="M24" i="3" s="1"/>
  <c r="H23" i="3"/>
  <c r="I23" i="3" s="1"/>
  <c r="J23" i="3" s="1"/>
  <c r="K23" i="3" s="1"/>
  <c r="L23" i="3" s="1"/>
  <c r="M23" i="3" s="1"/>
  <c r="I22" i="3"/>
  <c r="J22" i="3" s="1"/>
  <c r="K22" i="3" s="1"/>
  <c r="L22" i="3" s="1"/>
  <c r="M22" i="3" s="1"/>
  <c r="H22" i="3"/>
  <c r="H21" i="3"/>
  <c r="I21" i="3" s="1"/>
  <c r="J21" i="3" s="1"/>
  <c r="K21" i="3" s="1"/>
  <c r="L21" i="3" s="1"/>
  <c r="M21" i="3" s="1"/>
  <c r="I20" i="3"/>
  <c r="J20" i="3" s="1"/>
  <c r="K20" i="3" s="1"/>
  <c r="L20" i="3" s="1"/>
  <c r="M20" i="3" s="1"/>
  <c r="H20" i="3"/>
  <c r="H19" i="3"/>
  <c r="I19" i="3" s="1"/>
  <c r="J19" i="3" s="1"/>
  <c r="K19" i="3" s="1"/>
  <c r="L19" i="3" s="1"/>
  <c r="M19" i="3" s="1"/>
  <c r="H18" i="3"/>
  <c r="I18" i="3" s="1"/>
  <c r="J18" i="3" s="1"/>
  <c r="K18" i="3" s="1"/>
  <c r="L18" i="3" s="1"/>
  <c r="M18" i="3" s="1"/>
  <c r="I17" i="3"/>
  <c r="J17" i="3" s="1"/>
  <c r="K17" i="3" s="1"/>
  <c r="L17" i="3" s="1"/>
  <c r="M17" i="3" s="1"/>
  <c r="H17" i="3"/>
  <c r="H16" i="3"/>
  <c r="I16" i="3" s="1"/>
  <c r="J16" i="3" s="1"/>
  <c r="K16" i="3" s="1"/>
  <c r="L16" i="3" s="1"/>
  <c r="M16" i="3" s="1"/>
  <c r="I15" i="3"/>
  <c r="J15" i="3" s="1"/>
  <c r="K15" i="3" s="1"/>
  <c r="L15" i="3" s="1"/>
  <c r="M15" i="3" s="1"/>
  <c r="H15" i="3"/>
  <c r="H14" i="3"/>
  <c r="I14" i="3" s="1"/>
  <c r="J14" i="3" s="1"/>
  <c r="K14" i="3" s="1"/>
  <c r="L14" i="3" s="1"/>
  <c r="M14" i="3" s="1"/>
  <c r="H13" i="3"/>
  <c r="I13" i="3" s="1"/>
  <c r="J13" i="3" s="1"/>
  <c r="K13" i="3" s="1"/>
  <c r="L13" i="3" s="1"/>
  <c r="M13" i="3" s="1"/>
  <c r="H12" i="3"/>
  <c r="I12" i="3" s="1"/>
  <c r="J12" i="3" s="1"/>
  <c r="K12" i="3" s="1"/>
  <c r="L12" i="3" s="1"/>
  <c r="M12" i="3" s="1"/>
  <c r="H11" i="3"/>
  <c r="I11" i="3" s="1"/>
  <c r="J11" i="3" s="1"/>
  <c r="K11" i="3" s="1"/>
  <c r="L11" i="3" s="1"/>
  <c r="M11" i="3" s="1"/>
  <c r="I10" i="3"/>
  <c r="J10" i="3" s="1"/>
  <c r="K10" i="3" s="1"/>
  <c r="L10" i="3" s="1"/>
  <c r="M10" i="3" s="1"/>
  <c r="H10" i="3"/>
  <c r="O6" i="3"/>
  <c r="H6" i="3"/>
  <c r="I6" i="3" s="1"/>
  <c r="J6" i="3" s="1"/>
  <c r="K6" i="3" s="1"/>
  <c r="L6" i="3" s="1"/>
  <c r="M6" i="3" s="1"/>
  <c r="J9" i="3"/>
  <c r="K9" i="3" s="1"/>
  <c r="L9" i="3" s="1"/>
  <c r="M9" i="3" s="1"/>
  <c r="I9" i="3"/>
  <c r="I7" i="3"/>
  <c r="J7" i="3" s="1"/>
  <c r="K7" i="3" s="1"/>
  <c r="L7" i="3" s="1"/>
  <c r="M7" i="3" s="1"/>
  <c r="H5" i="3"/>
  <c r="I5" i="3" s="1"/>
  <c r="J5" i="3" s="1"/>
  <c r="K5" i="3" s="1"/>
  <c r="L5" i="3" s="1"/>
  <c r="M5" i="3" s="1"/>
  <c r="H9" i="3"/>
  <c r="H8" i="3"/>
  <c r="H7" i="3"/>
  <c r="N30" i="3" l="1"/>
  <c r="O31" i="3" s="1"/>
  <c r="O32" i="3" s="1"/>
  <c r="N25" i="3"/>
  <c r="O26" i="3" s="1"/>
  <c r="O27" i="3" s="1"/>
  <c r="N20" i="3"/>
  <c r="O21" i="3" s="1"/>
  <c r="O22" i="3" s="1"/>
  <c r="N15" i="3"/>
  <c r="O16" i="3" s="1"/>
  <c r="O17" i="3" s="1"/>
  <c r="N10" i="3"/>
  <c r="O11" i="3" s="1"/>
  <c r="O12" i="3" s="1"/>
  <c r="N5" i="3"/>
  <c r="O7" i="3" s="1"/>
  <c r="I8" i="3"/>
  <c r="J8" i="3" s="1"/>
  <c r="K8" i="3" s="1"/>
  <c r="L8" i="3" s="1"/>
  <c r="M8" i="3" s="1"/>
</calcChain>
</file>

<file path=xl/sharedStrings.xml><?xml version="1.0" encoding="utf-8"?>
<sst xmlns="http://schemas.openxmlformats.org/spreadsheetml/2006/main" count="79" uniqueCount="61">
  <si>
    <t>PLÁSTICO</t>
  </si>
  <si>
    <t>ALUMINIO</t>
  </si>
  <si>
    <t>COBRE</t>
  </si>
  <si>
    <t>ORO</t>
  </si>
  <si>
    <t>VIDRIO</t>
  </si>
  <si>
    <t>ACERO</t>
  </si>
  <si>
    <t>PLATA</t>
  </si>
  <si>
    <t>VOLUMEN</t>
  </si>
  <si>
    <t>NIVEL</t>
  </si>
  <si>
    <t>1 Minimo</t>
  </si>
  <si>
    <t>2 Bajo</t>
  </si>
  <si>
    <t>3 Medio</t>
  </si>
  <si>
    <t>4 Alto</t>
  </si>
  <si>
    <t>5 Muy Alto</t>
  </si>
  <si>
    <t>VALOR</t>
  </si>
  <si>
    <t>1 Bajo</t>
  </si>
  <si>
    <t>2 Menor</t>
  </si>
  <si>
    <t>3 Moderado</t>
  </si>
  <si>
    <t>4 Mayor</t>
  </si>
  <si>
    <t>5 Extremo</t>
  </si>
  <si>
    <t>#</t>
  </si>
  <si>
    <t>Producto</t>
  </si>
  <si>
    <t>Imagen</t>
  </si>
  <si>
    <t>Principales Materiales</t>
  </si>
  <si>
    <t>Volumen de material</t>
  </si>
  <si>
    <t>Valor del Material</t>
  </si>
  <si>
    <t>Barra de Temperatura</t>
  </si>
  <si>
    <t>%</t>
  </si>
  <si>
    <t>Observacion</t>
  </si>
  <si>
    <t>Alcance</t>
  </si>
  <si>
    <t>MATERIAL</t>
  </si>
  <si>
    <t>MATRIZ ECONOMÍA CIRCULAR</t>
  </si>
  <si>
    <t>Nivel de Utilidad</t>
  </si>
  <si>
    <t>Nivel GeneraL</t>
  </si>
  <si>
    <t>Ejemplo: Proceso RAEE´S</t>
  </si>
  <si>
    <t>Celular</t>
  </si>
  <si>
    <t>Se evidencia que el celular tiene un mayor volumen de plastico y que este material es de alta utilidad. Del 100% del producto se pueden recuperar el 60% de los materiales.</t>
  </si>
  <si>
    <t>Ejemplo</t>
  </si>
  <si>
    <t>Valoración Economia Circular</t>
  </si>
  <si>
    <t>Reducción de residuos</t>
  </si>
  <si>
    <t>¿En qué medida la acción o estrategia reduce los residuos generados?</t>
  </si>
  <si>
    <t>Ej. 25%</t>
  </si>
  <si>
    <t>Eficiencia de recursos</t>
  </si>
  <si>
    <t>¿Qué tan eficientemente aprovecha materiales, agua y energía?</t>
  </si>
  <si>
    <t>Ej. 20%</t>
  </si>
  <si>
    <t>Reutilización/Reciclaje</t>
  </si>
  <si>
    <t>¿Promueve la reutilización de materiales o el reciclaje?</t>
  </si>
  <si>
    <t>Ej. 15%</t>
  </si>
  <si>
    <t>Impacto social</t>
  </si>
  <si>
    <t>¿Genera empleo verde o mejora condiciones en las comunidades?</t>
  </si>
  <si>
    <t>Viabilidad económica</t>
  </si>
  <si>
    <t>¿Es económicamente factible implementar la acción o estrategia?</t>
  </si>
  <si>
    <t>Reducción de emisiones</t>
  </si>
  <si>
    <t>¿Contribuye a disminuir las emisiones de gases de efecto invernadero (GEI)?</t>
  </si>
  <si>
    <t>Ej. 10%</t>
  </si>
  <si>
    <t>Descripción</t>
  </si>
  <si>
    <t>Peso (%)</t>
  </si>
  <si>
    <t>Calificación (1-5)</t>
  </si>
  <si>
    <t>Puntaje (Peso x Calificación)</t>
  </si>
  <si>
    <t>Criterio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</si>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</sst>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Agency FB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8" borderId="1" xfId="0" applyFill="1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7" borderId="5" xfId="0" applyFill="1" applyBorder="1" applyAlignment="1">
      <alignment horizontal="left" vertical="top"/>
    </xf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5"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gradientFill>
          <stop position="0">
            <color rgb="FF92D050"/>
          </stop>
          <stop position="1">
            <color rgb="FF00B050"/>
          </stop>
        </gradientFill>
      </fill>
    </dxf>
    <dxf>
      <font>
        <color rgb="FFFFFF00"/>
      </font>
      <fill>
        <gradientFill>
          <stop position="0">
            <color rgb="FFFFFF00"/>
          </stop>
          <stop position="1">
            <color rgb="FF92D050"/>
          </stop>
        </gradientFill>
      </fill>
    </dxf>
    <dxf>
      <font>
        <color rgb="FFFFC000"/>
      </font>
      <fill>
        <gradientFill>
          <stop position="0">
            <color rgb="FFFFC000"/>
          </stop>
          <stop position="1">
            <color rgb="FFFFFF00"/>
          </stop>
        </gradientFill>
      </fill>
    </dxf>
    <dxf>
      <font>
        <color rgb="FFFF0000"/>
      </font>
      <fill>
        <gradientFill>
          <stop position="0">
            <color rgb="FFFF000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photos/iphone-tel%C3%A9fono-smartphone-m%C3%B3viles-2464968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678180</xdr:colOff>
      <xdr:row>5</xdr:row>
      <xdr:rowOff>7620</xdr:rowOff>
    </xdr:from>
    <xdr:to>
      <xdr:col>4</xdr:col>
      <xdr:colOff>139700</xdr:colOff>
      <xdr:row>7</xdr:row>
      <xdr:rowOff>259080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78882B-0462-2A79-6A25-3B50AE31B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63140" y="1188720"/>
          <a:ext cx="1046480" cy="78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workbookViewId="0">
      <selection activeCell="B16" sqref="B16"/>
    </sheetView>
  </sheetViews>
  <sheetFormatPr baseColWidth="10" defaultColWidth="8.88671875" defaultRowHeight="14.4" x14ac:dyDescent="0.3"/>
  <cols>
    <col min="1" max="1" width="32" bestFit="1" customWidth="1"/>
    <col min="2" max="2" width="75.33203125" bestFit="1" customWidth="1"/>
    <col min="3" max="3" width="17.6640625" bestFit="1" customWidth="1"/>
    <col min="4" max="4" width="16.88671875" bestFit="1" customWidth="1"/>
    <col min="5" max="5" width="20.6640625" customWidth="1"/>
  </cols>
  <sheetData>
    <row r="2" spans="1:5" ht="15.6" x14ac:dyDescent="0.3">
      <c r="A2" s="39" t="s">
        <v>38</v>
      </c>
      <c r="B2" s="40"/>
      <c r="C2" s="40"/>
      <c r="D2" s="40"/>
      <c r="E2" s="40"/>
    </row>
    <row r="3" spans="1:5" ht="62.4" x14ac:dyDescent="0.3">
      <c r="A3" s="41" t="s">
        <v>59</v>
      </c>
      <c r="B3" s="41" t="s">
        <v>55</v>
      </c>
      <c r="C3" s="41" t="s">
        <v>56</v>
      </c>
      <c r="D3" s="41" t="s">
        <v>57</v>
      </c>
      <c r="E3" s="41" t="s">
        <v>58</v>
      </c>
    </row>
    <row r="4" spans="1:5" s="2" customFormat="1" ht="27.6" customHeight="1" x14ac:dyDescent="0.3">
      <c r="A4" s="42" t="s">
        <v>39</v>
      </c>
      <c r="B4" s="20" t="s">
        <v>40</v>
      </c>
      <c r="C4" s="20" t="s">
        <v>41</v>
      </c>
      <c r="D4" s="20"/>
      <c r="E4" s="20"/>
    </row>
    <row r="5" spans="1:5" s="2" customFormat="1" ht="27.6" customHeight="1" x14ac:dyDescent="0.3">
      <c r="A5" s="42" t="s">
        <v>42</v>
      </c>
      <c r="B5" s="20" t="s">
        <v>43</v>
      </c>
      <c r="C5" s="20" t="s">
        <v>44</v>
      </c>
      <c r="D5" s="20"/>
      <c r="E5" s="20"/>
    </row>
    <row r="6" spans="1:5" s="2" customFormat="1" ht="27.6" customHeight="1" x14ac:dyDescent="0.3">
      <c r="A6" s="42" t="s">
        <v>45</v>
      </c>
      <c r="B6" s="20" t="s">
        <v>46</v>
      </c>
      <c r="C6" s="20" t="s">
        <v>47</v>
      </c>
      <c r="D6" s="20"/>
      <c r="E6" s="20"/>
    </row>
    <row r="7" spans="1:5" s="2" customFormat="1" ht="27.6" customHeight="1" x14ac:dyDescent="0.3">
      <c r="A7" s="42" t="s">
        <v>48</v>
      </c>
      <c r="B7" s="20" t="s">
        <v>49</v>
      </c>
      <c r="C7" s="20" t="s">
        <v>47</v>
      </c>
      <c r="D7" s="20"/>
      <c r="E7" s="20"/>
    </row>
    <row r="8" spans="1:5" s="2" customFormat="1" ht="27.6" customHeight="1" x14ac:dyDescent="0.3">
      <c r="A8" s="42" t="s">
        <v>50</v>
      </c>
      <c r="B8" s="20" t="s">
        <v>51</v>
      </c>
      <c r="C8" s="20" t="s">
        <v>47</v>
      </c>
      <c r="D8" s="20"/>
      <c r="E8" s="20"/>
    </row>
    <row r="9" spans="1:5" s="2" customFormat="1" ht="27.6" customHeight="1" x14ac:dyDescent="0.3">
      <c r="A9" s="42" t="s">
        <v>52</v>
      </c>
      <c r="B9" s="20" t="s">
        <v>53</v>
      </c>
      <c r="C9" s="20" t="s">
        <v>54</v>
      </c>
      <c r="D9" s="20"/>
      <c r="E9" s="20"/>
    </row>
    <row r="10" spans="1:5" ht="15.6" x14ac:dyDescent="0.3">
      <c r="A10" s="43" t="s">
        <v>60</v>
      </c>
      <c r="C10">
        <v>100</v>
      </c>
      <c r="D10">
        <f>+SUM(D4:D9)</f>
        <v>0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2E7A-2E44-4D02-9C02-43F255464D19}">
  <dimension ref="A2:P35"/>
  <sheetViews>
    <sheetView workbookViewId="0">
      <selection activeCell="H5" sqref="H5"/>
    </sheetView>
  </sheetViews>
  <sheetFormatPr baseColWidth="10" defaultRowHeight="14.4" x14ac:dyDescent="0.3"/>
  <cols>
    <col min="1" max="7" width="11.5546875" style="4"/>
    <col min="8" max="8" width="11.109375" style="4" customWidth="1"/>
    <col min="9" max="13" width="5.21875" style="4" customWidth="1"/>
    <col min="14" max="15" width="11.5546875" style="4"/>
    <col min="16" max="16" width="24.6640625" style="4" customWidth="1"/>
    <col min="17" max="16384" width="11.5546875" style="4"/>
  </cols>
  <sheetData>
    <row r="2" spans="1:16" x14ac:dyDescent="0.3">
      <c r="B2" s="22"/>
      <c r="C2" s="23"/>
      <c r="D2" s="38" t="s">
        <v>31</v>
      </c>
      <c r="E2" s="38"/>
      <c r="F2" s="38"/>
      <c r="G2" s="38"/>
      <c r="H2" s="38"/>
      <c r="I2" s="38"/>
      <c r="J2" s="34" t="s">
        <v>29</v>
      </c>
      <c r="K2" s="35"/>
      <c r="L2" s="35"/>
      <c r="M2" s="35"/>
      <c r="N2" s="35"/>
      <c r="O2" s="35"/>
      <c r="P2" s="36"/>
    </row>
    <row r="3" spans="1:16" x14ac:dyDescent="0.3">
      <c r="B3" s="24"/>
      <c r="C3" s="25"/>
      <c r="D3" s="38"/>
      <c r="E3" s="38"/>
      <c r="F3" s="38"/>
      <c r="G3" s="38"/>
      <c r="H3" s="38"/>
      <c r="I3" s="38"/>
      <c r="J3" s="34" t="s">
        <v>34</v>
      </c>
      <c r="K3" s="35"/>
      <c r="L3" s="35"/>
      <c r="M3" s="35"/>
      <c r="N3" s="35"/>
      <c r="O3" s="35"/>
      <c r="P3" s="36"/>
    </row>
    <row r="4" spans="1:16" ht="30.6" customHeight="1" x14ac:dyDescent="0.3">
      <c r="B4" s="6" t="s">
        <v>20</v>
      </c>
      <c r="C4" s="6" t="s">
        <v>21</v>
      </c>
      <c r="D4" s="6" t="s">
        <v>22</v>
      </c>
      <c r="E4" s="6" t="s">
        <v>23</v>
      </c>
      <c r="F4" s="7" t="s">
        <v>24</v>
      </c>
      <c r="G4" s="7" t="s">
        <v>25</v>
      </c>
      <c r="H4" s="7" t="s">
        <v>32</v>
      </c>
      <c r="I4" s="37" t="s">
        <v>26</v>
      </c>
      <c r="J4" s="37"/>
      <c r="K4" s="37"/>
      <c r="L4" s="37"/>
      <c r="M4" s="37"/>
      <c r="N4" s="8" t="s">
        <v>33</v>
      </c>
      <c r="O4" s="8" t="s">
        <v>27</v>
      </c>
      <c r="P4" s="9" t="s">
        <v>28</v>
      </c>
    </row>
    <row r="5" spans="1:16" ht="21" customHeight="1" x14ac:dyDescent="0.3">
      <c r="A5" s="33" t="s">
        <v>37</v>
      </c>
      <c r="B5" s="26">
        <v>1</v>
      </c>
      <c r="C5" s="26" t="s">
        <v>35</v>
      </c>
      <c r="D5" s="26"/>
      <c r="E5" s="3" t="s">
        <v>0</v>
      </c>
      <c r="F5" s="3" t="s">
        <v>13</v>
      </c>
      <c r="G5" s="3" t="s">
        <v>19</v>
      </c>
      <c r="H5" s="10">
        <f t="shared" ref="H5:H9" si="0">IFERROR((LEFT(F5,1)+LEFT(G5,1))/2,"")</f>
        <v>5</v>
      </c>
      <c r="I5" s="12">
        <f>H5-(5/5)</f>
        <v>4</v>
      </c>
      <c r="J5" s="13">
        <f t="shared" ref="J5:M5" si="1">I5-(5/5)</f>
        <v>3</v>
      </c>
      <c r="K5" s="13">
        <f t="shared" si="1"/>
        <v>2</v>
      </c>
      <c r="L5" s="13">
        <f t="shared" si="1"/>
        <v>1</v>
      </c>
      <c r="M5" s="14">
        <f t="shared" si="1"/>
        <v>0</v>
      </c>
      <c r="N5" s="29">
        <f>AVERAGE(H5:H9)</f>
        <v>3</v>
      </c>
      <c r="O5" s="5"/>
      <c r="P5" s="30" t="s">
        <v>36</v>
      </c>
    </row>
    <row r="6" spans="1:16" ht="21" customHeight="1" x14ac:dyDescent="0.3">
      <c r="A6" s="33"/>
      <c r="B6" s="27"/>
      <c r="C6" s="27"/>
      <c r="D6" s="27"/>
      <c r="E6" s="3" t="s">
        <v>1</v>
      </c>
      <c r="F6" s="3" t="s">
        <v>10</v>
      </c>
      <c r="G6" s="3" t="s">
        <v>18</v>
      </c>
      <c r="H6" s="10">
        <f t="shared" si="0"/>
        <v>3</v>
      </c>
      <c r="I6" s="15">
        <f t="shared" ref="I6:M6" si="2">H6-(5/5)</f>
        <v>2</v>
      </c>
      <c r="J6" s="11">
        <f t="shared" si="2"/>
        <v>1</v>
      </c>
      <c r="K6" s="11">
        <f t="shared" si="2"/>
        <v>0</v>
      </c>
      <c r="L6" s="11">
        <f t="shared" si="2"/>
        <v>-1</v>
      </c>
      <c r="M6" s="16">
        <f t="shared" si="2"/>
        <v>-2</v>
      </c>
      <c r="N6" s="29"/>
      <c r="O6" s="5">
        <f>N5/5</f>
        <v>0.6</v>
      </c>
      <c r="P6" s="31"/>
    </row>
    <row r="7" spans="1:16" ht="21" customHeight="1" x14ac:dyDescent="0.3">
      <c r="A7" s="33"/>
      <c r="B7" s="27"/>
      <c r="C7" s="27"/>
      <c r="D7" s="27"/>
      <c r="E7" s="3" t="s">
        <v>2</v>
      </c>
      <c r="F7" s="3" t="s">
        <v>9</v>
      </c>
      <c r="G7" s="3" t="s">
        <v>16</v>
      </c>
      <c r="H7" s="10">
        <f t="shared" si="0"/>
        <v>1.5</v>
      </c>
      <c r="I7" s="15">
        <f t="shared" ref="I7:M7" si="3">H7-(5/5)</f>
        <v>0.5</v>
      </c>
      <c r="J7" s="11">
        <f t="shared" si="3"/>
        <v>-0.5</v>
      </c>
      <c r="K7" s="11">
        <f t="shared" si="3"/>
        <v>-1.5</v>
      </c>
      <c r="L7" s="11">
        <f t="shared" si="3"/>
        <v>-2.5</v>
      </c>
      <c r="M7" s="16">
        <f t="shared" si="3"/>
        <v>-3.5</v>
      </c>
      <c r="N7" s="29"/>
      <c r="O7" s="5">
        <f>1-O6</f>
        <v>0.4</v>
      </c>
      <c r="P7" s="31"/>
    </row>
    <row r="8" spans="1:16" ht="21" customHeight="1" x14ac:dyDescent="0.3">
      <c r="A8" s="33"/>
      <c r="B8" s="27"/>
      <c r="C8" s="27"/>
      <c r="D8" s="27"/>
      <c r="E8" s="3" t="s">
        <v>3</v>
      </c>
      <c r="F8" s="3" t="s">
        <v>9</v>
      </c>
      <c r="G8" s="3" t="s">
        <v>19</v>
      </c>
      <c r="H8" s="10">
        <f t="shared" si="0"/>
        <v>3</v>
      </c>
      <c r="I8" s="15">
        <f t="shared" ref="I8:M8" si="4">H8-(5/5)</f>
        <v>2</v>
      </c>
      <c r="J8" s="11">
        <f t="shared" si="4"/>
        <v>1</v>
      </c>
      <c r="K8" s="11">
        <f t="shared" si="4"/>
        <v>0</v>
      </c>
      <c r="L8" s="11">
        <f t="shared" si="4"/>
        <v>-1</v>
      </c>
      <c r="M8" s="16">
        <f t="shared" si="4"/>
        <v>-2</v>
      </c>
      <c r="N8" s="29"/>
      <c r="O8" s="5"/>
      <c r="P8" s="31"/>
    </row>
    <row r="9" spans="1:16" ht="21" customHeight="1" x14ac:dyDescent="0.3">
      <c r="A9" s="33"/>
      <c r="B9" s="28"/>
      <c r="C9" s="28"/>
      <c r="D9" s="28"/>
      <c r="E9" s="3" t="s">
        <v>4</v>
      </c>
      <c r="F9" s="3" t="s">
        <v>11</v>
      </c>
      <c r="G9" s="3" t="s">
        <v>16</v>
      </c>
      <c r="H9" s="10">
        <f t="shared" si="0"/>
        <v>2.5</v>
      </c>
      <c r="I9" s="17">
        <f t="shared" ref="I9:M9" si="5">H9-(5/5)</f>
        <v>1.5</v>
      </c>
      <c r="J9" s="18">
        <f t="shared" si="5"/>
        <v>0.5</v>
      </c>
      <c r="K9" s="18">
        <f t="shared" si="5"/>
        <v>-0.5</v>
      </c>
      <c r="L9" s="18">
        <f t="shared" si="5"/>
        <v>-1.5</v>
      </c>
      <c r="M9" s="19">
        <f t="shared" si="5"/>
        <v>-2.5</v>
      </c>
      <c r="N9" s="29"/>
      <c r="O9" s="5"/>
      <c r="P9" s="32"/>
    </row>
    <row r="10" spans="1:16" ht="21" customHeight="1" x14ac:dyDescent="0.3">
      <c r="B10" s="26">
        <v>2</v>
      </c>
      <c r="C10" s="26"/>
      <c r="D10" s="26"/>
      <c r="E10" s="3"/>
      <c r="F10" s="3"/>
      <c r="G10" s="3"/>
      <c r="H10" s="10" t="str">
        <f t="shared" ref="H10:H14" si="6">IFERROR((LEFT(F10,1)+LEFT(G10,1))/2,"")</f>
        <v/>
      </c>
      <c r="I10" s="12" t="e">
        <f>H10-(5/5)</f>
        <v>#VALUE!</v>
      </c>
      <c r="J10" s="13" t="e">
        <f t="shared" ref="J10:M10" si="7">I10-(5/5)</f>
        <v>#VALUE!</v>
      </c>
      <c r="K10" s="13" t="e">
        <f t="shared" si="7"/>
        <v>#VALUE!</v>
      </c>
      <c r="L10" s="13" t="e">
        <f t="shared" si="7"/>
        <v>#VALUE!</v>
      </c>
      <c r="M10" s="14" t="e">
        <f t="shared" si="7"/>
        <v>#VALUE!</v>
      </c>
      <c r="N10" s="29" t="e">
        <f>AVERAGE(H10:H14)</f>
        <v>#DIV/0!</v>
      </c>
      <c r="O10" s="5"/>
      <c r="P10" s="30"/>
    </row>
    <row r="11" spans="1:16" ht="21" customHeight="1" x14ac:dyDescent="0.3">
      <c r="B11" s="27"/>
      <c r="C11" s="27"/>
      <c r="D11" s="27"/>
      <c r="E11" s="3"/>
      <c r="F11" s="3"/>
      <c r="G11" s="3"/>
      <c r="H11" s="10" t="str">
        <f t="shared" si="6"/>
        <v/>
      </c>
      <c r="I11" s="15" t="e">
        <f t="shared" ref="I11:M11" si="8">H11-(5/5)</f>
        <v>#VALUE!</v>
      </c>
      <c r="J11" s="11" t="e">
        <f t="shared" si="8"/>
        <v>#VALUE!</v>
      </c>
      <c r="K11" s="11" t="e">
        <f t="shared" si="8"/>
        <v>#VALUE!</v>
      </c>
      <c r="L11" s="11" t="e">
        <f t="shared" si="8"/>
        <v>#VALUE!</v>
      </c>
      <c r="M11" s="16" t="e">
        <f t="shared" si="8"/>
        <v>#VALUE!</v>
      </c>
      <c r="N11" s="29"/>
      <c r="O11" s="5" t="e">
        <f>N10/5</f>
        <v>#DIV/0!</v>
      </c>
      <c r="P11" s="31"/>
    </row>
    <row r="12" spans="1:16" ht="21" customHeight="1" x14ac:dyDescent="0.3">
      <c r="B12" s="27"/>
      <c r="C12" s="27"/>
      <c r="D12" s="27"/>
      <c r="E12" s="3"/>
      <c r="F12" s="3"/>
      <c r="G12" s="3"/>
      <c r="H12" s="10" t="str">
        <f t="shared" si="6"/>
        <v/>
      </c>
      <c r="I12" s="15" t="e">
        <f t="shared" ref="I12:M12" si="9">H12-(5/5)</f>
        <v>#VALUE!</v>
      </c>
      <c r="J12" s="11" t="e">
        <f t="shared" si="9"/>
        <v>#VALUE!</v>
      </c>
      <c r="K12" s="11" t="e">
        <f t="shared" si="9"/>
        <v>#VALUE!</v>
      </c>
      <c r="L12" s="11" t="e">
        <f t="shared" si="9"/>
        <v>#VALUE!</v>
      </c>
      <c r="M12" s="16" t="e">
        <f t="shared" si="9"/>
        <v>#VALUE!</v>
      </c>
      <c r="N12" s="29"/>
      <c r="O12" s="5" t="e">
        <f>1-O11</f>
        <v>#DIV/0!</v>
      </c>
      <c r="P12" s="31"/>
    </row>
    <row r="13" spans="1:16" ht="21" customHeight="1" x14ac:dyDescent="0.3">
      <c r="B13" s="27"/>
      <c r="C13" s="27"/>
      <c r="D13" s="27"/>
      <c r="E13" s="3"/>
      <c r="F13" s="3"/>
      <c r="G13" s="3"/>
      <c r="H13" s="10" t="str">
        <f t="shared" si="6"/>
        <v/>
      </c>
      <c r="I13" s="15" t="e">
        <f t="shared" ref="I13:M13" si="10">H13-(5/5)</f>
        <v>#VALUE!</v>
      </c>
      <c r="J13" s="11" t="e">
        <f t="shared" si="10"/>
        <v>#VALUE!</v>
      </c>
      <c r="K13" s="11" t="e">
        <f t="shared" si="10"/>
        <v>#VALUE!</v>
      </c>
      <c r="L13" s="11" t="e">
        <f t="shared" si="10"/>
        <v>#VALUE!</v>
      </c>
      <c r="M13" s="16" t="e">
        <f t="shared" si="10"/>
        <v>#VALUE!</v>
      </c>
      <c r="N13" s="29"/>
      <c r="O13" s="5"/>
      <c r="P13" s="31"/>
    </row>
    <row r="14" spans="1:16" ht="21" customHeight="1" x14ac:dyDescent="0.3">
      <c r="B14" s="28"/>
      <c r="C14" s="28"/>
      <c r="D14" s="28"/>
      <c r="E14" s="3"/>
      <c r="F14" s="3"/>
      <c r="G14" s="3"/>
      <c r="H14" s="10" t="str">
        <f t="shared" si="6"/>
        <v/>
      </c>
      <c r="I14" s="17" t="e">
        <f t="shared" ref="I14:M14" si="11">H14-(5/5)</f>
        <v>#VALUE!</v>
      </c>
      <c r="J14" s="18" t="e">
        <f t="shared" si="11"/>
        <v>#VALUE!</v>
      </c>
      <c r="K14" s="18" t="e">
        <f t="shared" si="11"/>
        <v>#VALUE!</v>
      </c>
      <c r="L14" s="18" t="e">
        <f t="shared" si="11"/>
        <v>#VALUE!</v>
      </c>
      <c r="M14" s="19" t="e">
        <f t="shared" si="11"/>
        <v>#VALUE!</v>
      </c>
      <c r="N14" s="29"/>
      <c r="O14" s="5"/>
      <c r="P14" s="32"/>
    </row>
    <row r="15" spans="1:16" ht="21" customHeight="1" x14ac:dyDescent="0.3">
      <c r="B15" s="26">
        <v>3</v>
      </c>
      <c r="C15" s="26"/>
      <c r="D15" s="26"/>
      <c r="E15" s="3"/>
      <c r="F15" s="3"/>
      <c r="G15" s="3"/>
      <c r="H15" s="10" t="str">
        <f t="shared" ref="H15:H34" si="12">IFERROR((LEFT(F15,1)+LEFT(G15,1))/2,"")</f>
        <v/>
      </c>
      <c r="I15" s="12" t="e">
        <f>H15-(5/5)</f>
        <v>#VALUE!</v>
      </c>
      <c r="J15" s="13" t="e">
        <f t="shared" ref="J15:M15" si="13">I15-(5/5)</f>
        <v>#VALUE!</v>
      </c>
      <c r="K15" s="13" t="e">
        <f t="shared" si="13"/>
        <v>#VALUE!</v>
      </c>
      <c r="L15" s="13" t="e">
        <f t="shared" si="13"/>
        <v>#VALUE!</v>
      </c>
      <c r="M15" s="14" t="e">
        <f t="shared" si="13"/>
        <v>#VALUE!</v>
      </c>
      <c r="N15" s="29" t="e">
        <f>AVERAGE(H15:H19)</f>
        <v>#DIV/0!</v>
      </c>
      <c r="O15" s="5"/>
      <c r="P15" s="30"/>
    </row>
    <row r="16" spans="1:16" ht="21" customHeight="1" x14ac:dyDescent="0.3">
      <c r="B16" s="27"/>
      <c r="C16" s="27"/>
      <c r="D16" s="27"/>
      <c r="E16" s="3"/>
      <c r="F16" s="3"/>
      <c r="G16" s="3"/>
      <c r="H16" s="10" t="str">
        <f t="shared" si="12"/>
        <v/>
      </c>
      <c r="I16" s="15" t="e">
        <f t="shared" ref="I16:M16" si="14">H16-(5/5)</f>
        <v>#VALUE!</v>
      </c>
      <c r="J16" s="11" t="e">
        <f t="shared" si="14"/>
        <v>#VALUE!</v>
      </c>
      <c r="K16" s="11" t="e">
        <f t="shared" si="14"/>
        <v>#VALUE!</v>
      </c>
      <c r="L16" s="11" t="e">
        <f t="shared" si="14"/>
        <v>#VALUE!</v>
      </c>
      <c r="M16" s="16" t="e">
        <f t="shared" si="14"/>
        <v>#VALUE!</v>
      </c>
      <c r="N16" s="29"/>
      <c r="O16" s="5" t="e">
        <f>N15/5</f>
        <v>#DIV/0!</v>
      </c>
      <c r="P16" s="31"/>
    </row>
    <row r="17" spans="2:16" ht="21" customHeight="1" x14ac:dyDescent="0.3">
      <c r="B17" s="27"/>
      <c r="C17" s="27"/>
      <c r="D17" s="27"/>
      <c r="E17" s="3"/>
      <c r="F17" s="3"/>
      <c r="G17" s="3"/>
      <c r="H17" s="10" t="str">
        <f t="shared" si="12"/>
        <v/>
      </c>
      <c r="I17" s="15" t="e">
        <f t="shared" ref="I17:M17" si="15">H17-(5/5)</f>
        <v>#VALUE!</v>
      </c>
      <c r="J17" s="11" t="e">
        <f t="shared" si="15"/>
        <v>#VALUE!</v>
      </c>
      <c r="K17" s="11" t="e">
        <f t="shared" si="15"/>
        <v>#VALUE!</v>
      </c>
      <c r="L17" s="11" t="e">
        <f t="shared" si="15"/>
        <v>#VALUE!</v>
      </c>
      <c r="M17" s="16" t="e">
        <f t="shared" si="15"/>
        <v>#VALUE!</v>
      </c>
      <c r="N17" s="29"/>
      <c r="O17" s="5" t="e">
        <f>1-O16</f>
        <v>#DIV/0!</v>
      </c>
      <c r="P17" s="31"/>
    </row>
    <row r="18" spans="2:16" ht="21" customHeight="1" x14ac:dyDescent="0.3">
      <c r="B18" s="27"/>
      <c r="C18" s="27"/>
      <c r="D18" s="27"/>
      <c r="E18" s="3"/>
      <c r="F18" s="3"/>
      <c r="G18" s="3"/>
      <c r="H18" s="10" t="str">
        <f t="shared" si="12"/>
        <v/>
      </c>
      <c r="I18" s="15" t="e">
        <f t="shared" ref="I18:M18" si="16">H18-(5/5)</f>
        <v>#VALUE!</v>
      </c>
      <c r="J18" s="11" t="e">
        <f t="shared" si="16"/>
        <v>#VALUE!</v>
      </c>
      <c r="K18" s="11" t="e">
        <f t="shared" si="16"/>
        <v>#VALUE!</v>
      </c>
      <c r="L18" s="11" t="e">
        <f t="shared" si="16"/>
        <v>#VALUE!</v>
      </c>
      <c r="M18" s="16" t="e">
        <f t="shared" si="16"/>
        <v>#VALUE!</v>
      </c>
      <c r="N18" s="29"/>
      <c r="O18" s="5"/>
      <c r="P18" s="31"/>
    </row>
    <row r="19" spans="2:16" ht="21" customHeight="1" x14ac:dyDescent="0.3">
      <c r="B19" s="28"/>
      <c r="C19" s="28"/>
      <c r="D19" s="28"/>
      <c r="E19" s="3"/>
      <c r="F19" s="3"/>
      <c r="G19" s="3"/>
      <c r="H19" s="10" t="str">
        <f t="shared" si="12"/>
        <v/>
      </c>
      <c r="I19" s="17" t="e">
        <f t="shared" ref="I19:M19" si="17">H19-(5/5)</f>
        <v>#VALUE!</v>
      </c>
      <c r="J19" s="18" t="e">
        <f t="shared" si="17"/>
        <v>#VALUE!</v>
      </c>
      <c r="K19" s="18" t="e">
        <f t="shared" si="17"/>
        <v>#VALUE!</v>
      </c>
      <c r="L19" s="18" t="e">
        <f t="shared" si="17"/>
        <v>#VALUE!</v>
      </c>
      <c r="M19" s="19" t="e">
        <f t="shared" si="17"/>
        <v>#VALUE!</v>
      </c>
      <c r="N19" s="29"/>
      <c r="O19" s="5"/>
      <c r="P19" s="32"/>
    </row>
    <row r="20" spans="2:16" ht="21" customHeight="1" x14ac:dyDescent="0.3">
      <c r="B20" s="26">
        <v>4</v>
      </c>
      <c r="C20" s="26"/>
      <c r="D20" s="26"/>
      <c r="E20" s="3"/>
      <c r="F20" s="3"/>
      <c r="G20" s="3"/>
      <c r="H20" s="10" t="str">
        <f t="shared" si="12"/>
        <v/>
      </c>
      <c r="I20" s="12" t="e">
        <f>H20-(5/5)</f>
        <v>#VALUE!</v>
      </c>
      <c r="J20" s="13" t="e">
        <f t="shared" ref="J20:M20" si="18">I20-(5/5)</f>
        <v>#VALUE!</v>
      </c>
      <c r="K20" s="13" t="e">
        <f t="shared" si="18"/>
        <v>#VALUE!</v>
      </c>
      <c r="L20" s="13" t="e">
        <f t="shared" si="18"/>
        <v>#VALUE!</v>
      </c>
      <c r="M20" s="14" t="e">
        <f t="shared" si="18"/>
        <v>#VALUE!</v>
      </c>
      <c r="N20" s="29" t="e">
        <f>AVERAGE(H20:H24)</f>
        <v>#DIV/0!</v>
      </c>
      <c r="O20" s="5"/>
      <c r="P20" s="30"/>
    </row>
    <row r="21" spans="2:16" ht="21" customHeight="1" x14ac:dyDescent="0.3">
      <c r="B21" s="27"/>
      <c r="C21" s="27"/>
      <c r="D21" s="27"/>
      <c r="E21" s="3"/>
      <c r="F21" s="3"/>
      <c r="G21" s="3"/>
      <c r="H21" s="10" t="str">
        <f t="shared" si="12"/>
        <v/>
      </c>
      <c r="I21" s="15" t="e">
        <f t="shared" ref="I21:M21" si="19">H21-(5/5)</f>
        <v>#VALUE!</v>
      </c>
      <c r="J21" s="11" t="e">
        <f t="shared" si="19"/>
        <v>#VALUE!</v>
      </c>
      <c r="K21" s="11" t="e">
        <f t="shared" si="19"/>
        <v>#VALUE!</v>
      </c>
      <c r="L21" s="11" t="e">
        <f t="shared" si="19"/>
        <v>#VALUE!</v>
      </c>
      <c r="M21" s="16" t="e">
        <f t="shared" si="19"/>
        <v>#VALUE!</v>
      </c>
      <c r="N21" s="29"/>
      <c r="O21" s="5" t="e">
        <f>N20/5</f>
        <v>#DIV/0!</v>
      </c>
      <c r="P21" s="31"/>
    </row>
    <row r="22" spans="2:16" ht="21" customHeight="1" x14ac:dyDescent="0.3">
      <c r="B22" s="27"/>
      <c r="C22" s="27"/>
      <c r="D22" s="27"/>
      <c r="E22" s="3"/>
      <c r="F22" s="3"/>
      <c r="G22" s="3"/>
      <c r="H22" s="10" t="str">
        <f t="shared" si="12"/>
        <v/>
      </c>
      <c r="I22" s="15" t="e">
        <f t="shared" ref="I22:M22" si="20">H22-(5/5)</f>
        <v>#VALUE!</v>
      </c>
      <c r="J22" s="11" t="e">
        <f t="shared" si="20"/>
        <v>#VALUE!</v>
      </c>
      <c r="K22" s="11" t="e">
        <f t="shared" si="20"/>
        <v>#VALUE!</v>
      </c>
      <c r="L22" s="11" t="e">
        <f t="shared" si="20"/>
        <v>#VALUE!</v>
      </c>
      <c r="M22" s="16" t="e">
        <f t="shared" si="20"/>
        <v>#VALUE!</v>
      </c>
      <c r="N22" s="29"/>
      <c r="O22" s="5" t="e">
        <f>1-O21</f>
        <v>#DIV/0!</v>
      </c>
      <c r="P22" s="31"/>
    </row>
    <row r="23" spans="2:16" ht="21" customHeight="1" x14ac:dyDescent="0.3">
      <c r="B23" s="27"/>
      <c r="C23" s="27"/>
      <c r="D23" s="27"/>
      <c r="E23" s="3"/>
      <c r="F23" s="3"/>
      <c r="G23" s="3"/>
      <c r="H23" s="10" t="str">
        <f t="shared" si="12"/>
        <v/>
      </c>
      <c r="I23" s="15" t="e">
        <f t="shared" ref="I23:M23" si="21">H23-(5/5)</f>
        <v>#VALUE!</v>
      </c>
      <c r="J23" s="11" t="e">
        <f t="shared" si="21"/>
        <v>#VALUE!</v>
      </c>
      <c r="K23" s="11" t="e">
        <f t="shared" si="21"/>
        <v>#VALUE!</v>
      </c>
      <c r="L23" s="11" t="e">
        <f t="shared" si="21"/>
        <v>#VALUE!</v>
      </c>
      <c r="M23" s="16" t="e">
        <f t="shared" si="21"/>
        <v>#VALUE!</v>
      </c>
      <c r="N23" s="29"/>
      <c r="O23" s="5"/>
      <c r="P23" s="31"/>
    </row>
    <row r="24" spans="2:16" ht="21" customHeight="1" x14ac:dyDescent="0.3">
      <c r="B24" s="28"/>
      <c r="C24" s="28"/>
      <c r="D24" s="28"/>
      <c r="E24" s="3"/>
      <c r="F24" s="3"/>
      <c r="G24" s="3"/>
      <c r="H24" s="10" t="str">
        <f t="shared" si="12"/>
        <v/>
      </c>
      <c r="I24" s="17" t="e">
        <f t="shared" ref="I24:M24" si="22">H24-(5/5)</f>
        <v>#VALUE!</v>
      </c>
      <c r="J24" s="18" t="e">
        <f t="shared" si="22"/>
        <v>#VALUE!</v>
      </c>
      <c r="K24" s="18" t="e">
        <f t="shared" si="22"/>
        <v>#VALUE!</v>
      </c>
      <c r="L24" s="18" t="e">
        <f t="shared" si="22"/>
        <v>#VALUE!</v>
      </c>
      <c r="M24" s="19" t="e">
        <f t="shared" si="22"/>
        <v>#VALUE!</v>
      </c>
      <c r="N24" s="29"/>
      <c r="O24" s="5"/>
      <c r="P24" s="32"/>
    </row>
    <row r="25" spans="2:16" ht="21" customHeight="1" x14ac:dyDescent="0.3">
      <c r="B25" s="26">
        <v>5</v>
      </c>
      <c r="C25" s="26"/>
      <c r="D25" s="26"/>
      <c r="E25" s="3"/>
      <c r="F25" s="3"/>
      <c r="G25" s="3"/>
      <c r="H25" s="10" t="str">
        <f t="shared" si="12"/>
        <v/>
      </c>
      <c r="I25" s="12" t="e">
        <f>H25-(5/5)</f>
        <v>#VALUE!</v>
      </c>
      <c r="J25" s="13" t="e">
        <f t="shared" ref="J25:M25" si="23">I25-(5/5)</f>
        <v>#VALUE!</v>
      </c>
      <c r="K25" s="13" t="e">
        <f t="shared" si="23"/>
        <v>#VALUE!</v>
      </c>
      <c r="L25" s="13" t="e">
        <f t="shared" si="23"/>
        <v>#VALUE!</v>
      </c>
      <c r="M25" s="14" t="e">
        <f t="shared" si="23"/>
        <v>#VALUE!</v>
      </c>
      <c r="N25" s="29" t="e">
        <f>AVERAGE(H25:H29)</f>
        <v>#DIV/0!</v>
      </c>
      <c r="O25" s="5"/>
      <c r="P25" s="30"/>
    </row>
    <row r="26" spans="2:16" ht="21" customHeight="1" x14ac:dyDescent="0.3">
      <c r="B26" s="27"/>
      <c r="C26" s="27"/>
      <c r="D26" s="27"/>
      <c r="E26" s="3"/>
      <c r="F26" s="3"/>
      <c r="G26" s="3"/>
      <c r="H26" s="10" t="str">
        <f t="shared" si="12"/>
        <v/>
      </c>
      <c r="I26" s="15" t="e">
        <f t="shared" ref="I26:M26" si="24">H26-(5/5)</f>
        <v>#VALUE!</v>
      </c>
      <c r="J26" s="11" t="e">
        <f t="shared" si="24"/>
        <v>#VALUE!</v>
      </c>
      <c r="K26" s="11" t="e">
        <f t="shared" si="24"/>
        <v>#VALUE!</v>
      </c>
      <c r="L26" s="11" t="e">
        <f t="shared" si="24"/>
        <v>#VALUE!</v>
      </c>
      <c r="M26" s="16" t="e">
        <f t="shared" si="24"/>
        <v>#VALUE!</v>
      </c>
      <c r="N26" s="29"/>
      <c r="O26" s="5" t="e">
        <f>N25/5</f>
        <v>#DIV/0!</v>
      </c>
      <c r="P26" s="31"/>
    </row>
    <row r="27" spans="2:16" ht="21" customHeight="1" x14ac:dyDescent="0.3">
      <c r="B27" s="27"/>
      <c r="C27" s="27"/>
      <c r="D27" s="27"/>
      <c r="E27" s="3"/>
      <c r="F27" s="3"/>
      <c r="G27" s="3"/>
      <c r="H27" s="10" t="str">
        <f t="shared" si="12"/>
        <v/>
      </c>
      <c r="I27" s="15" t="e">
        <f t="shared" ref="I27:M27" si="25">H27-(5/5)</f>
        <v>#VALUE!</v>
      </c>
      <c r="J27" s="11" t="e">
        <f t="shared" si="25"/>
        <v>#VALUE!</v>
      </c>
      <c r="K27" s="11" t="e">
        <f t="shared" si="25"/>
        <v>#VALUE!</v>
      </c>
      <c r="L27" s="11" t="e">
        <f t="shared" si="25"/>
        <v>#VALUE!</v>
      </c>
      <c r="M27" s="16" t="e">
        <f t="shared" si="25"/>
        <v>#VALUE!</v>
      </c>
      <c r="N27" s="29"/>
      <c r="O27" s="5" t="e">
        <f>1-O26</f>
        <v>#DIV/0!</v>
      </c>
      <c r="P27" s="31"/>
    </row>
    <row r="28" spans="2:16" ht="21" customHeight="1" x14ac:dyDescent="0.3">
      <c r="B28" s="27"/>
      <c r="C28" s="27"/>
      <c r="D28" s="27"/>
      <c r="E28" s="3"/>
      <c r="F28" s="3"/>
      <c r="G28" s="3"/>
      <c r="H28" s="10" t="str">
        <f t="shared" si="12"/>
        <v/>
      </c>
      <c r="I28" s="15" t="e">
        <f t="shared" ref="I28:M28" si="26">H28-(5/5)</f>
        <v>#VALUE!</v>
      </c>
      <c r="J28" s="11" t="e">
        <f t="shared" si="26"/>
        <v>#VALUE!</v>
      </c>
      <c r="K28" s="11" t="e">
        <f t="shared" si="26"/>
        <v>#VALUE!</v>
      </c>
      <c r="L28" s="11" t="e">
        <f t="shared" si="26"/>
        <v>#VALUE!</v>
      </c>
      <c r="M28" s="16" t="e">
        <f t="shared" si="26"/>
        <v>#VALUE!</v>
      </c>
      <c r="N28" s="29"/>
      <c r="O28" s="5"/>
      <c r="P28" s="31"/>
    </row>
    <row r="29" spans="2:16" ht="21" customHeight="1" x14ac:dyDescent="0.3">
      <c r="B29" s="28"/>
      <c r="C29" s="28"/>
      <c r="D29" s="28"/>
      <c r="E29" s="3"/>
      <c r="F29" s="3"/>
      <c r="G29" s="3"/>
      <c r="H29" s="10" t="str">
        <f t="shared" si="12"/>
        <v/>
      </c>
      <c r="I29" s="17" t="e">
        <f t="shared" ref="I29:M29" si="27">H29-(5/5)</f>
        <v>#VALUE!</v>
      </c>
      <c r="J29" s="18" t="e">
        <f t="shared" si="27"/>
        <v>#VALUE!</v>
      </c>
      <c r="K29" s="18" t="e">
        <f t="shared" si="27"/>
        <v>#VALUE!</v>
      </c>
      <c r="L29" s="18" t="e">
        <f t="shared" si="27"/>
        <v>#VALUE!</v>
      </c>
      <c r="M29" s="19" t="e">
        <f t="shared" si="27"/>
        <v>#VALUE!</v>
      </c>
      <c r="N29" s="29"/>
      <c r="O29" s="5"/>
      <c r="P29" s="32"/>
    </row>
    <row r="30" spans="2:16" ht="21" customHeight="1" x14ac:dyDescent="0.3">
      <c r="B30" s="26">
        <v>6</v>
      </c>
      <c r="C30" s="26"/>
      <c r="D30" s="26"/>
      <c r="E30" s="3"/>
      <c r="F30" s="3"/>
      <c r="G30" s="3"/>
      <c r="H30" s="10" t="str">
        <f t="shared" si="12"/>
        <v/>
      </c>
      <c r="I30" s="12" t="e">
        <f>H30-(5/5)</f>
        <v>#VALUE!</v>
      </c>
      <c r="J30" s="13" t="e">
        <f t="shared" ref="J30:M30" si="28">I30-(5/5)</f>
        <v>#VALUE!</v>
      </c>
      <c r="K30" s="13" t="e">
        <f t="shared" si="28"/>
        <v>#VALUE!</v>
      </c>
      <c r="L30" s="13" t="e">
        <f t="shared" si="28"/>
        <v>#VALUE!</v>
      </c>
      <c r="M30" s="14" t="e">
        <f t="shared" si="28"/>
        <v>#VALUE!</v>
      </c>
      <c r="N30" s="29" t="e">
        <f>AVERAGE(H30:H34)</f>
        <v>#DIV/0!</v>
      </c>
      <c r="O30" s="5"/>
      <c r="P30" s="30"/>
    </row>
    <row r="31" spans="2:16" ht="21" customHeight="1" x14ac:dyDescent="0.3">
      <c r="B31" s="27"/>
      <c r="C31" s="27"/>
      <c r="D31" s="27"/>
      <c r="E31" s="3"/>
      <c r="F31" s="3"/>
      <c r="G31" s="3"/>
      <c r="H31" s="10" t="str">
        <f t="shared" si="12"/>
        <v/>
      </c>
      <c r="I31" s="15" t="e">
        <f t="shared" ref="I31:M31" si="29">H31-(5/5)</f>
        <v>#VALUE!</v>
      </c>
      <c r="J31" s="11" t="e">
        <f t="shared" si="29"/>
        <v>#VALUE!</v>
      </c>
      <c r="K31" s="11" t="e">
        <f t="shared" si="29"/>
        <v>#VALUE!</v>
      </c>
      <c r="L31" s="11" t="e">
        <f t="shared" si="29"/>
        <v>#VALUE!</v>
      </c>
      <c r="M31" s="16" t="e">
        <f t="shared" si="29"/>
        <v>#VALUE!</v>
      </c>
      <c r="N31" s="29"/>
      <c r="O31" s="5" t="e">
        <f>N30/5</f>
        <v>#DIV/0!</v>
      </c>
      <c r="P31" s="31"/>
    </row>
    <row r="32" spans="2:16" ht="21" customHeight="1" x14ac:dyDescent="0.3">
      <c r="B32" s="27"/>
      <c r="C32" s="27"/>
      <c r="D32" s="27"/>
      <c r="E32" s="3"/>
      <c r="F32" s="3"/>
      <c r="G32" s="3"/>
      <c r="H32" s="10" t="str">
        <f t="shared" si="12"/>
        <v/>
      </c>
      <c r="I32" s="15" t="e">
        <f t="shared" ref="I32:M32" si="30">H32-(5/5)</f>
        <v>#VALUE!</v>
      </c>
      <c r="J32" s="11" t="e">
        <f t="shared" si="30"/>
        <v>#VALUE!</v>
      </c>
      <c r="K32" s="11" t="e">
        <f t="shared" si="30"/>
        <v>#VALUE!</v>
      </c>
      <c r="L32" s="11" t="e">
        <f t="shared" si="30"/>
        <v>#VALUE!</v>
      </c>
      <c r="M32" s="16" t="e">
        <f t="shared" si="30"/>
        <v>#VALUE!</v>
      </c>
      <c r="N32" s="29"/>
      <c r="O32" s="5" t="e">
        <f>1-O31</f>
        <v>#DIV/0!</v>
      </c>
      <c r="P32" s="31"/>
    </row>
    <row r="33" spans="2:16" ht="21" customHeight="1" x14ac:dyDescent="0.3">
      <c r="B33" s="27"/>
      <c r="C33" s="27"/>
      <c r="D33" s="27"/>
      <c r="E33" s="3"/>
      <c r="F33" s="3"/>
      <c r="G33" s="3"/>
      <c r="H33" s="10" t="str">
        <f t="shared" si="12"/>
        <v/>
      </c>
      <c r="I33" s="15" t="e">
        <f t="shared" ref="I33:M33" si="31">H33-(5/5)</f>
        <v>#VALUE!</v>
      </c>
      <c r="J33" s="11" t="e">
        <f t="shared" si="31"/>
        <v>#VALUE!</v>
      </c>
      <c r="K33" s="11" t="e">
        <f t="shared" si="31"/>
        <v>#VALUE!</v>
      </c>
      <c r="L33" s="11" t="e">
        <f t="shared" si="31"/>
        <v>#VALUE!</v>
      </c>
      <c r="M33" s="16" t="e">
        <f t="shared" si="31"/>
        <v>#VALUE!</v>
      </c>
      <c r="N33" s="29"/>
      <c r="O33" s="5"/>
      <c r="P33" s="31"/>
    </row>
    <row r="34" spans="2:16" ht="21" customHeight="1" x14ac:dyDescent="0.3">
      <c r="B34" s="28"/>
      <c r="C34" s="28"/>
      <c r="D34" s="28"/>
      <c r="E34" s="3"/>
      <c r="F34" s="3"/>
      <c r="G34" s="3"/>
      <c r="H34" s="10" t="str">
        <f t="shared" si="12"/>
        <v/>
      </c>
      <c r="I34" s="17" t="e">
        <f t="shared" ref="I34:M34" si="32">H34-(5/5)</f>
        <v>#VALUE!</v>
      </c>
      <c r="J34" s="18" t="e">
        <f t="shared" si="32"/>
        <v>#VALUE!</v>
      </c>
      <c r="K34" s="18" t="e">
        <f t="shared" si="32"/>
        <v>#VALUE!</v>
      </c>
      <c r="L34" s="18" t="e">
        <f t="shared" si="32"/>
        <v>#VALUE!</v>
      </c>
      <c r="M34" s="19" t="e">
        <f t="shared" si="32"/>
        <v>#VALUE!</v>
      </c>
      <c r="N34" s="29"/>
      <c r="O34" s="5"/>
      <c r="P34" s="32"/>
    </row>
    <row r="35" spans="2:16" ht="21" customHeight="1" x14ac:dyDescent="0.3"/>
  </sheetData>
  <mergeCells count="36">
    <mergeCell ref="P5:P9"/>
    <mergeCell ref="A5:A9"/>
    <mergeCell ref="B10:B14"/>
    <mergeCell ref="C10:C14"/>
    <mergeCell ref="D10:D14"/>
    <mergeCell ref="N10:N14"/>
    <mergeCell ref="P10:P14"/>
    <mergeCell ref="N5:N9"/>
    <mergeCell ref="P15:P19"/>
    <mergeCell ref="B20:B24"/>
    <mergeCell ref="C20:C24"/>
    <mergeCell ref="D20:D24"/>
    <mergeCell ref="N20:N24"/>
    <mergeCell ref="P20:P24"/>
    <mergeCell ref="P25:P29"/>
    <mergeCell ref="B30:B34"/>
    <mergeCell ref="C30:C34"/>
    <mergeCell ref="D30:D34"/>
    <mergeCell ref="N30:N34"/>
    <mergeCell ref="P30:P34"/>
    <mergeCell ref="B2:C3"/>
    <mergeCell ref="B25:B29"/>
    <mergeCell ref="C25:C29"/>
    <mergeCell ref="D25:D29"/>
    <mergeCell ref="N25:N29"/>
    <mergeCell ref="B15:B19"/>
    <mergeCell ref="C15:C19"/>
    <mergeCell ref="D15:D19"/>
    <mergeCell ref="N15:N19"/>
    <mergeCell ref="B5:B9"/>
    <mergeCell ref="C5:C9"/>
    <mergeCell ref="D5:D9"/>
    <mergeCell ref="J2:P2"/>
    <mergeCell ref="J3:P3"/>
    <mergeCell ref="I4:M4"/>
    <mergeCell ref="D2:I3"/>
  </mergeCells>
  <conditionalFormatting sqref="I5:I34">
    <cfRule type="cellIs" dxfId="4" priority="11" operator="greaterThanOrEqual">
      <formula>0</formula>
    </cfRule>
  </conditionalFormatting>
  <conditionalFormatting sqref="J5:J34">
    <cfRule type="cellIs" dxfId="3" priority="10" operator="greaterThanOrEqual">
      <formula>0</formula>
    </cfRule>
  </conditionalFormatting>
  <conditionalFormatting sqref="K5:K34">
    <cfRule type="cellIs" dxfId="2" priority="9" operator="greaterThanOrEqual">
      <formula>0</formula>
    </cfRule>
  </conditionalFormatting>
  <conditionalFormatting sqref="L5:L34">
    <cfRule type="cellIs" dxfId="1" priority="8" operator="greaterThanOrEqual">
      <formula>0</formula>
    </cfRule>
  </conditionalFormatting>
  <conditionalFormatting sqref="M5:M34">
    <cfRule type="cellIs" dxfId="0" priority="7" operator="greaterThanOrEqual">
      <formula>0</formula>
    </cfRule>
  </conditionalFormatting>
  <conditionalFormatting sqref="O6:O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O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O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O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E5:E34" xr:uid="{8318EA46-D79C-4418-80E4-72DCA207746B}">
      <formula1>MATERIAL</formula1>
    </dataValidation>
    <dataValidation type="list" allowBlank="1" showInputMessage="1" showErrorMessage="1" sqref="F5:F34" xr:uid="{054311FD-D7E3-4EAF-9159-B49BE0BEF58F}">
      <formula1>VOLUMEN</formula1>
    </dataValidation>
    <dataValidation type="list" allowBlank="1" showInputMessage="1" showErrorMessage="1" sqref="G5:G34" xr:uid="{3EBF234C-3747-46E0-8498-C0D5298CCA69}">
      <formula1>VALOR</formula1>
    </dataValidation>
  </dataValidation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A327604-2764-4BB2-9C56-EF6464D0788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Matriz!H5:H9</xm:f>
              <xm:sqref>O8</xm:sqref>
            </x14:sparkline>
          </x14:sparklines>
        </x14:sparklineGroup>
        <x14:sparklineGroup type="column" displayEmptyCellsAs="gap" xr2:uid="{060B4E16-921B-4E2E-AF8E-DCFC8EADDC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Matriz!H10:H14</xm:f>
              <xm:sqref>O13</xm:sqref>
            </x14:sparkline>
          </x14:sparklines>
        </x14:sparklineGroup>
        <x14:sparklineGroup type="column" displayEmptyCellsAs="gap" xr2:uid="{FC1570A4-844B-4047-9CB4-78DB478BE9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Matriz!H15:H19</xm:f>
              <xm:sqref>O18</xm:sqref>
            </x14:sparkline>
          </x14:sparklines>
        </x14:sparklineGroup>
        <x14:sparklineGroup type="column" displayEmptyCellsAs="gap" xr2:uid="{15B97756-E574-4FBC-8652-AA46ACA686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Matriz!H20:H24</xm:f>
              <xm:sqref>O23</xm:sqref>
            </x14:sparkline>
          </x14:sparklines>
        </x14:sparklineGroup>
        <x14:sparklineGroup type="column" displayEmptyCellsAs="gap" xr2:uid="{7C4F5BFB-E079-4EFA-92DC-D1B309E239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Matriz!H25:H29</xm:f>
              <xm:sqref>O28</xm:sqref>
            </x14:sparkline>
          </x14:sparklines>
        </x14:sparklineGroup>
        <x14:sparklineGroup type="column" displayEmptyCellsAs="gap" xr2:uid="{53FDBDEC-364A-4068-922C-8BAA197AA9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Matriz!H30:H34</xm:f>
              <xm:sqref>O33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AC42-98F0-4E1A-9B47-266E16146AA8}">
  <dimension ref="A4:G11"/>
  <sheetViews>
    <sheetView workbookViewId="0">
      <selection activeCell="I21" sqref="I21"/>
    </sheetView>
  </sheetViews>
  <sheetFormatPr baseColWidth="10" defaultRowHeight="14.4" x14ac:dyDescent="0.3"/>
  <cols>
    <col min="2" max="2" width="6" customWidth="1"/>
    <col min="5" max="5" width="6.44140625" customWidth="1"/>
  </cols>
  <sheetData>
    <row r="4" spans="1:7" x14ac:dyDescent="0.3">
      <c r="A4" s="21" t="s">
        <v>30</v>
      </c>
      <c r="C4" s="21" t="s">
        <v>7</v>
      </c>
      <c r="D4" s="21" t="s">
        <v>8</v>
      </c>
      <c r="F4" s="21" t="s">
        <v>14</v>
      </c>
      <c r="G4" s="21" t="s">
        <v>8</v>
      </c>
    </row>
    <row r="5" spans="1:7" x14ac:dyDescent="0.3">
      <c r="A5" s="1" t="s">
        <v>0</v>
      </c>
      <c r="C5" s="1" t="s">
        <v>9</v>
      </c>
      <c r="D5" s="1">
        <v>1</v>
      </c>
      <c r="F5" s="1" t="s">
        <v>15</v>
      </c>
      <c r="G5" s="1">
        <v>1</v>
      </c>
    </row>
    <row r="6" spans="1:7" x14ac:dyDescent="0.3">
      <c r="A6" s="1" t="s">
        <v>1</v>
      </c>
      <c r="C6" s="1" t="s">
        <v>10</v>
      </c>
      <c r="D6" s="1">
        <v>2</v>
      </c>
      <c r="F6" s="1" t="s">
        <v>16</v>
      </c>
      <c r="G6" s="1">
        <v>2</v>
      </c>
    </row>
    <row r="7" spans="1:7" x14ac:dyDescent="0.3">
      <c r="A7" s="1" t="s">
        <v>2</v>
      </c>
      <c r="C7" s="1" t="s">
        <v>11</v>
      </c>
      <c r="D7" s="1">
        <v>3</v>
      </c>
      <c r="F7" s="1" t="s">
        <v>17</v>
      </c>
      <c r="G7" s="1">
        <v>3</v>
      </c>
    </row>
    <row r="8" spans="1:7" x14ac:dyDescent="0.3">
      <c r="A8" s="1" t="s">
        <v>3</v>
      </c>
      <c r="C8" s="1" t="s">
        <v>12</v>
      </c>
      <c r="D8" s="1">
        <v>4</v>
      </c>
      <c r="F8" s="1" t="s">
        <v>18</v>
      </c>
      <c r="G8" s="1">
        <v>4</v>
      </c>
    </row>
    <row r="9" spans="1:7" x14ac:dyDescent="0.3">
      <c r="A9" s="1" t="s">
        <v>4</v>
      </c>
      <c r="C9" s="1" t="s">
        <v>13</v>
      </c>
      <c r="D9" s="1">
        <v>5</v>
      </c>
      <c r="F9" s="1" t="s">
        <v>19</v>
      </c>
      <c r="G9" s="1">
        <v>5</v>
      </c>
    </row>
    <row r="10" spans="1:7" x14ac:dyDescent="0.3">
      <c r="A10" s="1" t="s">
        <v>5</v>
      </c>
    </row>
    <row r="11" spans="1:7" x14ac:dyDescent="0.3">
      <c r="A11" s="1" t="s">
        <v>6</v>
      </c>
    </row>
  </sheetData>
  <conditionalFormatting sqref="D5:D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Criterios Básicos</vt:lpstr>
      <vt:lpstr>Matriz</vt:lpstr>
      <vt:lpstr>Maestro</vt:lpstr>
      <vt:lpstr>MATERIAL</vt:lpstr>
      <vt:lpstr>VALOR</vt:lpstr>
      <vt:lpstr>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Dir.Técnico</cp:lastModifiedBy>
  <dcterms:created xsi:type="dcterms:W3CDTF">2025-04-22T21:58:42Z</dcterms:created>
  <dcterms:modified xsi:type="dcterms:W3CDTF">2025-04-26T02:09:23Z</dcterms:modified>
</cp:coreProperties>
</file>