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_EXCEL_OCT 2014\13 FILTROS y SUBTOTALES\"/>
    </mc:Choice>
  </mc:AlternateContent>
  <bookViews>
    <workbookView xWindow="480" yWindow="315" windowWidth="15480" windowHeight="8400"/>
  </bookViews>
  <sheets>
    <sheet name="Hoja1" sheetId="1" r:id="rId1"/>
  </sheets>
  <definedNames>
    <definedName name="_xlnm._FilterDatabase" localSheetId="0" hidden="1">Hoja1!$A$10:$M$52</definedName>
  </definedNames>
  <calcPr calcId="152511"/>
</workbook>
</file>

<file path=xl/calcChain.xml><?xml version="1.0" encoding="utf-8"?>
<calcChain xmlns="http://schemas.openxmlformats.org/spreadsheetml/2006/main">
  <c r="G25" i="1" l="1"/>
  <c r="G42" i="1"/>
  <c r="G37" i="1"/>
  <c r="G12" i="1"/>
  <c r="G44" i="1"/>
  <c r="G43" i="1"/>
  <c r="G48" i="1"/>
  <c r="G18" i="1"/>
  <c r="G15" i="1"/>
  <c r="G40" i="1"/>
  <c r="G39" i="1"/>
  <c r="G35" i="1"/>
  <c r="G16" i="1"/>
  <c r="G27" i="1"/>
  <c r="G24" i="1"/>
  <c r="G47" i="1"/>
  <c r="G28" i="1"/>
  <c r="G51" i="1"/>
  <c r="G36" i="1"/>
  <c r="G26" i="1"/>
  <c r="G45" i="1"/>
  <c r="G21" i="1"/>
  <c r="G38" i="1"/>
  <c r="G22" i="1"/>
  <c r="G11" i="1"/>
  <c r="G32" i="1"/>
  <c r="G46" i="1"/>
  <c r="G23" i="1"/>
  <c r="G49" i="1"/>
  <c r="G13" i="1"/>
  <c r="G33" i="1"/>
  <c r="G29" i="1"/>
  <c r="G14" i="1"/>
  <c r="G34" i="1"/>
  <c r="G31" i="1"/>
  <c r="G19" i="1"/>
  <c r="G20" i="1"/>
  <c r="G41" i="1"/>
  <c r="G52" i="1"/>
  <c r="G50" i="1"/>
  <c r="G17" i="1"/>
  <c r="G30" i="1"/>
  <c r="L20" i="1"/>
  <c r="M20" i="1" s="1"/>
  <c r="L12" i="1"/>
  <c r="M12" i="1" s="1"/>
  <c r="L19" i="1"/>
  <c r="M19" i="1" s="1"/>
  <c r="L41" i="1"/>
  <c r="M41" i="1" s="1"/>
  <c r="L52" i="1"/>
  <c r="M52" i="1" s="1"/>
  <c r="L17" i="1"/>
  <c r="M17" i="1" s="1"/>
  <c r="L31" i="1"/>
  <c r="M31" i="1" s="1"/>
  <c r="L50" i="1"/>
  <c r="M50" i="1" s="1"/>
  <c r="L46" i="1"/>
  <c r="M46" i="1" s="1"/>
  <c r="L13" i="1"/>
  <c r="M13" i="1" s="1"/>
  <c r="L25" i="1"/>
  <c r="M25" i="1" s="1"/>
  <c r="L42" i="1"/>
  <c r="M42" i="1" s="1"/>
  <c r="L34" i="1"/>
  <c r="M34" i="1" s="1"/>
  <c r="L33" i="1"/>
  <c r="M33" i="1" s="1"/>
  <c r="L14" i="1"/>
  <c r="M14" i="1" s="1"/>
  <c r="L49" i="1"/>
  <c r="M49" i="1" s="1"/>
  <c r="L29" i="1"/>
  <c r="M29" i="1" s="1"/>
  <c r="L23" i="1"/>
  <c r="M23" i="1" s="1"/>
  <c r="L37" i="1"/>
  <c r="M37" i="1" s="1"/>
  <c r="L22" i="1"/>
  <c r="M22" i="1" s="1"/>
  <c r="L32" i="1"/>
  <c r="M32" i="1" s="1"/>
  <c r="L26" i="1"/>
  <c r="M26" i="1" s="1"/>
  <c r="L21" i="1"/>
  <c r="M21" i="1" s="1"/>
  <c r="L36" i="1"/>
  <c r="M36" i="1" s="1"/>
  <c r="L38" i="1"/>
  <c r="M38" i="1" s="1"/>
  <c r="L11" i="1"/>
  <c r="M11" i="1" s="1"/>
  <c r="L51" i="1"/>
  <c r="M51" i="1" s="1"/>
  <c r="L45" i="1"/>
  <c r="M45" i="1" s="1"/>
  <c r="L28" i="1"/>
  <c r="M28" i="1" s="1"/>
  <c r="L16" i="1"/>
  <c r="M16" i="1" s="1"/>
  <c r="L39" i="1"/>
  <c r="M39" i="1" s="1"/>
  <c r="L40" i="1"/>
  <c r="M40" i="1" s="1"/>
  <c r="L27" i="1"/>
  <c r="M27" i="1" s="1"/>
  <c r="L47" i="1"/>
  <c r="M47" i="1" s="1"/>
  <c r="L15" i="1"/>
  <c r="M15" i="1" s="1"/>
  <c r="L35" i="1"/>
  <c r="M35" i="1" s="1"/>
  <c r="L24" i="1"/>
  <c r="M24" i="1" s="1"/>
  <c r="L48" i="1"/>
  <c r="M48" i="1" s="1"/>
  <c r="L44" i="1"/>
  <c r="M44" i="1" s="1"/>
  <c r="L43" i="1"/>
  <c r="M43" i="1" s="1"/>
  <c r="L18" i="1"/>
  <c r="M18" i="1" s="1"/>
  <c r="L30" i="1"/>
  <c r="M30" i="1" s="1"/>
</calcChain>
</file>

<file path=xl/comments1.xml><?xml version="1.0" encoding="utf-8"?>
<comments xmlns="http://schemas.openxmlformats.org/spreadsheetml/2006/main">
  <authors>
    <author>Diego Fernández</author>
  </authors>
  <commentList>
    <comment ref="K4" authorId="0" shapeId="0">
      <text>
        <r>
          <rPr>
            <b/>
            <sz val="10"/>
            <color indexed="81"/>
            <rFont val="Calibri"/>
            <family val="2"/>
            <scheme val="minor"/>
          </rPr>
          <t>Diego Fernández:</t>
        </r>
        <r>
          <rPr>
            <sz val="10"/>
            <color indexed="81"/>
            <rFont val="Calibri"/>
            <family val="2"/>
            <scheme val="minor"/>
          </rPr>
          <t xml:space="preserve">
La edad está calculada considentando esta fecha como la fecha actual</t>
        </r>
      </text>
    </comment>
  </commentList>
</comments>
</file>

<file path=xl/sharedStrings.xml><?xml version="1.0" encoding="utf-8"?>
<sst xmlns="http://schemas.openxmlformats.org/spreadsheetml/2006/main" count="308" uniqueCount="102">
  <si>
    <t>Nombre</t>
  </si>
  <si>
    <t>Apellido1</t>
  </si>
  <si>
    <t>Apellido2</t>
  </si>
  <si>
    <t>Nivel</t>
  </si>
  <si>
    <t>Sexo</t>
  </si>
  <si>
    <t>Fnacimiento</t>
  </si>
  <si>
    <t>Edad</t>
  </si>
  <si>
    <t>Ciudad</t>
  </si>
  <si>
    <t>MesEntradas</t>
  </si>
  <si>
    <t>Compras</t>
  </si>
  <si>
    <t>Ventas</t>
  </si>
  <si>
    <t>%</t>
  </si>
  <si>
    <t>Comisión</t>
  </si>
  <si>
    <t>Ramón</t>
  </si>
  <si>
    <t>Castro</t>
  </si>
  <si>
    <t>López</t>
  </si>
  <si>
    <t>Medio</t>
  </si>
  <si>
    <t>H</t>
  </si>
  <si>
    <t>Barcelona</t>
  </si>
  <si>
    <t>Julio</t>
  </si>
  <si>
    <t>Manuel</t>
  </si>
  <si>
    <t>Fajardo</t>
  </si>
  <si>
    <t>Pérez</t>
  </si>
  <si>
    <t>Marzo</t>
  </si>
  <si>
    <t>Juan</t>
  </si>
  <si>
    <t>Meler</t>
  </si>
  <si>
    <t>Guasch</t>
  </si>
  <si>
    <t>Alto</t>
  </si>
  <si>
    <t>Octubre</t>
  </si>
  <si>
    <t>Iván</t>
  </si>
  <si>
    <t>Peirón</t>
  </si>
  <si>
    <t>Alcántara</t>
  </si>
  <si>
    <t>Soledad</t>
  </si>
  <si>
    <t>Úbeda</t>
  </si>
  <si>
    <t>Márquez</t>
  </si>
  <si>
    <t>M</t>
  </si>
  <si>
    <t>Noviembre</t>
  </si>
  <si>
    <t>Pedro</t>
  </si>
  <si>
    <t>Jacinto</t>
  </si>
  <si>
    <t>Guerrero</t>
  </si>
  <si>
    <t>Bilbao</t>
  </si>
  <si>
    <t>Mayo</t>
  </si>
  <si>
    <t>Agosto</t>
  </si>
  <si>
    <t>María</t>
  </si>
  <si>
    <t>Morales</t>
  </si>
  <si>
    <t>Bajo</t>
  </si>
  <si>
    <t>Febrero</t>
  </si>
  <si>
    <t>Rosa</t>
  </si>
  <si>
    <t>José</t>
  </si>
  <si>
    <t>Ramirez</t>
  </si>
  <si>
    <t>Junio</t>
  </si>
  <si>
    <t>Carmen</t>
  </si>
  <si>
    <t>Utrillas</t>
  </si>
  <si>
    <t>Alcorcón</t>
  </si>
  <si>
    <t>Septiembre</t>
  </si>
  <si>
    <t>Magdalena</t>
  </si>
  <si>
    <t>Villa</t>
  </si>
  <si>
    <t>Meca</t>
  </si>
  <si>
    <t>Jorge</t>
  </si>
  <si>
    <t>Belmonte</t>
  </si>
  <si>
    <t>Calvo</t>
  </si>
  <si>
    <t>Madrid</t>
  </si>
  <si>
    <t>Marta</t>
  </si>
  <si>
    <t>Benito</t>
  </si>
  <si>
    <t>Guerra</t>
  </si>
  <si>
    <t>Diciembre</t>
  </si>
  <si>
    <t>Cristina</t>
  </si>
  <si>
    <t>Carrillo</t>
  </si>
  <si>
    <t>Rodríguez</t>
  </si>
  <si>
    <t>Enero</t>
  </si>
  <si>
    <t>Martínez</t>
  </si>
  <si>
    <t>García</t>
  </si>
  <si>
    <t>Ana</t>
  </si>
  <si>
    <t>Murillo</t>
  </si>
  <si>
    <t>Rodrigo</t>
  </si>
  <si>
    <t>Javier</t>
  </si>
  <si>
    <t>Parrilla</t>
  </si>
  <si>
    <t>Cuenca</t>
  </si>
  <si>
    <t>Abril</t>
  </si>
  <si>
    <t>Sánchez</t>
  </si>
  <si>
    <t>Antonia</t>
  </si>
  <si>
    <t>Robles</t>
  </si>
  <si>
    <t>Gerardo</t>
  </si>
  <si>
    <t>Alcocer</t>
  </si>
  <si>
    <t>Pino</t>
  </si>
  <si>
    <t>Sevilla</t>
  </si>
  <si>
    <t>Luis</t>
  </si>
  <si>
    <t>Álex</t>
  </si>
  <si>
    <t>Fermín</t>
  </si>
  <si>
    <t>Raquel</t>
  </si>
  <si>
    <t>Martín</t>
  </si>
  <si>
    <t>Raúl</t>
  </si>
  <si>
    <t>Antonio</t>
  </si>
  <si>
    <t>Valencia</t>
  </si>
  <si>
    <t>Luisa</t>
  </si>
  <si>
    <t>Esther</t>
  </si>
  <si>
    <t>Escoz</t>
  </si>
  <si>
    <t>Artacho</t>
  </si>
  <si>
    <t>Jiménez</t>
  </si>
  <si>
    <t>Osorio</t>
  </si>
  <si>
    <t>Vaquero</t>
  </si>
  <si>
    <t>Fecha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</si>
</sst>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]_-;\-* #,##0.00\ [$€]_-;_-* &quot;-&quot;??\ [$€]_-;_-@_-"/>
    <numFmt numFmtId="165" formatCode="_-* #,##0.00\ [$€-81D]_-;\-* #,##0.00\ [$€-81D]_-;_-* &quot;-&quot;??\ [$€-81D]_-;_-@_-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indexed="8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 applyAlignment="1"/>
    <xf numFmtId="165" fontId="0" fillId="0" borderId="0" xfId="0" applyNumberFormat="1" applyFont="1"/>
    <xf numFmtId="14" fontId="0" fillId="0" borderId="0" xfId="0" applyNumberFormat="1"/>
    <xf numFmtId="166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9" fontId="0" fillId="0" borderId="0" xfId="1" applyFont="1"/>
    <xf numFmtId="0" fontId="4" fillId="2" borderId="0" xfId="0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</cellXfs>
  <cellStyles count="3">
    <cellStyle name="Euro" xfId="2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52"/>
  <sheetViews>
    <sheetView tabSelected="1" zoomScaleNormal="100" workbookViewId="0">
      <selection activeCell="A10" sqref="A10"/>
    </sheetView>
  </sheetViews>
  <sheetFormatPr baseColWidth="10" defaultRowHeight="15" x14ac:dyDescent="0.25"/>
  <cols>
    <col min="1" max="1" width="10.7109375" style="1" bestFit="1" customWidth="1"/>
    <col min="2" max="3" width="10.28515625" style="1" bestFit="1" customWidth="1"/>
    <col min="4" max="4" width="6.140625" style="1" bestFit="1" customWidth="1"/>
    <col min="5" max="5" width="5.85546875" style="1" bestFit="1" customWidth="1"/>
    <col min="6" max="6" width="12.85546875" style="1" bestFit="1" customWidth="1"/>
    <col min="7" max="7" width="5.85546875" style="1" bestFit="1" customWidth="1"/>
    <col min="8" max="8" width="9.85546875" style="1" bestFit="1" customWidth="1"/>
    <col min="9" max="9" width="13.42578125" style="1" bestFit="1" customWidth="1"/>
    <col min="10" max="11" width="11.85546875" style="1" bestFit="1" customWidth="1"/>
    <col min="12" max="12" width="5.7109375" style="1" bestFit="1" customWidth="1"/>
    <col min="13" max="13" width="12.5703125" style="1" customWidth="1"/>
    <col min="14" max="14" width="13" style="1" bestFit="1" customWidth="1"/>
    <col min="15" max="16384" width="11.42578125" style="1"/>
  </cols>
  <sheetData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H3" s="2"/>
      <c r="I3" s="2"/>
      <c r="J3" s="2"/>
      <c r="K3" s="2"/>
      <c r="L3" s="2"/>
      <c r="M3" s="2"/>
    </row>
    <row r="4" spans="1:13" ht="25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9" t="s">
        <v>101</v>
      </c>
      <c r="K4" s="10">
        <v>40467</v>
      </c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10</v>
      </c>
      <c r="L10" s="7" t="s">
        <v>11</v>
      </c>
      <c r="M10" s="7" t="s">
        <v>12</v>
      </c>
    </row>
    <row r="11" spans="1:13" x14ac:dyDescent="0.25">
      <c r="A11" t="s">
        <v>66</v>
      </c>
      <c r="B11" t="s">
        <v>67</v>
      </c>
      <c r="C11" t="s">
        <v>68</v>
      </c>
      <c r="D11" t="s">
        <v>45</v>
      </c>
      <c r="E11" t="s">
        <v>35</v>
      </c>
      <c r="F11" s="4">
        <v>16695</v>
      </c>
      <c r="G11">
        <f t="shared" ref="G11:G52" si="0">DATEDIF(F11,$K$4,"y")</f>
        <v>65</v>
      </c>
      <c r="H11" t="s">
        <v>61</v>
      </c>
      <c r="I11" t="s">
        <v>69</v>
      </c>
      <c r="J11" s="5">
        <v>1327</v>
      </c>
      <c r="K11" s="5">
        <v>1863</v>
      </c>
      <c r="L11" s="8">
        <f t="shared" ref="L11:L52" si="1">IF(K11&lt;2500,0.05,0.09)</f>
        <v>0.05</v>
      </c>
      <c r="M11" s="5">
        <f t="shared" ref="M11:M52" si="2">K11*L11</f>
        <v>93.15</v>
      </c>
    </row>
    <row r="12" spans="1:13" x14ac:dyDescent="0.25">
      <c r="A12" t="s">
        <v>92</v>
      </c>
      <c r="B12" t="s">
        <v>70</v>
      </c>
      <c r="C12" t="s">
        <v>100</v>
      </c>
      <c r="D12" t="s">
        <v>16</v>
      </c>
      <c r="E12" t="s">
        <v>17</v>
      </c>
      <c r="F12" s="4">
        <v>25961</v>
      </c>
      <c r="G12">
        <f t="shared" si="0"/>
        <v>39</v>
      </c>
      <c r="H12" t="s">
        <v>93</v>
      </c>
      <c r="I12" t="s">
        <v>69</v>
      </c>
      <c r="J12" s="5">
        <v>5709</v>
      </c>
      <c r="K12" s="5">
        <v>3180</v>
      </c>
      <c r="L12" s="8">
        <f t="shared" si="1"/>
        <v>0.09</v>
      </c>
      <c r="M12" s="5">
        <f t="shared" si="2"/>
        <v>286.2</v>
      </c>
    </row>
    <row r="13" spans="1:13" x14ac:dyDescent="0.25">
      <c r="A13" t="s">
        <v>91</v>
      </c>
      <c r="B13" t="s">
        <v>22</v>
      </c>
      <c r="C13" t="s">
        <v>71</v>
      </c>
      <c r="D13" t="s">
        <v>16</v>
      </c>
      <c r="E13" t="s">
        <v>17</v>
      </c>
      <c r="F13" s="4">
        <v>27523</v>
      </c>
      <c r="G13">
        <f t="shared" si="0"/>
        <v>35</v>
      </c>
      <c r="H13" t="s">
        <v>85</v>
      </c>
      <c r="I13" t="s">
        <v>69</v>
      </c>
      <c r="J13" s="5">
        <v>1780</v>
      </c>
      <c r="K13" s="5">
        <v>1097</v>
      </c>
      <c r="L13" s="8">
        <f t="shared" si="1"/>
        <v>0.05</v>
      </c>
      <c r="M13" s="5">
        <f t="shared" si="2"/>
        <v>54.85</v>
      </c>
    </row>
    <row r="14" spans="1:13" x14ac:dyDescent="0.25">
      <c r="A14" t="s">
        <v>87</v>
      </c>
      <c r="B14" t="s">
        <v>67</v>
      </c>
      <c r="C14" t="s">
        <v>88</v>
      </c>
      <c r="D14" t="s">
        <v>27</v>
      </c>
      <c r="E14" t="s">
        <v>17</v>
      </c>
      <c r="F14" s="4">
        <v>20486</v>
      </c>
      <c r="G14">
        <f t="shared" si="0"/>
        <v>54</v>
      </c>
      <c r="H14" t="s">
        <v>85</v>
      </c>
      <c r="I14" t="s">
        <v>46</v>
      </c>
      <c r="J14" s="5">
        <v>2996</v>
      </c>
      <c r="K14" s="5">
        <v>2299</v>
      </c>
      <c r="L14" s="8">
        <f t="shared" si="1"/>
        <v>0.05</v>
      </c>
      <c r="M14" s="5">
        <f t="shared" si="2"/>
        <v>114.95</v>
      </c>
    </row>
    <row r="15" spans="1:13" x14ac:dyDescent="0.25">
      <c r="A15" t="s">
        <v>43</v>
      </c>
      <c r="B15" t="s">
        <v>44</v>
      </c>
      <c r="C15" t="s">
        <v>22</v>
      </c>
      <c r="D15" t="s">
        <v>45</v>
      </c>
      <c r="E15" t="s">
        <v>35</v>
      </c>
      <c r="F15" s="4">
        <v>31614</v>
      </c>
      <c r="G15">
        <f t="shared" si="0"/>
        <v>24</v>
      </c>
      <c r="H15" t="s">
        <v>40</v>
      </c>
      <c r="I15" t="s">
        <v>46</v>
      </c>
      <c r="J15" s="5">
        <v>450</v>
      </c>
      <c r="K15" s="5">
        <v>875</v>
      </c>
      <c r="L15" s="8">
        <f t="shared" si="1"/>
        <v>0.05</v>
      </c>
      <c r="M15" s="5">
        <f t="shared" si="2"/>
        <v>43.75</v>
      </c>
    </row>
    <row r="16" spans="1:13" x14ac:dyDescent="0.25">
      <c r="A16" t="s">
        <v>55</v>
      </c>
      <c r="B16" t="s">
        <v>56</v>
      </c>
      <c r="C16" t="s">
        <v>57</v>
      </c>
      <c r="D16" t="s">
        <v>27</v>
      </c>
      <c r="E16" t="s">
        <v>35</v>
      </c>
      <c r="F16" s="4">
        <v>21427</v>
      </c>
      <c r="G16">
        <f t="shared" si="0"/>
        <v>52</v>
      </c>
      <c r="H16" t="s">
        <v>40</v>
      </c>
      <c r="I16" t="s">
        <v>46</v>
      </c>
      <c r="J16" s="5">
        <v>631</v>
      </c>
      <c r="K16" s="5">
        <v>765</v>
      </c>
      <c r="L16" s="8">
        <f t="shared" si="1"/>
        <v>0.05</v>
      </c>
      <c r="M16" s="5">
        <f t="shared" si="2"/>
        <v>38.25</v>
      </c>
    </row>
    <row r="17" spans="1:13" x14ac:dyDescent="0.25">
      <c r="A17" t="s">
        <v>95</v>
      </c>
      <c r="B17" t="s">
        <v>96</v>
      </c>
      <c r="C17" t="s">
        <v>97</v>
      </c>
      <c r="D17" t="s">
        <v>45</v>
      </c>
      <c r="E17" t="s">
        <v>35</v>
      </c>
      <c r="F17" s="4">
        <v>18184</v>
      </c>
      <c r="G17">
        <f t="shared" si="0"/>
        <v>61</v>
      </c>
      <c r="H17" t="s">
        <v>93</v>
      </c>
      <c r="I17" t="s">
        <v>23</v>
      </c>
      <c r="J17" s="5">
        <v>330</v>
      </c>
      <c r="K17" s="5">
        <v>470</v>
      </c>
      <c r="L17" s="8">
        <f t="shared" si="1"/>
        <v>0.05</v>
      </c>
      <c r="M17" s="5">
        <f t="shared" si="2"/>
        <v>23.5</v>
      </c>
    </row>
    <row r="18" spans="1:13" x14ac:dyDescent="0.25">
      <c r="A18" t="s">
        <v>20</v>
      </c>
      <c r="B18" t="s">
        <v>21</v>
      </c>
      <c r="C18" t="s">
        <v>22</v>
      </c>
      <c r="D18" t="s">
        <v>16</v>
      </c>
      <c r="E18" t="s">
        <v>17</v>
      </c>
      <c r="F18" s="4">
        <v>19196</v>
      </c>
      <c r="G18">
        <f t="shared" si="0"/>
        <v>58</v>
      </c>
      <c r="H18" t="s">
        <v>18</v>
      </c>
      <c r="I18" t="s">
        <v>23</v>
      </c>
      <c r="J18" s="5">
        <v>210</v>
      </c>
      <c r="K18" s="5">
        <v>300</v>
      </c>
      <c r="L18" s="8">
        <f t="shared" si="1"/>
        <v>0.05</v>
      </c>
      <c r="M18" s="5">
        <f t="shared" si="2"/>
        <v>15</v>
      </c>
    </row>
    <row r="19" spans="1:13" x14ac:dyDescent="0.25">
      <c r="A19" t="s">
        <v>13</v>
      </c>
      <c r="B19" t="s">
        <v>98</v>
      </c>
      <c r="C19" t="s">
        <v>99</v>
      </c>
      <c r="D19" t="s">
        <v>45</v>
      </c>
      <c r="E19" t="s">
        <v>17</v>
      </c>
      <c r="F19" s="4">
        <v>29043</v>
      </c>
      <c r="G19">
        <f t="shared" si="0"/>
        <v>31</v>
      </c>
      <c r="H19" t="s">
        <v>93</v>
      </c>
      <c r="I19" t="s">
        <v>23</v>
      </c>
      <c r="J19" s="5">
        <v>378</v>
      </c>
      <c r="K19" s="5">
        <v>700</v>
      </c>
      <c r="L19" s="8">
        <f t="shared" si="1"/>
        <v>0.05</v>
      </c>
      <c r="M19" s="5">
        <f t="shared" si="2"/>
        <v>35</v>
      </c>
    </row>
    <row r="20" spans="1:13" x14ac:dyDescent="0.25">
      <c r="A20" t="s">
        <v>20</v>
      </c>
      <c r="B20" t="s">
        <v>70</v>
      </c>
      <c r="C20" t="s">
        <v>100</v>
      </c>
      <c r="D20" t="s">
        <v>16</v>
      </c>
      <c r="E20" t="s">
        <v>17</v>
      </c>
      <c r="F20" s="4">
        <v>28185</v>
      </c>
      <c r="G20">
        <f t="shared" si="0"/>
        <v>33</v>
      </c>
      <c r="H20" t="s">
        <v>93</v>
      </c>
      <c r="I20" t="s">
        <v>78</v>
      </c>
      <c r="J20" s="5">
        <v>2870</v>
      </c>
      <c r="K20" s="5">
        <v>2464</v>
      </c>
      <c r="L20" s="8">
        <f t="shared" si="1"/>
        <v>0.05</v>
      </c>
      <c r="M20" s="5">
        <f t="shared" si="2"/>
        <v>123.2</v>
      </c>
    </row>
    <row r="21" spans="1:13" x14ac:dyDescent="0.25">
      <c r="A21" t="s">
        <v>75</v>
      </c>
      <c r="B21" t="s">
        <v>76</v>
      </c>
      <c r="C21" t="s">
        <v>77</v>
      </c>
      <c r="D21" t="s">
        <v>16</v>
      </c>
      <c r="E21" t="s">
        <v>17</v>
      </c>
      <c r="F21" s="4">
        <v>21566</v>
      </c>
      <c r="G21">
        <f t="shared" si="0"/>
        <v>51</v>
      </c>
      <c r="H21" t="s">
        <v>61</v>
      </c>
      <c r="I21" t="s">
        <v>78</v>
      </c>
      <c r="J21" s="5">
        <v>300</v>
      </c>
      <c r="K21" s="5">
        <v>430</v>
      </c>
      <c r="L21" s="8">
        <f t="shared" si="1"/>
        <v>0.05</v>
      </c>
      <c r="M21" s="5">
        <f t="shared" si="2"/>
        <v>21.5</v>
      </c>
    </row>
    <row r="22" spans="1:13" x14ac:dyDescent="0.25">
      <c r="A22" t="s">
        <v>80</v>
      </c>
      <c r="B22" t="s">
        <v>56</v>
      </c>
      <c r="C22" t="s">
        <v>81</v>
      </c>
      <c r="D22" t="s">
        <v>16</v>
      </c>
      <c r="E22" t="s">
        <v>35</v>
      </c>
      <c r="F22" s="4">
        <v>18462</v>
      </c>
      <c r="G22">
        <f t="shared" si="0"/>
        <v>60</v>
      </c>
      <c r="H22" t="s">
        <v>61</v>
      </c>
      <c r="I22" t="s">
        <v>78</v>
      </c>
      <c r="J22" s="5">
        <v>360</v>
      </c>
      <c r="K22" s="5">
        <v>700</v>
      </c>
      <c r="L22" s="8">
        <f t="shared" si="1"/>
        <v>0.05</v>
      </c>
      <c r="M22" s="5">
        <f t="shared" si="2"/>
        <v>35</v>
      </c>
    </row>
    <row r="23" spans="1:13" x14ac:dyDescent="0.25">
      <c r="A23" t="s">
        <v>82</v>
      </c>
      <c r="B23" t="s">
        <v>83</v>
      </c>
      <c r="C23" t="s">
        <v>84</v>
      </c>
      <c r="D23" t="s">
        <v>27</v>
      </c>
      <c r="E23" t="s">
        <v>17</v>
      </c>
      <c r="F23" s="4">
        <v>29402</v>
      </c>
      <c r="G23">
        <f t="shared" si="0"/>
        <v>30</v>
      </c>
      <c r="H23" t="s">
        <v>85</v>
      </c>
      <c r="I23" t="s">
        <v>41</v>
      </c>
      <c r="J23" s="5">
        <v>1262</v>
      </c>
      <c r="K23" s="5">
        <v>850</v>
      </c>
      <c r="L23" s="8">
        <f t="shared" si="1"/>
        <v>0.05</v>
      </c>
      <c r="M23" s="5">
        <f t="shared" si="2"/>
        <v>42.5</v>
      </c>
    </row>
    <row r="24" spans="1:13" x14ac:dyDescent="0.25">
      <c r="A24" t="s">
        <v>37</v>
      </c>
      <c r="B24" t="s">
        <v>38</v>
      </c>
      <c r="C24" t="s">
        <v>39</v>
      </c>
      <c r="D24" t="s">
        <v>27</v>
      </c>
      <c r="E24" t="s">
        <v>17</v>
      </c>
      <c r="F24" s="4">
        <v>18981</v>
      </c>
      <c r="G24">
        <f t="shared" si="0"/>
        <v>58</v>
      </c>
      <c r="H24" t="s">
        <v>40</v>
      </c>
      <c r="I24" t="s">
        <v>41</v>
      </c>
      <c r="J24" s="5">
        <v>991</v>
      </c>
      <c r="K24" s="5">
        <v>370</v>
      </c>
      <c r="L24" s="8">
        <f t="shared" si="1"/>
        <v>0.05</v>
      </c>
      <c r="M24" s="5">
        <f t="shared" si="2"/>
        <v>18.5</v>
      </c>
    </row>
    <row r="25" spans="1:13" x14ac:dyDescent="0.25">
      <c r="A25" t="s">
        <v>48</v>
      </c>
      <c r="B25" t="s">
        <v>90</v>
      </c>
      <c r="C25" t="s">
        <v>68</v>
      </c>
      <c r="D25" t="s">
        <v>27</v>
      </c>
      <c r="E25" t="s">
        <v>17</v>
      </c>
      <c r="F25" s="4">
        <v>28977</v>
      </c>
      <c r="G25">
        <f t="shared" si="0"/>
        <v>31</v>
      </c>
      <c r="H25" t="s">
        <v>85</v>
      </c>
      <c r="I25" t="s">
        <v>41</v>
      </c>
      <c r="J25" s="5">
        <v>3245</v>
      </c>
      <c r="K25" s="5">
        <v>4650</v>
      </c>
      <c r="L25" s="8">
        <f t="shared" si="1"/>
        <v>0.09</v>
      </c>
      <c r="M25" s="5">
        <f t="shared" si="2"/>
        <v>418.5</v>
      </c>
    </row>
    <row r="26" spans="1:13" x14ac:dyDescent="0.25">
      <c r="A26" t="s">
        <v>75</v>
      </c>
      <c r="B26" t="s">
        <v>76</v>
      </c>
      <c r="C26" t="s">
        <v>77</v>
      </c>
      <c r="D26" t="s">
        <v>16</v>
      </c>
      <c r="E26" t="s">
        <v>17</v>
      </c>
      <c r="F26" s="4">
        <v>23799</v>
      </c>
      <c r="G26">
        <f t="shared" si="0"/>
        <v>45</v>
      </c>
      <c r="H26" t="s">
        <v>61</v>
      </c>
      <c r="I26" t="s">
        <v>50</v>
      </c>
      <c r="J26" s="5">
        <v>1931</v>
      </c>
      <c r="K26" s="5">
        <v>868</v>
      </c>
      <c r="L26" s="8">
        <f t="shared" si="1"/>
        <v>0.05</v>
      </c>
      <c r="M26" s="5">
        <f t="shared" si="2"/>
        <v>43.400000000000006</v>
      </c>
    </row>
    <row r="27" spans="1:13" x14ac:dyDescent="0.25">
      <c r="A27" t="s">
        <v>48</v>
      </c>
      <c r="B27" t="s">
        <v>33</v>
      </c>
      <c r="C27" t="s">
        <v>49</v>
      </c>
      <c r="D27" t="s">
        <v>45</v>
      </c>
      <c r="E27" t="s">
        <v>17</v>
      </c>
      <c r="F27" s="4">
        <v>19999</v>
      </c>
      <c r="G27">
        <f t="shared" si="0"/>
        <v>56</v>
      </c>
      <c r="H27" t="s">
        <v>40</v>
      </c>
      <c r="I27" t="s">
        <v>50</v>
      </c>
      <c r="J27" s="5">
        <v>444</v>
      </c>
      <c r="K27" s="5">
        <v>495</v>
      </c>
      <c r="L27" s="8">
        <f t="shared" si="1"/>
        <v>0.05</v>
      </c>
      <c r="M27" s="5">
        <f t="shared" si="2"/>
        <v>24.75</v>
      </c>
    </row>
    <row r="28" spans="1:13" x14ac:dyDescent="0.25">
      <c r="A28" t="s">
        <v>55</v>
      </c>
      <c r="B28" t="s">
        <v>56</v>
      </c>
      <c r="C28" t="s">
        <v>57</v>
      </c>
      <c r="D28" t="s">
        <v>27</v>
      </c>
      <c r="E28" t="s">
        <v>35</v>
      </c>
      <c r="F28" s="4">
        <v>17017</v>
      </c>
      <c r="G28">
        <f t="shared" si="0"/>
        <v>64</v>
      </c>
      <c r="H28" t="s">
        <v>40</v>
      </c>
      <c r="I28" t="s">
        <v>50</v>
      </c>
      <c r="J28" s="5">
        <v>959</v>
      </c>
      <c r="K28" s="5">
        <v>2035</v>
      </c>
      <c r="L28" s="8">
        <f t="shared" si="1"/>
        <v>0.05</v>
      </c>
      <c r="M28" s="5">
        <f t="shared" si="2"/>
        <v>101.75</v>
      </c>
    </row>
    <row r="29" spans="1:13" x14ac:dyDescent="0.25">
      <c r="A29" t="s">
        <v>86</v>
      </c>
      <c r="B29" t="s">
        <v>83</v>
      </c>
      <c r="C29" t="s">
        <v>84</v>
      </c>
      <c r="D29" t="s">
        <v>27</v>
      </c>
      <c r="E29" t="s">
        <v>17</v>
      </c>
      <c r="F29" s="4">
        <v>25455</v>
      </c>
      <c r="G29">
        <f t="shared" si="0"/>
        <v>41</v>
      </c>
      <c r="H29" t="s">
        <v>85</v>
      </c>
      <c r="I29" t="s">
        <v>19</v>
      </c>
      <c r="J29" s="5">
        <v>2824</v>
      </c>
      <c r="K29" s="5">
        <v>2379</v>
      </c>
      <c r="L29" s="8">
        <f t="shared" si="1"/>
        <v>0.05</v>
      </c>
      <c r="M29" s="5">
        <f t="shared" si="2"/>
        <v>118.95</v>
      </c>
    </row>
    <row r="30" spans="1:13" x14ac:dyDescent="0.25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s="4">
        <v>28037</v>
      </c>
      <c r="G30">
        <f t="shared" si="0"/>
        <v>34</v>
      </c>
      <c r="H30" t="s">
        <v>18</v>
      </c>
      <c r="I30" t="s">
        <v>19</v>
      </c>
      <c r="J30" s="5">
        <v>1382</v>
      </c>
      <c r="K30" s="5">
        <v>2510</v>
      </c>
      <c r="L30" s="8">
        <f t="shared" si="1"/>
        <v>0.09</v>
      </c>
      <c r="M30" s="5">
        <f t="shared" si="2"/>
        <v>225.9</v>
      </c>
    </row>
    <row r="31" spans="1:13" x14ac:dyDescent="0.25">
      <c r="A31" t="s">
        <v>94</v>
      </c>
      <c r="B31" t="s">
        <v>14</v>
      </c>
      <c r="C31" t="s">
        <v>15</v>
      </c>
      <c r="D31" t="s">
        <v>45</v>
      </c>
      <c r="E31" t="s">
        <v>35</v>
      </c>
      <c r="F31" s="4">
        <v>31557</v>
      </c>
      <c r="G31">
        <f t="shared" si="0"/>
        <v>24</v>
      </c>
      <c r="H31" t="s">
        <v>93</v>
      </c>
      <c r="I31" t="s">
        <v>19</v>
      </c>
      <c r="J31" s="5">
        <v>2101</v>
      </c>
      <c r="K31" s="5">
        <v>1850</v>
      </c>
      <c r="L31" s="8">
        <f t="shared" si="1"/>
        <v>0.05</v>
      </c>
      <c r="M31" s="5">
        <f t="shared" si="2"/>
        <v>92.5</v>
      </c>
    </row>
    <row r="32" spans="1:13" x14ac:dyDescent="0.25">
      <c r="A32" t="s">
        <v>47</v>
      </c>
      <c r="B32" t="s">
        <v>79</v>
      </c>
      <c r="C32" t="s">
        <v>79</v>
      </c>
      <c r="D32" t="s">
        <v>27</v>
      </c>
      <c r="E32" t="s">
        <v>35</v>
      </c>
      <c r="F32" s="4">
        <v>16585</v>
      </c>
      <c r="G32">
        <f t="shared" si="0"/>
        <v>65</v>
      </c>
      <c r="H32" t="s">
        <v>61</v>
      </c>
      <c r="I32" t="s">
        <v>19</v>
      </c>
      <c r="J32" s="5">
        <v>841</v>
      </c>
      <c r="K32" s="5">
        <v>1355</v>
      </c>
      <c r="L32" s="8">
        <f t="shared" si="1"/>
        <v>0.05</v>
      </c>
      <c r="M32" s="5">
        <f t="shared" si="2"/>
        <v>67.75</v>
      </c>
    </row>
    <row r="33" spans="1:14" x14ac:dyDescent="0.25">
      <c r="A33" t="s">
        <v>87</v>
      </c>
      <c r="B33" t="s">
        <v>67</v>
      </c>
      <c r="C33" t="s">
        <v>88</v>
      </c>
      <c r="D33" t="s">
        <v>27</v>
      </c>
      <c r="E33" t="s">
        <v>17</v>
      </c>
      <c r="F33" s="4">
        <v>25570</v>
      </c>
      <c r="G33">
        <f t="shared" si="0"/>
        <v>40</v>
      </c>
      <c r="H33" t="s">
        <v>85</v>
      </c>
      <c r="I33" t="s">
        <v>42</v>
      </c>
      <c r="J33" s="5">
        <v>330</v>
      </c>
      <c r="K33" s="5">
        <v>455</v>
      </c>
      <c r="L33" s="8">
        <f t="shared" si="1"/>
        <v>0.05</v>
      </c>
      <c r="M33" s="5">
        <f t="shared" si="2"/>
        <v>22.75</v>
      </c>
      <c r="N33" s="3"/>
    </row>
    <row r="34" spans="1:14" x14ac:dyDescent="0.25">
      <c r="A34" t="s">
        <v>89</v>
      </c>
      <c r="B34" t="s">
        <v>14</v>
      </c>
      <c r="C34" t="s">
        <v>15</v>
      </c>
      <c r="D34" t="s">
        <v>16</v>
      </c>
      <c r="E34" t="s">
        <v>35</v>
      </c>
      <c r="F34" s="4">
        <v>20041</v>
      </c>
      <c r="G34">
        <f t="shared" si="0"/>
        <v>55</v>
      </c>
      <c r="H34" t="s">
        <v>85</v>
      </c>
      <c r="I34" t="s">
        <v>42</v>
      </c>
      <c r="J34" s="5">
        <v>958</v>
      </c>
      <c r="K34" s="5">
        <v>1509</v>
      </c>
      <c r="L34" s="8">
        <f t="shared" si="1"/>
        <v>0.05</v>
      </c>
      <c r="M34" s="5">
        <f t="shared" si="2"/>
        <v>75.45</v>
      </c>
    </row>
    <row r="35" spans="1:14" x14ac:dyDescent="0.25">
      <c r="A35" t="s">
        <v>37</v>
      </c>
      <c r="B35" t="s">
        <v>38</v>
      </c>
      <c r="C35" t="s">
        <v>39</v>
      </c>
      <c r="D35" t="s">
        <v>27</v>
      </c>
      <c r="E35" t="s">
        <v>17</v>
      </c>
      <c r="F35" s="4">
        <v>24353</v>
      </c>
      <c r="G35">
        <f t="shared" si="0"/>
        <v>44</v>
      </c>
      <c r="H35" t="s">
        <v>40</v>
      </c>
      <c r="I35" t="s">
        <v>42</v>
      </c>
      <c r="J35" s="5">
        <v>1926</v>
      </c>
      <c r="K35" s="5">
        <v>2199</v>
      </c>
      <c r="L35" s="8">
        <f t="shared" si="1"/>
        <v>0.05</v>
      </c>
      <c r="M35" s="5">
        <f t="shared" si="2"/>
        <v>109.95</v>
      </c>
    </row>
    <row r="36" spans="1:14" x14ac:dyDescent="0.25">
      <c r="A36" t="s">
        <v>72</v>
      </c>
      <c r="B36" t="s">
        <v>73</v>
      </c>
      <c r="C36" t="s">
        <v>74</v>
      </c>
      <c r="D36" t="s">
        <v>45</v>
      </c>
      <c r="E36" t="s">
        <v>35</v>
      </c>
      <c r="F36" s="4">
        <v>26252</v>
      </c>
      <c r="G36">
        <f t="shared" si="0"/>
        <v>38</v>
      </c>
      <c r="H36" t="s">
        <v>61</v>
      </c>
      <c r="I36" t="s">
        <v>42</v>
      </c>
      <c r="J36" s="5">
        <v>661</v>
      </c>
      <c r="K36" s="5">
        <v>1200</v>
      </c>
      <c r="L36" s="8">
        <f t="shared" si="1"/>
        <v>0.05</v>
      </c>
      <c r="M36" s="5">
        <f t="shared" si="2"/>
        <v>60</v>
      </c>
    </row>
    <row r="37" spans="1:14" x14ac:dyDescent="0.25">
      <c r="A37" t="s">
        <v>82</v>
      </c>
      <c r="B37" t="s">
        <v>83</v>
      </c>
      <c r="C37" t="s">
        <v>84</v>
      </c>
      <c r="D37" t="s">
        <v>27</v>
      </c>
      <c r="E37" t="s">
        <v>17</v>
      </c>
      <c r="F37" s="4">
        <v>23434</v>
      </c>
      <c r="G37">
        <f t="shared" si="0"/>
        <v>46</v>
      </c>
      <c r="H37" t="s">
        <v>85</v>
      </c>
      <c r="I37" t="s">
        <v>54</v>
      </c>
      <c r="J37" s="5">
        <v>1320</v>
      </c>
      <c r="K37" s="5">
        <v>2801</v>
      </c>
      <c r="L37" s="8">
        <f t="shared" si="1"/>
        <v>0.09</v>
      </c>
      <c r="M37" s="5">
        <f t="shared" si="2"/>
        <v>252.09</v>
      </c>
    </row>
    <row r="38" spans="1:14" x14ac:dyDescent="0.25">
      <c r="A38" t="s">
        <v>37</v>
      </c>
      <c r="B38" t="s">
        <v>70</v>
      </c>
      <c r="C38" t="s">
        <v>71</v>
      </c>
      <c r="D38" t="s">
        <v>27</v>
      </c>
      <c r="E38" t="s">
        <v>17</v>
      </c>
      <c r="F38" s="4">
        <v>20942</v>
      </c>
      <c r="G38">
        <f t="shared" si="0"/>
        <v>53</v>
      </c>
      <c r="H38" t="s">
        <v>61</v>
      </c>
      <c r="I38" t="s">
        <v>54</v>
      </c>
      <c r="J38" s="5">
        <v>1863</v>
      </c>
      <c r="K38" s="5">
        <v>1355</v>
      </c>
      <c r="L38" s="8">
        <f t="shared" si="1"/>
        <v>0.05</v>
      </c>
      <c r="M38" s="5">
        <f t="shared" si="2"/>
        <v>67.75</v>
      </c>
    </row>
    <row r="39" spans="1:14" x14ac:dyDescent="0.25">
      <c r="A39" t="s">
        <v>51</v>
      </c>
      <c r="B39" t="s">
        <v>52</v>
      </c>
      <c r="C39" t="s">
        <v>53</v>
      </c>
      <c r="D39" t="s">
        <v>27</v>
      </c>
      <c r="E39" t="s">
        <v>35</v>
      </c>
      <c r="F39" s="4">
        <v>24896</v>
      </c>
      <c r="G39">
        <f t="shared" si="0"/>
        <v>42</v>
      </c>
      <c r="H39" t="s">
        <v>40</v>
      </c>
      <c r="I39" t="s">
        <v>54</v>
      </c>
      <c r="J39" s="5">
        <v>1304</v>
      </c>
      <c r="K39" s="5">
        <v>1003</v>
      </c>
      <c r="L39" s="8">
        <f t="shared" si="1"/>
        <v>0.05</v>
      </c>
      <c r="M39" s="5">
        <f t="shared" si="2"/>
        <v>50.150000000000006</v>
      </c>
    </row>
    <row r="40" spans="1:14" x14ac:dyDescent="0.25">
      <c r="A40" t="s">
        <v>51</v>
      </c>
      <c r="B40" t="s">
        <v>52</v>
      </c>
      <c r="C40" t="s">
        <v>53</v>
      </c>
      <c r="D40" t="s">
        <v>27</v>
      </c>
      <c r="E40" t="s">
        <v>35</v>
      </c>
      <c r="F40" s="4">
        <v>28474</v>
      </c>
      <c r="G40">
        <f t="shared" si="0"/>
        <v>32</v>
      </c>
      <c r="H40" t="s">
        <v>40</v>
      </c>
      <c r="I40" t="s">
        <v>54</v>
      </c>
      <c r="J40" s="5">
        <v>661</v>
      </c>
      <c r="K40" s="5">
        <v>885</v>
      </c>
      <c r="L40" s="8">
        <f t="shared" si="1"/>
        <v>0.05</v>
      </c>
      <c r="M40" s="5">
        <f t="shared" si="2"/>
        <v>44.25</v>
      </c>
    </row>
    <row r="41" spans="1:14" x14ac:dyDescent="0.25">
      <c r="A41" t="s">
        <v>13</v>
      </c>
      <c r="B41" t="s">
        <v>98</v>
      </c>
      <c r="C41" t="s">
        <v>99</v>
      </c>
      <c r="D41" t="s">
        <v>45</v>
      </c>
      <c r="E41" t="s">
        <v>17</v>
      </c>
      <c r="F41" s="4">
        <v>25761</v>
      </c>
      <c r="G41">
        <f t="shared" si="0"/>
        <v>40</v>
      </c>
      <c r="H41" t="s">
        <v>93</v>
      </c>
      <c r="I41" t="s">
        <v>28</v>
      </c>
      <c r="J41" s="5">
        <v>2764</v>
      </c>
      <c r="K41" s="5">
        <v>1005</v>
      </c>
      <c r="L41" s="8">
        <f t="shared" si="1"/>
        <v>0.05</v>
      </c>
      <c r="M41" s="5">
        <f t="shared" si="2"/>
        <v>50.25</v>
      </c>
    </row>
    <row r="42" spans="1:14" x14ac:dyDescent="0.25">
      <c r="A42" t="s">
        <v>48</v>
      </c>
      <c r="B42" t="s">
        <v>90</v>
      </c>
      <c r="C42" t="s">
        <v>68</v>
      </c>
      <c r="D42" t="s">
        <v>27</v>
      </c>
      <c r="E42" t="s">
        <v>17</v>
      </c>
      <c r="F42" s="4">
        <v>24044</v>
      </c>
      <c r="G42">
        <f t="shared" si="0"/>
        <v>44</v>
      </c>
      <c r="H42" t="s">
        <v>85</v>
      </c>
      <c r="I42" t="s">
        <v>28</v>
      </c>
      <c r="J42" s="5">
        <v>2367</v>
      </c>
      <c r="K42" s="5">
        <v>2609</v>
      </c>
      <c r="L42" s="8">
        <f t="shared" si="1"/>
        <v>0.09</v>
      </c>
      <c r="M42" s="5">
        <f t="shared" si="2"/>
        <v>234.81</v>
      </c>
    </row>
    <row r="43" spans="1:14" x14ac:dyDescent="0.25">
      <c r="A43" t="s">
        <v>24</v>
      </c>
      <c r="B43" t="s">
        <v>25</v>
      </c>
      <c r="C43" t="s">
        <v>26</v>
      </c>
      <c r="D43" t="s">
        <v>27</v>
      </c>
      <c r="E43" t="s">
        <v>17</v>
      </c>
      <c r="F43" s="4">
        <v>21851</v>
      </c>
      <c r="G43">
        <f t="shared" si="0"/>
        <v>50</v>
      </c>
      <c r="H43" t="s">
        <v>18</v>
      </c>
      <c r="I43" t="s">
        <v>28</v>
      </c>
      <c r="J43" s="5">
        <v>781</v>
      </c>
      <c r="K43" s="5">
        <v>835</v>
      </c>
      <c r="L43" s="8">
        <f t="shared" si="1"/>
        <v>0.05</v>
      </c>
      <c r="M43" s="5">
        <f t="shared" si="2"/>
        <v>41.75</v>
      </c>
    </row>
    <row r="44" spans="1:14" x14ac:dyDescent="0.25">
      <c r="A44" t="s">
        <v>29</v>
      </c>
      <c r="B44" t="s">
        <v>30</v>
      </c>
      <c r="C44" t="s">
        <v>31</v>
      </c>
      <c r="D44" t="s">
        <v>16</v>
      </c>
      <c r="E44" t="s">
        <v>17</v>
      </c>
      <c r="F44" s="4">
        <v>27766</v>
      </c>
      <c r="G44">
        <f t="shared" si="0"/>
        <v>34</v>
      </c>
      <c r="H44" t="s">
        <v>18</v>
      </c>
      <c r="I44" t="s">
        <v>28</v>
      </c>
      <c r="J44" s="5">
        <v>1057</v>
      </c>
      <c r="K44" s="5">
        <v>1930</v>
      </c>
      <c r="L44" s="8">
        <f t="shared" si="1"/>
        <v>0.05</v>
      </c>
      <c r="M44" s="5">
        <f t="shared" si="2"/>
        <v>96.5</v>
      </c>
    </row>
    <row r="45" spans="1:14" x14ac:dyDescent="0.25">
      <c r="A45" t="s">
        <v>58</v>
      </c>
      <c r="B45" t="s">
        <v>59</v>
      </c>
      <c r="C45" t="s">
        <v>60</v>
      </c>
      <c r="D45" t="s">
        <v>45</v>
      </c>
      <c r="E45" t="s">
        <v>17</v>
      </c>
      <c r="F45" s="4">
        <v>22159</v>
      </c>
      <c r="G45">
        <f t="shared" si="0"/>
        <v>50</v>
      </c>
      <c r="H45" t="s">
        <v>61</v>
      </c>
      <c r="I45" t="s">
        <v>36</v>
      </c>
      <c r="J45" s="5">
        <v>480</v>
      </c>
      <c r="K45" s="5">
        <v>500</v>
      </c>
      <c r="L45" s="8">
        <f t="shared" si="1"/>
        <v>0.05</v>
      </c>
      <c r="M45" s="5">
        <f t="shared" si="2"/>
        <v>25</v>
      </c>
    </row>
    <row r="46" spans="1:14" x14ac:dyDescent="0.25">
      <c r="A46" t="s">
        <v>91</v>
      </c>
      <c r="B46" t="s">
        <v>22</v>
      </c>
      <c r="C46" t="s">
        <v>71</v>
      </c>
      <c r="D46" t="s">
        <v>16</v>
      </c>
      <c r="E46" t="s">
        <v>17</v>
      </c>
      <c r="F46" s="4">
        <v>29395</v>
      </c>
      <c r="G46">
        <f t="shared" si="0"/>
        <v>30</v>
      </c>
      <c r="H46" t="s">
        <v>85</v>
      </c>
      <c r="I46" t="s">
        <v>36</v>
      </c>
      <c r="J46" s="5">
        <v>534</v>
      </c>
      <c r="K46" s="5">
        <v>965</v>
      </c>
      <c r="L46" s="8">
        <f t="shared" si="1"/>
        <v>0.05</v>
      </c>
      <c r="M46" s="5">
        <f t="shared" si="2"/>
        <v>48.25</v>
      </c>
    </row>
    <row r="47" spans="1:14" x14ac:dyDescent="0.25">
      <c r="A47" t="s">
        <v>47</v>
      </c>
      <c r="B47" t="s">
        <v>33</v>
      </c>
      <c r="C47" t="s">
        <v>34</v>
      </c>
      <c r="D47" t="s">
        <v>16</v>
      </c>
      <c r="E47" t="s">
        <v>35</v>
      </c>
      <c r="F47" s="4">
        <v>18648</v>
      </c>
      <c r="G47">
        <f t="shared" si="0"/>
        <v>59</v>
      </c>
      <c r="H47" t="s">
        <v>40</v>
      </c>
      <c r="I47" t="s">
        <v>36</v>
      </c>
      <c r="J47" s="5">
        <v>2281</v>
      </c>
      <c r="K47" s="5">
        <v>1266</v>
      </c>
      <c r="L47" s="8">
        <f t="shared" si="1"/>
        <v>0.05</v>
      </c>
      <c r="M47" s="5">
        <f t="shared" si="2"/>
        <v>63.300000000000004</v>
      </c>
    </row>
    <row r="48" spans="1:14" x14ac:dyDescent="0.25">
      <c r="A48" t="s">
        <v>32</v>
      </c>
      <c r="B48" t="s">
        <v>33</v>
      </c>
      <c r="C48" t="s">
        <v>34</v>
      </c>
      <c r="D48" t="s">
        <v>16</v>
      </c>
      <c r="E48" t="s">
        <v>35</v>
      </c>
      <c r="F48" s="4">
        <v>22117</v>
      </c>
      <c r="G48">
        <f t="shared" si="0"/>
        <v>50</v>
      </c>
      <c r="H48" t="s">
        <v>18</v>
      </c>
      <c r="I48" t="s">
        <v>36</v>
      </c>
      <c r="J48" s="5">
        <v>721</v>
      </c>
      <c r="K48" s="5">
        <v>525</v>
      </c>
      <c r="L48" s="8">
        <f t="shared" si="1"/>
        <v>0.05</v>
      </c>
      <c r="M48" s="5">
        <f t="shared" si="2"/>
        <v>26.25</v>
      </c>
    </row>
    <row r="49" spans="1:13" x14ac:dyDescent="0.25">
      <c r="A49" t="s">
        <v>43</v>
      </c>
      <c r="B49" t="s">
        <v>83</v>
      </c>
      <c r="C49" t="s">
        <v>84</v>
      </c>
      <c r="D49" t="s">
        <v>27</v>
      </c>
      <c r="E49" t="s">
        <v>35</v>
      </c>
      <c r="F49" s="4">
        <v>29015</v>
      </c>
      <c r="G49">
        <f t="shared" si="0"/>
        <v>31</v>
      </c>
      <c r="H49" t="s">
        <v>85</v>
      </c>
      <c r="I49" t="s">
        <v>65</v>
      </c>
      <c r="J49" s="5">
        <v>1298</v>
      </c>
      <c r="K49" s="5">
        <v>2121</v>
      </c>
      <c r="L49" s="8">
        <f t="shared" si="1"/>
        <v>0.05</v>
      </c>
      <c r="M49" s="5">
        <f t="shared" si="2"/>
        <v>106.05000000000001</v>
      </c>
    </row>
    <row r="50" spans="1:13" x14ac:dyDescent="0.25">
      <c r="A50" t="s">
        <v>92</v>
      </c>
      <c r="B50" t="s">
        <v>63</v>
      </c>
      <c r="C50" t="s">
        <v>64</v>
      </c>
      <c r="D50" t="s">
        <v>16</v>
      </c>
      <c r="E50" t="s">
        <v>17</v>
      </c>
      <c r="F50" s="4">
        <v>20442</v>
      </c>
      <c r="G50">
        <f t="shared" si="0"/>
        <v>54</v>
      </c>
      <c r="H50" t="s">
        <v>93</v>
      </c>
      <c r="I50" t="s">
        <v>65</v>
      </c>
      <c r="J50" s="5">
        <v>871</v>
      </c>
      <c r="K50" s="5">
        <v>1575</v>
      </c>
      <c r="L50" s="8">
        <f t="shared" si="1"/>
        <v>0.05</v>
      </c>
      <c r="M50" s="5">
        <f t="shared" si="2"/>
        <v>78.75</v>
      </c>
    </row>
    <row r="51" spans="1:13" x14ac:dyDescent="0.25">
      <c r="A51" t="s">
        <v>62</v>
      </c>
      <c r="B51" t="s">
        <v>63</v>
      </c>
      <c r="C51" t="s">
        <v>64</v>
      </c>
      <c r="D51" t="s">
        <v>27</v>
      </c>
      <c r="E51" t="s">
        <v>35</v>
      </c>
      <c r="F51" s="4">
        <v>31842</v>
      </c>
      <c r="G51">
        <f t="shared" si="0"/>
        <v>23</v>
      </c>
      <c r="H51" t="s">
        <v>61</v>
      </c>
      <c r="I51" t="s">
        <v>65</v>
      </c>
      <c r="J51" s="5">
        <v>2245</v>
      </c>
      <c r="K51" s="5">
        <v>936</v>
      </c>
      <c r="L51" s="8">
        <f t="shared" si="1"/>
        <v>0.05</v>
      </c>
      <c r="M51" s="5">
        <f t="shared" si="2"/>
        <v>46.800000000000004</v>
      </c>
    </row>
    <row r="52" spans="1:13" x14ac:dyDescent="0.25">
      <c r="A52" t="s">
        <v>95</v>
      </c>
      <c r="B52" t="s">
        <v>96</v>
      </c>
      <c r="C52" t="s">
        <v>97</v>
      </c>
      <c r="D52" t="s">
        <v>45</v>
      </c>
      <c r="E52" t="s">
        <v>35</v>
      </c>
      <c r="F52" s="4">
        <v>24713</v>
      </c>
      <c r="G52">
        <f t="shared" si="0"/>
        <v>43</v>
      </c>
      <c r="H52" t="s">
        <v>93</v>
      </c>
      <c r="I52" t="s">
        <v>65</v>
      </c>
      <c r="J52" s="5">
        <v>1454</v>
      </c>
      <c r="K52" s="5">
        <v>931</v>
      </c>
      <c r="L52" s="8">
        <f t="shared" si="1"/>
        <v>0.05</v>
      </c>
      <c r="M52" s="5">
        <f t="shared" si="2"/>
        <v>46.550000000000004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cp:lastPrinted>2009-08-09T20:43:56Z</cp:lastPrinted>
  <dcterms:created xsi:type="dcterms:W3CDTF">2009-08-09T20:39:38Z</dcterms:created>
  <dcterms:modified xsi:type="dcterms:W3CDTF">2014-10-23T04:43:17Z</dcterms:modified>
</cp:coreProperties>
</file>