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_EXCEL_JUNIO 2014\03 REFERENCIAS\Excel\"/>
    </mc:Choice>
  </mc:AlternateContent>
  <bookViews>
    <workbookView xWindow="6330" yWindow="-15" windowWidth="9075" windowHeight="4140"/>
  </bookViews>
  <sheets>
    <sheet name="Trimestre1" sheetId="1" r:id="rId1"/>
    <sheet name="Trimestre2" sheetId="2" r:id="rId2"/>
    <sheet name="Trimestre3" sheetId="3" r:id="rId3"/>
    <sheet name="Trimestre4" sheetId="4" r:id="rId4"/>
    <sheet name="Resumen por Conceptos" sheetId="6" r:id="rId5"/>
  </sheets>
  <calcPr calcId="152511"/>
</workbook>
</file>

<file path=xl/calcChain.xml><?xml version="1.0" encoding="utf-8"?>
<calcChain xmlns="http://schemas.openxmlformats.org/spreadsheetml/2006/main">
  <c r="E10" i="4" l="1"/>
  <c r="E26" i="4" s="1"/>
  <c r="D10" i="4"/>
  <c r="C10" i="4"/>
  <c r="G6" i="4" s="1"/>
  <c r="E10" i="3"/>
  <c r="E26" i="3" s="1"/>
  <c r="D10" i="3"/>
  <c r="C10" i="3"/>
  <c r="G6" i="3" s="1"/>
  <c r="E10" i="2"/>
  <c r="E26" i="2" s="1"/>
  <c r="D10" i="2"/>
  <c r="D26" i="2" s="1"/>
  <c r="C10" i="2"/>
  <c r="G6" i="2" s="1"/>
  <c r="E10" i="1"/>
  <c r="E26" i="1" s="1"/>
  <c r="D10" i="1"/>
  <c r="C10" i="1"/>
  <c r="G6" i="1" s="1"/>
  <c r="D26" i="3"/>
  <c r="G2" i="6"/>
  <c r="C6" i="2"/>
  <c r="C6" i="3"/>
  <c r="C6" i="4"/>
  <c r="C6" i="1"/>
  <c r="D26" i="4" l="1"/>
  <c r="D26" i="1"/>
  <c r="C26" i="2"/>
  <c r="C26" i="3"/>
  <c r="C26" i="4"/>
  <c r="C26" i="1"/>
</calcChain>
</file>

<file path=xl/sharedStrings.xml><?xml version="1.0" encoding="utf-8"?>
<sst xmlns="http://schemas.openxmlformats.org/spreadsheetml/2006/main" count="105" uniqueCount="21">
  <si>
    <t>PLANTILLA DE CONTABILIDAD FAMILIAR</t>
  </si>
  <si>
    <t>GASTOS FAMILIARES</t>
  </si>
  <si>
    <t>AÑO</t>
  </si>
  <si>
    <t>TOTAL</t>
  </si>
  <si>
    <t>Vivienda</t>
  </si>
  <si>
    <t>Luz</t>
  </si>
  <si>
    <t>Transporte</t>
  </si>
  <si>
    <t>Ropa</t>
  </si>
  <si>
    <t>Seguros</t>
  </si>
  <si>
    <t>Impuestos</t>
  </si>
  <si>
    <t>Teléfono</t>
  </si>
  <si>
    <t>Comida</t>
  </si>
  <si>
    <t>Diversiones</t>
  </si>
  <si>
    <t>INGRESOS FAMILIARES</t>
  </si>
  <si>
    <t>AHORRO</t>
  </si>
  <si>
    <t>Resumen por Conceptos</t>
  </si>
  <si>
    <t>RESUMEN GENERAL</t>
  </si>
  <si>
    <t>1ª Fuente de ingresos familiar</t>
  </si>
  <si>
    <t>2ª Fuente de ingresos familiar</t>
  </si>
  <si>
    <t>TRIMESTRE</t>
  </si>
  <si>
    <t>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</si>
</sst>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mmmm"/>
  </numFmts>
  <fonts count="12" x14ac:knownFonts="1">
    <font>
      <sz val="10"/>
      <name val="Arial"/>
    </font>
    <font>
      <b/>
      <sz val="11"/>
      <color rgb="FFC00000"/>
      <name val="Calibri"/>
      <family val="2"/>
      <scheme val="minor"/>
    </font>
    <font>
      <b/>
      <sz val="11"/>
      <color indexed="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4800"/>
        <bgColor indexed="64"/>
      </patternFill>
    </fill>
  </fills>
  <borders count="31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-0.499984740745262"/>
      </right>
      <top style="medium">
        <color theme="3" tint="-0.499984740745262"/>
      </top>
      <bottom style="thin">
        <color theme="3" tint="0.39994506668294322"/>
      </bottom>
      <diagonal/>
    </border>
    <border>
      <left style="medium">
        <color theme="3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  <border>
      <left style="thin">
        <color theme="3" tint="0.39994506668294322"/>
      </left>
      <right style="medium">
        <color theme="3" tint="-0.499984740745262"/>
      </right>
      <top style="thin">
        <color theme="3" tint="0.3999450666829432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theme="3" tint="0.3999450666829432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0.3999450666829432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0.3999450666829432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0.3999450666829432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6" fillId="6" borderId="0" xfId="0" applyFont="1" applyFill="1"/>
    <xf numFmtId="0" fontId="4" fillId="6" borderId="0" xfId="0" applyFont="1" applyFill="1"/>
    <xf numFmtId="164" fontId="6" fillId="6" borderId="0" xfId="0" applyNumberFormat="1" applyFont="1" applyFill="1"/>
    <xf numFmtId="0" fontId="8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wrapText="1"/>
    </xf>
    <xf numFmtId="0" fontId="0" fillId="6" borderId="0" xfId="0" applyFill="1"/>
    <xf numFmtId="0" fontId="7" fillId="5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  <xf numFmtId="164" fontId="6" fillId="0" borderId="17" xfId="0" applyNumberFormat="1" applyFont="1" applyBorder="1"/>
    <xf numFmtId="164" fontId="6" fillId="0" borderId="18" xfId="0" applyNumberFormat="1" applyFont="1" applyBorder="1"/>
    <xf numFmtId="164" fontId="6" fillId="0" borderId="19" xfId="0" applyNumberFormat="1" applyFont="1" applyBorder="1"/>
    <xf numFmtId="164" fontId="6" fillId="0" borderId="20" xfId="0" applyNumberFormat="1" applyFont="1" applyBorder="1"/>
    <xf numFmtId="164" fontId="6" fillId="0" borderId="21" xfId="0" applyNumberFormat="1" applyFont="1" applyBorder="1"/>
    <xf numFmtId="164" fontId="6" fillId="0" borderId="22" xfId="0" applyNumberFormat="1" applyFont="1" applyBorder="1"/>
    <xf numFmtId="165" fontId="3" fillId="4" borderId="26" xfId="0" applyNumberFormat="1" applyFont="1" applyFill="1" applyBorder="1" applyAlignment="1">
      <alignment horizontal="center" vertical="center"/>
    </xf>
    <xf numFmtId="165" fontId="3" fillId="4" borderId="27" xfId="0" applyNumberFormat="1" applyFont="1" applyFill="1" applyBorder="1" applyAlignment="1">
      <alignment horizontal="center" vertical="center"/>
    </xf>
    <xf numFmtId="165" fontId="3" fillId="4" borderId="28" xfId="0" applyNumberFormat="1" applyFont="1" applyFill="1" applyBorder="1" applyAlignment="1">
      <alignment horizontal="center" vertical="center"/>
    </xf>
    <xf numFmtId="165" fontId="3" fillId="5" borderId="14" xfId="0" applyNumberFormat="1" applyFont="1" applyFill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center" vertical="center"/>
    </xf>
    <xf numFmtId="165" fontId="3" fillId="5" borderId="16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/>
    </xf>
    <xf numFmtId="0" fontId="9" fillId="2" borderId="23" xfId="0" applyFont="1" applyFill="1" applyBorder="1"/>
    <xf numFmtId="0" fontId="9" fillId="2" borderId="24" xfId="0" applyFont="1" applyFill="1" applyBorder="1"/>
    <xf numFmtId="0" fontId="9" fillId="2" borderId="25" xfId="0" applyFont="1" applyFill="1" applyBorder="1"/>
    <xf numFmtId="2" fontId="6" fillId="6" borderId="0" xfId="0" applyNumberFormat="1" applyFont="1" applyFill="1"/>
    <xf numFmtId="0" fontId="6" fillId="2" borderId="2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right" vertical="center"/>
    </xf>
    <xf numFmtId="164" fontId="6" fillId="0" borderId="15" xfId="0" applyNumberFormat="1" applyFont="1" applyBorder="1" applyAlignment="1">
      <alignment horizontal="right" vertical="center"/>
    </xf>
    <xf numFmtId="164" fontId="6" fillId="0" borderId="16" xfId="0" applyNumberFormat="1" applyFont="1" applyBorder="1" applyAlignment="1">
      <alignment horizontal="right" vertical="center"/>
    </xf>
    <xf numFmtId="164" fontId="6" fillId="0" borderId="30" xfId="0" applyNumberFormat="1" applyFont="1" applyBorder="1" applyAlignment="1">
      <alignment horizontal="right" vertical="center"/>
    </xf>
    <xf numFmtId="164" fontId="6" fillId="0" borderId="21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>
      <alignment horizontal="right" vertical="center"/>
    </xf>
    <xf numFmtId="0" fontId="3" fillId="5" borderId="1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9" borderId="27" xfId="0" applyNumberFormat="1" applyFont="1" applyFill="1" applyBorder="1"/>
    <xf numFmtId="0" fontId="6" fillId="9" borderId="28" xfId="0" applyNumberFormat="1" applyFont="1" applyFill="1" applyBorder="1"/>
    <xf numFmtId="0" fontId="6" fillId="9" borderId="13" xfId="0" applyNumberFormat="1" applyFont="1" applyFill="1" applyBorder="1"/>
    <xf numFmtId="0" fontId="6" fillId="9" borderId="24" xfId="0" applyNumberFormat="1" applyFont="1" applyFill="1" applyBorder="1" applyAlignment="1">
      <alignment horizontal="right" vertical="center"/>
    </xf>
    <xf numFmtId="0" fontId="6" fillId="9" borderId="25" xfId="0" applyNumberFormat="1" applyFont="1" applyFill="1" applyBorder="1" applyAlignment="1">
      <alignment horizontal="right" vertical="center"/>
    </xf>
    <xf numFmtId="0" fontId="6" fillId="9" borderId="24" xfId="0" applyNumberFormat="1" applyFont="1" applyFill="1" applyBorder="1"/>
    <xf numFmtId="0" fontId="6" fillId="9" borderId="2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4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4"/>
  <sheetViews>
    <sheetView tabSelected="1" zoomScaleNormal="100" workbookViewId="0">
      <selection activeCell="C22" sqref="C22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12" customWidth="1"/>
    <col min="9" max="22" width="11.42578125" style="12"/>
    <col min="23" max="16384" width="11.42578125" style="1"/>
  </cols>
  <sheetData>
    <row r="1" spans="1:19" ht="15.75" thickBot="1" x14ac:dyDescent="0.3">
      <c r="A1" s="12"/>
      <c r="B1" s="12"/>
      <c r="C1" s="12"/>
      <c r="D1" s="12"/>
      <c r="E1" s="12"/>
      <c r="F1" s="12"/>
      <c r="G1" s="12"/>
    </row>
    <row r="2" spans="1:19" x14ac:dyDescent="0.25">
      <c r="A2" s="12"/>
      <c r="B2" s="4" t="s">
        <v>0</v>
      </c>
      <c r="C2" s="5"/>
      <c r="D2" s="5"/>
      <c r="E2" s="5"/>
      <c r="F2" s="5"/>
      <c r="G2" s="6"/>
    </row>
    <row r="3" spans="1:19" x14ac:dyDescent="0.25">
      <c r="A3" s="12"/>
      <c r="B3" s="7"/>
      <c r="C3" s="3"/>
      <c r="D3" s="3"/>
      <c r="E3" s="3"/>
      <c r="F3" s="3"/>
      <c r="G3" s="8"/>
    </row>
    <row r="4" spans="1:19" ht="15.75" thickBot="1" x14ac:dyDescent="0.3">
      <c r="A4" s="12"/>
      <c r="B4" s="9"/>
      <c r="C4" s="10"/>
      <c r="D4" s="10"/>
      <c r="E4" s="10"/>
      <c r="F4" s="10"/>
      <c r="G4" s="11"/>
    </row>
    <row r="5" spans="1:19" ht="5.0999999999999996" customHeight="1" thickBot="1" x14ac:dyDescent="0.3">
      <c r="A5" s="12"/>
      <c r="B5" s="12"/>
      <c r="C5" s="12"/>
      <c r="D5" s="12"/>
      <c r="E5" s="12"/>
      <c r="F5" s="12"/>
      <c r="G5" s="12"/>
    </row>
    <row r="6" spans="1:19" ht="15.75" thickBot="1" x14ac:dyDescent="0.3">
      <c r="A6" s="12"/>
      <c r="B6" s="19" t="s">
        <v>2</v>
      </c>
      <c r="C6" s="20">
        <f ca="1">YEAR(TODAY())-1</f>
        <v>2013</v>
      </c>
      <c r="D6" s="12"/>
      <c r="E6" s="23" t="s">
        <v>19</v>
      </c>
      <c r="F6" s="24"/>
      <c r="G6" s="21">
        <f ca="1">ROUNDUP(MONTH(C10)/3,0)</f>
        <v>1</v>
      </c>
    </row>
    <row r="7" spans="1:19" ht="5.0999999999999996" customHeight="1" x14ac:dyDescent="0.25">
      <c r="A7" s="12"/>
      <c r="B7" s="12"/>
      <c r="C7" s="12"/>
      <c r="D7" s="12"/>
      <c r="E7" s="12"/>
      <c r="F7" s="12"/>
      <c r="G7" s="12"/>
    </row>
    <row r="8" spans="1:19" ht="15.75" x14ac:dyDescent="0.25">
      <c r="A8" s="12"/>
      <c r="B8" s="25" t="s">
        <v>1</v>
      </c>
      <c r="C8" s="25"/>
      <c r="D8" s="25"/>
      <c r="E8" s="25"/>
      <c r="F8" s="25"/>
      <c r="G8" s="25"/>
    </row>
    <row r="9" spans="1:19" ht="5.0999999999999996" customHeight="1" thickBot="1" x14ac:dyDescent="0.3">
      <c r="A9" s="12"/>
      <c r="B9" s="12"/>
      <c r="C9" s="15"/>
      <c r="D9" s="12"/>
      <c r="E9" s="12"/>
      <c r="F9" s="12"/>
      <c r="G9" s="12"/>
    </row>
    <row r="10" spans="1:19" ht="15.75" thickBot="1" x14ac:dyDescent="0.3">
      <c r="A10" s="12"/>
      <c r="B10" s="12"/>
      <c r="C10" s="36">
        <f ca="1">DATE(YEAR(TODAY())-1,1,1)</f>
        <v>41275</v>
      </c>
      <c r="D10" s="37">
        <f ca="1">DATE(YEAR(TODAY())-1,2,1)</f>
        <v>41306</v>
      </c>
      <c r="E10" s="38">
        <f ca="1">DATE(YEAR(TODAY())-1,3,1)</f>
        <v>41334</v>
      </c>
      <c r="F10" s="16"/>
      <c r="G10" s="39" t="s">
        <v>3</v>
      </c>
    </row>
    <row r="11" spans="1:19" x14ac:dyDescent="0.25">
      <c r="A11" s="12"/>
      <c r="B11" s="41" t="s">
        <v>4</v>
      </c>
      <c r="C11" s="27">
        <v>525</v>
      </c>
      <c r="D11" s="28">
        <v>525</v>
      </c>
      <c r="E11" s="29">
        <v>525</v>
      </c>
      <c r="F11" s="12"/>
      <c r="G11" s="63"/>
      <c r="M11" s="44"/>
      <c r="N11" s="44"/>
      <c r="O11" s="44"/>
      <c r="Q11" s="44"/>
      <c r="R11" s="44"/>
      <c r="S11" s="44"/>
    </row>
    <row r="12" spans="1:19" x14ac:dyDescent="0.25">
      <c r="A12" s="12"/>
      <c r="B12" s="42" t="s">
        <v>5</v>
      </c>
      <c r="C12" s="27">
        <v>106.83</v>
      </c>
      <c r="D12" s="28">
        <v>105</v>
      </c>
      <c r="E12" s="29">
        <v>94.36</v>
      </c>
      <c r="F12" s="12"/>
      <c r="G12" s="63"/>
      <c r="M12" s="44"/>
      <c r="N12" s="44"/>
      <c r="O12" s="44"/>
      <c r="Q12" s="44"/>
      <c r="R12" s="44"/>
      <c r="S12" s="44"/>
    </row>
    <row r="13" spans="1:19" x14ac:dyDescent="0.25">
      <c r="A13" s="12"/>
      <c r="B13" s="42" t="s">
        <v>6</v>
      </c>
      <c r="C13" s="27">
        <v>76.63</v>
      </c>
      <c r="D13" s="28">
        <v>88.47</v>
      </c>
      <c r="E13" s="29">
        <v>81.27</v>
      </c>
      <c r="F13" s="12"/>
      <c r="G13" s="63"/>
      <c r="M13" s="44"/>
      <c r="N13" s="44"/>
      <c r="O13" s="44"/>
      <c r="Q13" s="44"/>
      <c r="R13" s="44"/>
      <c r="S13" s="44"/>
    </row>
    <row r="14" spans="1:19" x14ac:dyDescent="0.25">
      <c r="A14" s="12"/>
      <c r="B14" s="42" t="s">
        <v>7</v>
      </c>
      <c r="C14" s="27">
        <v>184.81</v>
      </c>
      <c r="D14" s="28">
        <v>0</v>
      </c>
      <c r="E14" s="29">
        <v>141.57</v>
      </c>
      <c r="F14" s="12"/>
      <c r="G14" s="63"/>
      <c r="M14" s="44"/>
      <c r="N14" s="44"/>
      <c r="O14" s="44"/>
      <c r="Q14" s="44"/>
      <c r="R14" s="44"/>
      <c r="S14" s="44"/>
    </row>
    <row r="15" spans="1:19" x14ac:dyDescent="0.25">
      <c r="A15" s="12"/>
      <c r="B15" s="42" t="s">
        <v>8</v>
      </c>
      <c r="C15" s="27">
        <v>0</v>
      </c>
      <c r="D15" s="28">
        <v>0</v>
      </c>
      <c r="E15" s="29">
        <v>214.56</v>
      </c>
      <c r="F15" s="12"/>
      <c r="G15" s="63"/>
      <c r="M15" s="44"/>
      <c r="N15" s="44"/>
      <c r="O15" s="44"/>
      <c r="Q15" s="44"/>
      <c r="R15" s="44"/>
      <c r="S15" s="44"/>
    </row>
    <row r="16" spans="1:19" x14ac:dyDescent="0.25">
      <c r="A16" s="12"/>
      <c r="B16" s="42" t="s">
        <v>9</v>
      </c>
      <c r="C16" s="27">
        <v>0</v>
      </c>
      <c r="D16" s="28">
        <v>21.08</v>
      </c>
      <c r="E16" s="29">
        <v>0</v>
      </c>
      <c r="F16" s="12"/>
      <c r="G16" s="63"/>
      <c r="M16" s="44"/>
      <c r="N16" s="44"/>
      <c r="O16" s="44"/>
      <c r="Q16" s="44"/>
      <c r="R16" s="44"/>
      <c r="S16" s="44"/>
    </row>
    <row r="17" spans="1:19" x14ac:dyDescent="0.25">
      <c r="A17" s="12"/>
      <c r="B17" s="42" t="s">
        <v>10</v>
      </c>
      <c r="C17" s="27">
        <v>0</v>
      </c>
      <c r="D17" s="28">
        <v>103.31</v>
      </c>
      <c r="E17" s="29">
        <v>0</v>
      </c>
      <c r="F17" s="12"/>
      <c r="G17" s="63"/>
      <c r="M17" s="44"/>
      <c r="N17" s="44"/>
      <c r="O17" s="44"/>
      <c r="Q17" s="44"/>
      <c r="R17" s="44"/>
      <c r="S17" s="44"/>
    </row>
    <row r="18" spans="1:19" x14ac:dyDescent="0.25">
      <c r="A18" s="12"/>
      <c r="B18" s="42" t="s">
        <v>11</v>
      </c>
      <c r="C18" s="27">
        <v>426.12</v>
      </c>
      <c r="D18" s="28">
        <v>455.41</v>
      </c>
      <c r="E18" s="29">
        <v>548.87</v>
      </c>
      <c r="F18" s="12"/>
      <c r="G18" s="63"/>
      <c r="M18" s="44"/>
      <c r="N18" s="44"/>
      <c r="O18" s="44"/>
      <c r="Q18" s="44"/>
      <c r="R18" s="44"/>
      <c r="S18" s="44"/>
    </row>
    <row r="19" spans="1:19" x14ac:dyDescent="0.25">
      <c r="A19" s="12"/>
      <c r="B19" s="42" t="s">
        <v>12</v>
      </c>
      <c r="C19" s="27">
        <v>555.04</v>
      </c>
      <c r="D19" s="28">
        <v>31.37</v>
      </c>
      <c r="E19" s="29">
        <v>26.9</v>
      </c>
      <c r="F19" s="12"/>
      <c r="G19" s="63"/>
      <c r="M19" s="44"/>
      <c r="N19" s="44"/>
      <c r="O19" s="44"/>
      <c r="Q19" s="44"/>
      <c r="R19" s="44"/>
      <c r="S19" s="44"/>
    </row>
    <row r="20" spans="1:19" ht="15.75" thickBot="1" x14ac:dyDescent="0.3">
      <c r="A20" s="12"/>
      <c r="B20" s="43" t="s">
        <v>20</v>
      </c>
      <c r="C20" s="30">
        <v>78</v>
      </c>
      <c r="D20" s="31">
        <v>85</v>
      </c>
      <c r="E20" s="32">
        <v>90</v>
      </c>
      <c r="F20" s="12"/>
      <c r="G20" s="64"/>
      <c r="M20" s="44"/>
      <c r="N20" s="44"/>
      <c r="O20" s="44"/>
      <c r="Q20" s="44"/>
      <c r="R20" s="44"/>
      <c r="S20" s="44"/>
    </row>
    <row r="21" spans="1:19" ht="5.0999999999999996" customHeight="1" thickBot="1" x14ac:dyDescent="0.3">
      <c r="A21" s="12"/>
      <c r="B21" s="12"/>
      <c r="C21" s="12"/>
      <c r="D21" s="12"/>
      <c r="E21" s="12"/>
      <c r="F21" s="12"/>
      <c r="G21" s="12"/>
      <c r="M21" s="44"/>
      <c r="N21" s="44"/>
      <c r="O21" s="44"/>
      <c r="Q21" s="44"/>
      <c r="R21" s="44"/>
      <c r="S21" s="44"/>
    </row>
    <row r="22" spans="1:19" ht="15.75" thickBot="1" x14ac:dyDescent="0.3">
      <c r="A22" s="12"/>
      <c r="B22" s="40" t="s">
        <v>3</v>
      </c>
      <c r="C22" s="58"/>
      <c r="D22" s="58"/>
      <c r="E22" s="59"/>
      <c r="F22" s="12"/>
      <c r="G22" s="60"/>
      <c r="H22" s="14"/>
      <c r="M22" s="44"/>
      <c r="N22" s="44"/>
      <c r="O22" s="44"/>
      <c r="Q22" s="44"/>
      <c r="R22" s="44"/>
      <c r="S22" s="44"/>
    </row>
    <row r="23" spans="1:19" ht="5.0999999999999996" customHeight="1" x14ac:dyDescent="0.25">
      <c r="A23" s="12"/>
      <c r="B23" s="12"/>
      <c r="C23" s="12"/>
      <c r="D23" s="12"/>
      <c r="E23" s="12"/>
      <c r="F23" s="12"/>
      <c r="G23" s="12"/>
      <c r="M23" s="44"/>
      <c r="N23" s="44"/>
      <c r="O23" s="44"/>
      <c r="Q23" s="44"/>
      <c r="R23" s="44"/>
      <c r="S23" s="44"/>
    </row>
    <row r="24" spans="1:19" ht="15.75" x14ac:dyDescent="0.25">
      <c r="A24" s="12"/>
      <c r="B24" s="26" t="s">
        <v>13</v>
      </c>
      <c r="C24" s="26"/>
      <c r="D24" s="26"/>
      <c r="E24" s="26"/>
      <c r="F24" s="26"/>
      <c r="G24" s="26"/>
      <c r="M24" s="44"/>
      <c r="N24" s="44"/>
      <c r="O24" s="44"/>
      <c r="Q24" s="44"/>
      <c r="R24" s="44"/>
      <c r="S24" s="44"/>
    </row>
    <row r="25" spans="1:19" ht="5.0999999999999996" customHeight="1" thickBot="1" x14ac:dyDescent="0.3">
      <c r="A25" s="12"/>
      <c r="B25" s="18"/>
      <c r="C25" s="12"/>
      <c r="D25" s="12"/>
      <c r="E25" s="12"/>
      <c r="F25" s="12"/>
      <c r="G25" s="12"/>
      <c r="M25" s="44"/>
      <c r="N25" s="44"/>
      <c r="O25" s="44"/>
      <c r="Q25" s="44"/>
      <c r="R25" s="44"/>
      <c r="S25" s="44"/>
    </row>
    <row r="26" spans="1:19" ht="15.75" thickBot="1" x14ac:dyDescent="0.3">
      <c r="A26" s="12"/>
      <c r="B26" s="18"/>
      <c r="C26" s="33">
        <f ca="1">C10</f>
        <v>41275</v>
      </c>
      <c r="D26" s="34">
        <f ca="1">D10</f>
        <v>41306</v>
      </c>
      <c r="E26" s="35">
        <f ca="1">E10</f>
        <v>41334</v>
      </c>
      <c r="F26" s="16"/>
      <c r="G26" s="39" t="s">
        <v>3</v>
      </c>
      <c r="M26" s="44"/>
      <c r="N26" s="44"/>
      <c r="O26" s="44"/>
      <c r="Q26" s="44"/>
      <c r="R26" s="44"/>
      <c r="S26" s="44"/>
    </row>
    <row r="27" spans="1:19" ht="30" x14ac:dyDescent="0.25">
      <c r="A27" s="12"/>
      <c r="B27" s="45" t="s">
        <v>17</v>
      </c>
      <c r="C27" s="47">
        <v>1051.77</v>
      </c>
      <c r="D27" s="48">
        <v>871.47</v>
      </c>
      <c r="E27" s="49">
        <v>1021.72</v>
      </c>
      <c r="F27" s="12"/>
      <c r="G27" s="61"/>
      <c r="M27" s="44"/>
      <c r="N27" s="44"/>
      <c r="O27" s="44"/>
      <c r="Q27" s="44"/>
      <c r="R27" s="44"/>
      <c r="S27" s="44"/>
    </row>
    <row r="28" spans="1:19" ht="30.75" thickBot="1" x14ac:dyDescent="0.3">
      <c r="A28" s="12"/>
      <c r="B28" s="46" t="s">
        <v>18</v>
      </c>
      <c r="C28" s="50">
        <v>931.57</v>
      </c>
      <c r="D28" s="51">
        <v>931.57</v>
      </c>
      <c r="E28" s="52">
        <v>931.57</v>
      </c>
      <c r="F28" s="12"/>
      <c r="G28" s="62"/>
      <c r="M28" s="44"/>
      <c r="N28" s="44"/>
      <c r="O28" s="44"/>
      <c r="Q28" s="44"/>
      <c r="R28" s="44"/>
      <c r="S28" s="44"/>
    </row>
    <row r="29" spans="1:19" ht="5.0999999999999996" customHeight="1" thickBot="1" x14ac:dyDescent="0.3">
      <c r="A29" s="12"/>
      <c r="B29" s="17"/>
      <c r="C29" s="12"/>
      <c r="D29" s="12"/>
      <c r="E29" s="12"/>
      <c r="F29" s="12"/>
      <c r="G29" s="12"/>
    </row>
    <row r="30" spans="1:19" ht="15.75" thickBot="1" x14ac:dyDescent="0.3">
      <c r="A30" s="12"/>
      <c r="B30" s="40" t="s">
        <v>3</v>
      </c>
      <c r="C30" s="58"/>
      <c r="D30" s="58"/>
      <c r="E30" s="59"/>
      <c r="F30" s="12"/>
      <c r="G30" s="60"/>
    </row>
    <row r="31" spans="1:19" x14ac:dyDescent="0.25">
      <c r="A31" s="12"/>
      <c r="B31" s="12"/>
      <c r="C31" s="12"/>
      <c r="D31" s="12"/>
      <c r="E31" s="12"/>
      <c r="F31" s="12"/>
      <c r="G31" s="13"/>
    </row>
    <row r="32" spans="1:19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="12" customFormat="1" x14ac:dyDescent="0.25"/>
    <row r="194" s="12" customFormat="1" x14ac:dyDescent="0.25"/>
    <row r="195" s="12" customFormat="1" x14ac:dyDescent="0.25"/>
    <row r="196" s="12" customFormat="1" x14ac:dyDescent="0.25"/>
    <row r="197" s="12" customFormat="1" x14ac:dyDescent="0.25"/>
    <row r="198" s="12" customFormat="1" x14ac:dyDescent="0.25"/>
    <row r="199" s="12" customFormat="1" x14ac:dyDescent="0.25"/>
    <row r="200" s="12" customFormat="1" x14ac:dyDescent="0.25"/>
    <row r="201" s="12" customFormat="1" x14ac:dyDescent="0.25"/>
    <row r="202" s="12" customFormat="1" x14ac:dyDescent="0.25"/>
    <row r="203" s="12" customFormat="1" x14ac:dyDescent="0.25"/>
    <row r="204" s="12" customFormat="1" x14ac:dyDescent="0.25"/>
    <row r="205" s="12" customFormat="1" x14ac:dyDescent="0.25"/>
    <row r="206" s="12" customFormat="1" x14ac:dyDescent="0.25"/>
    <row r="207" s="12" customFormat="1" x14ac:dyDescent="0.25"/>
    <row r="208" s="12" customFormat="1" x14ac:dyDescent="0.25"/>
    <row r="209" s="12" customFormat="1" x14ac:dyDescent="0.25"/>
    <row r="210" s="12" customFormat="1" x14ac:dyDescent="0.25"/>
    <row r="211" s="12" customFormat="1" x14ac:dyDescent="0.25"/>
    <row r="212" s="12" customFormat="1" x14ac:dyDescent="0.25"/>
    <row r="213" s="12" customFormat="1" x14ac:dyDescent="0.25"/>
    <row r="214" s="12" customFormat="1" x14ac:dyDescent="0.25"/>
    <row r="215" s="12" customFormat="1" x14ac:dyDescent="0.25"/>
    <row r="216" s="12" customFormat="1" x14ac:dyDescent="0.25"/>
    <row r="217" s="12" customFormat="1" x14ac:dyDescent="0.25"/>
    <row r="218" s="12" customFormat="1" x14ac:dyDescent="0.25"/>
    <row r="219" s="12" customFormat="1" x14ac:dyDescent="0.25"/>
    <row r="220" s="12" customFormat="1" x14ac:dyDescent="0.25"/>
    <row r="221" s="12" customFormat="1" x14ac:dyDescent="0.25"/>
    <row r="222" s="12" customFormat="1" x14ac:dyDescent="0.25"/>
    <row r="223" s="12" customFormat="1" x14ac:dyDescent="0.25"/>
    <row r="224" s="12" customFormat="1" x14ac:dyDescent="0.25"/>
    <row r="225" s="12" customFormat="1" x14ac:dyDescent="0.25"/>
    <row r="226" s="12" customFormat="1" x14ac:dyDescent="0.25"/>
    <row r="227" s="12" customFormat="1" x14ac:dyDescent="0.25"/>
    <row r="228" s="12" customFormat="1" x14ac:dyDescent="0.25"/>
    <row r="229" s="12" customFormat="1" x14ac:dyDescent="0.25"/>
    <row r="230" s="12" customFormat="1" x14ac:dyDescent="0.25"/>
    <row r="231" s="12" customFormat="1" x14ac:dyDescent="0.25"/>
    <row r="232" s="12" customFormat="1" x14ac:dyDescent="0.25"/>
    <row r="233" s="12" customFormat="1" x14ac:dyDescent="0.25"/>
    <row r="234" s="12" customFormat="1" x14ac:dyDescent="0.25"/>
    <row r="235" s="12" customFormat="1" x14ac:dyDescent="0.25"/>
    <row r="236" s="12" customFormat="1" x14ac:dyDescent="0.25"/>
    <row r="237" s="12" customFormat="1" x14ac:dyDescent="0.25"/>
    <row r="238" s="12" customFormat="1" x14ac:dyDescent="0.25"/>
    <row r="239" s="12" customFormat="1" x14ac:dyDescent="0.25"/>
    <row r="240" s="12" customFormat="1" x14ac:dyDescent="0.25"/>
    <row r="241" s="12" customFormat="1" x14ac:dyDescent="0.25"/>
    <row r="242" s="12" customFormat="1" x14ac:dyDescent="0.25"/>
    <row r="243" s="12" customFormat="1" x14ac:dyDescent="0.25"/>
    <row r="244" s="12" customFormat="1" x14ac:dyDescent="0.25"/>
    <row r="245" s="12" customFormat="1" x14ac:dyDescent="0.25"/>
    <row r="246" s="12" customFormat="1" x14ac:dyDescent="0.25"/>
    <row r="247" s="12" customFormat="1" x14ac:dyDescent="0.25"/>
    <row r="248" s="12" customFormat="1" x14ac:dyDescent="0.25"/>
    <row r="249" s="12" customFormat="1" x14ac:dyDescent="0.25"/>
    <row r="250" s="12" customFormat="1" x14ac:dyDescent="0.25"/>
    <row r="251" s="12" customFormat="1" x14ac:dyDescent="0.25"/>
    <row r="252" s="12" customFormat="1" x14ac:dyDescent="0.25"/>
    <row r="253" s="12" customFormat="1" x14ac:dyDescent="0.25"/>
    <row r="254" s="12" customFormat="1" x14ac:dyDescent="0.25"/>
    <row r="255" s="12" customFormat="1" x14ac:dyDescent="0.25"/>
    <row r="256" s="12" customFormat="1" x14ac:dyDescent="0.25"/>
    <row r="257" s="12" customFormat="1" x14ac:dyDescent="0.25"/>
    <row r="258" s="12" customFormat="1" x14ac:dyDescent="0.25"/>
    <row r="259" s="12" customFormat="1" x14ac:dyDescent="0.25"/>
    <row r="260" s="12" customFormat="1" x14ac:dyDescent="0.25"/>
    <row r="261" s="12" customFormat="1" x14ac:dyDescent="0.25"/>
    <row r="262" s="12" customFormat="1" x14ac:dyDescent="0.25"/>
    <row r="263" s="12" customFormat="1" x14ac:dyDescent="0.25"/>
    <row r="264" s="12" customFormat="1" x14ac:dyDescent="0.25"/>
  </sheetData>
  <mergeCells count="4">
    <mergeCell ref="B2:G4"/>
    <mergeCell ref="B8:G8"/>
    <mergeCell ref="B24:G24"/>
    <mergeCell ref="E6:F6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12" customWidth="1"/>
    <col min="9" max="22" width="11.42578125" style="12"/>
    <col min="23" max="16384" width="11.42578125" style="1"/>
  </cols>
  <sheetData>
    <row r="1" spans="1:7" ht="15.75" thickBot="1" x14ac:dyDescent="0.3">
      <c r="A1" s="12"/>
      <c r="B1" s="12"/>
      <c r="C1" s="12"/>
      <c r="D1" s="12"/>
      <c r="E1" s="12"/>
      <c r="F1" s="12"/>
      <c r="G1" s="12"/>
    </row>
    <row r="2" spans="1:7" x14ac:dyDescent="0.25">
      <c r="A2" s="12"/>
      <c r="B2" s="4" t="s">
        <v>0</v>
      </c>
      <c r="C2" s="5"/>
      <c r="D2" s="5"/>
      <c r="E2" s="5"/>
      <c r="F2" s="5"/>
      <c r="G2" s="6"/>
    </row>
    <row r="3" spans="1:7" x14ac:dyDescent="0.25">
      <c r="A3" s="12"/>
      <c r="B3" s="7"/>
      <c r="C3" s="3"/>
      <c r="D3" s="3"/>
      <c r="E3" s="3"/>
      <c r="F3" s="3"/>
      <c r="G3" s="8"/>
    </row>
    <row r="4" spans="1:7" ht="15.75" thickBot="1" x14ac:dyDescent="0.3">
      <c r="A4" s="12"/>
      <c r="B4" s="9"/>
      <c r="C4" s="10"/>
      <c r="D4" s="10"/>
      <c r="E4" s="10"/>
      <c r="F4" s="10"/>
      <c r="G4" s="11"/>
    </row>
    <row r="5" spans="1:7" ht="5.0999999999999996" customHeight="1" thickBot="1" x14ac:dyDescent="0.3">
      <c r="A5" s="12"/>
      <c r="B5" s="12"/>
      <c r="C5" s="12"/>
      <c r="D5" s="12"/>
      <c r="E5" s="12"/>
      <c r="F5" s="12"/>
      <c r="G5" s="12"/>
    </row>
    <row r="6" spans="1:7" ht="15.75" thickBot="1" x14ac:dyDescent="0.3">
      <c r="A6" s="12"/>
      <c r="B6" s="19" t="s">
        <v>2</v>
      </c>
      <c r="C6" s="20">
        <f ca="1">YEAR(TODAY())-1</f>
        <v>2013</v>
      </c>
      <c r="D6" s="12"/>
      <c r="E6" s="23" t="s">
        <v>19</v>
      </c>
      <c r="F6" s="24"/>
      <c r="G6" s="22">
        <f ca="1">ROUNDUP(MONTH(C10)/3,0)</f>
        <v>2</v>
      </c>
    </row>
    <row r="7" spans="1:7" ht="5.0999999999999996" customHeight="1" x14ac:dyDescent="0.25">
      <c r="A7" s="12"/>
      <c r="B7" s="12"/>
      <c r="C7" s="12"/>
      <c r="D7" s="12"/>
      <c r="E7" s="12"/>
      <c r="F7" s="12"/>
      <c r="G7" s="12"/>
    </row>
    <row r="8" spans="1:7" ht="15.75" x14ac:dyDescent="0.25">
      <c r="A8" s="12"/>
      <c r="B8" s="25" t="s">
        <v>1</v>
      </c>
      <c r="C8" s="25"/>
      <c r="D8" s="25"/>
      <c r="E8" s="25"/>
      <c r="F8" s="25"/>
      <c r="G8" s="25"/>
    </row>
    <row r="9" spans="1:7" ht="5.0999999999999996" customHeight="1" thickBot="1" x14ac:dyDescent="0.3">
      <c r="A9" s="12"/>
      <c r="B9" s="12"/>
      <c r="C9" s="15"/>
      <c r="D9" s="12"/>
      <c r="E9" s="12"/>
      <c r="F9" s="12"/>
      <c r="G9" s="12"/>
    </row>
    <row r="10" spans="1:7" ht="15.75" thickBot="1" x14ac:dyDescent="0.3">
      <c r="A10" s="12"/>
      <c r="B10" s="12"/>
      <c r="C10" s="36">
        <f ca="1">DATE(YEAR(TODAY())-1,4,1)</f>
        <v>41365</v>
      </c>
      <c r="D10" s="37">
        <f ca="1">DATE(YEAR(TODAY())-1,5,1)</f>
        <v>41395</v>
      </c>
      <c r="E10" s="38">
        <f ca="1">DATE(YEAR(TODAY())-1,6,1)</f>
        <v>41426</v>
      </c>
      <c r="F10" s="16"/>
      <c r="G10" s="39" t="s">
        <v>3</v>
      </c>
    </row>
    <row r="11" spans="1:7" x14ac:dyDescent="0.25">
      <c r="A11" s="12"/>
      <c r="B11" s="41" t="s">
        <v>4</v>
      </c>
      <c r="C11" s="27">
        <v>525</v>
      </c>
      <c r="D11" s="28">
        <v>525</v>
      </c>
      <c r="E11" s="29">
        <v>525</v>
      </c>
      <c r="F11" s="12"/>
      <c r="G11" s="63"/>
    </row>
    <row r="12" spans="1:7" x14ac:dyDescent="0.25">
      <c r="A12" s="12"/>
      <c r="B12" s="42" t="s">
        <v>5</v>
      </c>
      <c r="C12" s="27">
        <v>156</v>
      </c>
      <c r="D12" s="28">
        <v>81.290000000000006</v>
      </c>
      <c r="E12" s="29">
        <v>157</v>
      </c>
      <c r="F12" s="12"/>
      <c r="G12" s="63"/>
    </row>
    <row r="13" spans="1:7" x14ac:dyDescent="0.25">
      <c r="A13" s="12"/>
      <c r="B13" s="42" t="s">
        <v>6</v>
      </c>
      <c r="C13" s="27">
        <v>81.14</v>
      </c>
      <c r="D13" s="28">
        <v>85.64</v>
      </c>
      <c r="E13" s="29">
        <v>70.489999999999995</v>
      </c>
      <c r="F13" s="12"/>
      <c r="G13" s="63"/>
    </row>
    <row r="14" spans="1:7" x14ac:dyDescent="0.25">
      <c r="A14" s="12"/>
      <c r="B14" s="42" t="s">
        <v>7</v>
      </c>
      <c r="C14" s="27">
        <v>0</v>
      </c>
      <c r="D14" s="28">
        <v>90.15</v>
      </c>
      <c r="E14" s="29">
        <v>27.05</v>
      </c>
      <c r="F14" s="12"/>
      <c r="G14" s="63"/>
    </row>
    <row r="15" spans="1:7" x14ac:dyDescent="0.25">
      <c r="A15" s="12"/>
      <c r="B15" s="42" t="s">
        <v>8</v>
      </c>
      <c r="C15" s="27">
        <v>0</v>
      </c>
      <c r="D15" s="28">
        <v>0</v>
      </c>
      <c r="E15" s="29">
        <v>0</v>
      </c>
      <c r="F15" s="12"/>
      <c r="G15" s="63"/>
    </row>
    <row r="16" spans="1:7" x14ac:dyDescent="0.25">
      <c r="A16" s="12"/>
      <c r="B16" s="42" t="s">
        <v>9</v>
      </c>
      <c r="C16" s="27">
        <v>0</v>
      </c>
      <c r="D16" s="28">
        <v>0</v>
      </c>
      <c r="E16" s="29">
        <v>0</v>
      </c>
      <c r="F16" s="12"/>
      <c r="G16" s="63"/>
    </row>
    <row r="17" spans="1:7" x14ac:dyDescent="0.25">
      <c r="A17" s="12"/>
      <c r="B17" s="42" t="s">
        <v>10</v>
      </c>
      <c r="C17" s="27">
        <v>84.92</v>
      </c>
      <c r="D17" s="28">
        <v>0</v>
      </c>
      <c r="E17" s="29">
        <v>90.82</v>
      </c>
      <c r="F17" s="12"/>
      <c r="G17" s="63"/>
    </row>
    <row r="18" spans="1:7" x14ac:dyDescent="0.25">
      <c r="A18" s="12"/>
      <c r="B18" s="42" t="s">
        <v>11</v>
      </c>
      <c r="C18" s="27">
        <v>604.32000000000005</v>
      </c>
      <c r="D18" s="28">
        <v>463.52</v>
      </c>
      <c r="E18" s="29">
        <v>595.58000000000004</v>
      </c>
      <c r="F18" s="12"/>
      <c r="G18" s="63"/>
    </row>
    <row r="19" spans="1:7" x14ac:dyDescent="0.25">
      <c r="A19" s="12"/>
      <c r="B19" s="42" t="s">
        <v>12</v>
      </c>
      <c r="C19" s="27">
        <v>57.1</v>
      </c>
      <c r="D19" s="28">
        <v>32</v>
      </c>
      <c r="E19" s="29">
        <v>27.35</v>
      </c>
      <c r="F19" s="12"/>
      <c r="G19" s="63"/>
    </row>
    <row r="20" spans="1:7" ht="15.75" thickBot="1" x14ac:dyDescent="0.3">
      <c r="A20" s="12"/>
      <c r="B20" s="43" t="s">
        <v>20</v>
      </c>
      <c r="C20" s="30">
        <v>125</v>
      </c>
      <c r="D20" s="31">
        <v>85</v>
      </c>
      <c r="E20" s="32">
        <v>100</v>
      </c>
      <c r="F20" s="12"/>
      <c r="G20" s="64"/>
    </row>
    <row r="21" spans="1:7" ht="5.0999999999999996" customHeight="1" thickBot="1" x14ac:dyDescent="0.3">
      <c r="A21" s="12"/>
      <c r="B21" s="12"/>
      <c r="C21" s="12"/>
      <c r="D21" s="12"/>
      <c r="E21" s="12"/>
      <c r="F21" s="12"/>
      <c r="G21" s="12"/>
    </row>
    <row r="22" spans="1:7" ht="15.75" thickBot="1" x14ac:dyDescent="0.3">
      <c r="A22" s="12"/>
      <c r="B22" s="40" t="s">
        <v>3</v>
      </c>
      <c r="C22" s="58"/>
      <c r="D22" s="58"/>
      <c r="E22" s="59"/>
      <c r="F22" s="12"/>
      <c r="G22" s="60"/>
    </row>
    <row r="23" spans="1:7" ht="5.0999999999999996" customHeight="1" x14ac:dyDescent="0.25">
      <c r="A23" s="12"/>
      <c r="B23" s="12"/>
      <c r="C23" s="12"/>
      <c r="D23" s="12"/>
      <c r="E23" s="12"/>
      <c r="F23" s="12"/>
      <c r="G23" s="12"/>
    </row>
    <row r="24" spans="1:7" ht="15.75" x14ac:dyDescent="0.25">
      <c r="A24" s="12"/>
      <c r="B24" s="26" t="s">
        <v>13</v>
      </c>
      <c r="C24" s="26"/>
      <c r="D24" s="26"/>
      <c r="E24" s="26"/>
      <c r="F24" s="26"/>
      <c r="G24" s="26"/>
    </row>
    <row r="25" spans="1:7" ht="5.0999999999999996" customHeight="1" thickBot="1" x14ac:dyDescent="0.3">
      <c r="A25" s="12"/>
      <c r="B25" s="18"/>
      <c r="C25" s="12"/>
      <c r="D25" s="12"/>
      <c r="E25" s="12"/>
      <c r="F25" s="12"/>
      <c r="G25" s="12"/>
    </row>
    <row r="26" spans="1:7" ht="15.75" thickBot="1" x14ac:dyDescent="0.3">
      <c r="A26" s="12"/>
      <c r="B26" s="18"/>
      <c r="C26" s="33">
        <f ca="1">C10</f>
        <v>41365</v>
      </c>
      <c r="D26" s="34">
        <f ca="1">D10</f>
        <v>41395</v>
      </c>
      <c r="E26" s="35">
        <f ca="1">E10</f>
        <v>41426</v>
      </c>
      <c r="F26" s="16"/>
      <c r="G26" s="39" t="s">
        <v>3</v>
      </c>
    </row>
    <row r="27" spans="1:7" ht="30" x14ac:dyDescent="0.25">
      <c r="A27" s="12"/>
      <c r="B27" s="45" t="s">
        <v>17</v>
      </c>
      <c r="C27" s="47">
        <v>510.86</v>
      </c>
      <c r="D27" s="48">
        <v>829.4</v>
      </c>
      <c r="E27" s="49">
        <v>1232.07</v>
      </c>
      <c r="F27" s="12"/>
      <c r="G27" s="61"/>
    </row>
    <row r="28" spans="1:7" ht="30.75" thickBot="1" x14ac:dyDescent="0.3">
      <c r="A28" s="12"/>
      <c r="B28" s="46" t="s">
        <v>18</v>
      </c>
      <c r="C28" s="50">
        <v>931.57</v>
      </c>
      <c r="D28" s="51">
        <v>931.57</v>
      </c>
      <c r="E28" s="52">
        <v>931.57</v>
      </c>
      <c r="F28" s="12"/>
      <c r="G28" s="62"/>
    </row>
    <row r="29" spans="1:7" ht="5.0999999999999996" customHeight="1" thickBot="1" x14ac:dyDescent="0.3">
      <c r="A29" s="12"/>
      <c r="B29" s="17"/>
      <c r="C29" s="12"/>
      <c r="D29" s="12"/>
      <c r="E29" s="12"/>
      <c r="F29" s="12"/>
      <c r="G29" s="12"/>
    </row>
    <row r="30" spans="1:7" ht="15.75" thickBot="1" x14ac:dyDescent="0.3">
      <c r="A30" s="12"/>
      <c r="B30" s="40" t="s">
        <v>3</v>
      </c>
      <c r="C30" s="58"/>
      <c r="D30" s="58"/>
      <c r="E30" s="59"/>
      <c r="F30" s="12"/>
      <c r="G30" s="60"/>
    </row>
    <row r="31" spans="1:7" x14ac:dyDescent="0.25">
      <c r="A31" s="12"/>
      <c r="B31" s="12"/>
      <c r="C31" s="12"/>
      <c r="D31" s="12"/>
      <c r="E31" s="12"/>
      <c r="F31" s="12"/>
      <c r="G31" s="13"/>
    </row>
    <row r="32" spans="1:7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="12" customFormat="1" x14ac:dyDescent="0.25"/>
    <row r="194" s="12" customFormat="1" x14ac:dyDescent="0.25"/>
    <row r="195" s="12" customFormat="1" x14ac:dyDescent="0.25"/>
    <row r="196" s="12" customFormat="1" x14ac:dyDescent="0.25"/>
    <row r="197" s="12" customFormat="1" x14ac:dyDescent="0.25"/>
    <row r="198" s="12" customFormat="1" x14ac:dyDescent="0.25"/>
    <row r="199" s="12" customFormat="1" x14ac:dyDescent="0.25"/>
    <row r="200" s="12" customFormat="1" x14ac:dyDescent="0.25"/>
    <row r="201" s="12" customFormat="1" x14ac:dyDescent="0.25"/>
    <row r="202" s="12" customFormat="1" x14ac:dyDescent="0.25"/>
    <row r="203" s="12" customFormat="1" x14ac:dyDescent="0.25"/>
    <row r="204" s="12" customFormat="1" x14ac:dyDescent="0.25"/>
    <row r="205" s="12" customFormat="1" x14ac:dyDescent="0.25"/>
    <row r="206" s="12" customFormat="1" x14ac:dyDescent="0.25"/>
    <row r="207" s="12" customFormat="1" x14ac:dyDescent="0.25"/>
    <row r="208" s="12" customFormat="1" x14ac:dyDescent="0.25"/>
    <row r="209" s="12" customFormat="1" x14ac:dyDescent="0.25"/>
    <row r="210" s="12" customFormat="1" x14ac:dyDescent="0.25"/>
    <row r="211" s="12" customFormat="1" x14ac:dyDescent="0.25"/>
    <row r="212" s="12" customFormat="1" x14ac:dyDescent="0.25"/>
    <row r="213" s="12" customFormat="1" x14ac:dyDescent="0.25"/>
    <row r="214" s="12" customFormat="1" x14ac:dyDescent="0.25"/>
    <row r="215" s="12" customFormat="1" x14ac:dyDescent="0.25"/>
    <row r="216" s="12" customFormat="1" x14ac:dyDescent="0.25"/>
    <row r="217" s="12" customFormat="1" x14ac:dyDescent="0.25"/>
    <row r="218" s="12" customFormat="1" x14ac:dyDescent="0.25"/>
    <row r="219" s="12" customFormat="1" x14ac:dyDescent="0.25"/>
    <row r="220" s="12" customFormat="1" x14ac:dyDescent="0.25"/>
    <row r="221" s="12" customFormat="1" x14ac:dyDescent="0.25"/>
    <row r="222" s="12" customFormat="1" x14ac:dyDescent="0.25"/>
    <row r="223" s="12" customFormat="1" x14ac:dyDescent="0.25"/>
    <row r="224" s="12" customFormat="1" x14ac:dyDescent="0.25"/>
    <row r="225" s="12" customFormat="1" x14ac:dyDescent="0.25"/>
    <row r="226" s="12" customFormat="1" x14ac:dyDescent="0.25"/>
    <row r="227" s="12" customFormat="1" x14ac:dyDescent="0.25"/>
    <row r="228" s="12" customFormat="1" x14ac:dyDescent="0.25"/>
    <row r="229" s="12" customFormat="1" x14ac:dyDescent="0.25"/>
    <row r="230" s="12" customFormat="1" x14ac:dyDescent="0.25"/>
    <row r="231" s="12" customFormat="1" x14ac:dyDescent="0.25"/>
    <row r="232" s="12" customFormat="1" x14ac:dyDescent="0.25"/>
    <row r="233" s="12" customFormat="1" x14ac:dyDescent="0.25"/>
    <row r="234" s="12" customFormat="1" x14ac:dyDescent="0.25"/>
    <row r="235" s="12" customFormat="1" x14ac:dyDescent="0.25"/>
    <row r="236" s="12" customFormat="1" x14ac:dyDescent="0.25"/>
    <row r="237" s="12" customFormat="1" x14ac:dyDescent="0.25"/>
    <row r="238" s="12" customFormat="1" x14ac:dyDescent="0.25"/>
    <row r="239" s="12" customFormat="1" x14ac:dyDescent="0.25"/>
    <row r="240" s="12" customFormat="1" x14ac:dyDescent="0.25"/>
    <row r="241" s="12" customFormat="1" x14ac:dyDescent="0.25"/>
    <row r="242" s="12" customFormat="1" x14ac:dyDescent="0.25"/>
    <row r="243" s="12" customFormat="1" x14ac:dyDescent="0.25"/>
    <row r="244" s="12" customFormat="1" x14ac:dyDescent="0.25"/>
    <row r="245" s="12" customFormat="1" x14ac:dyDescent="0.25"/>
    <row r="246" s="12" customFormat="1" x14ac:dyDescent="0.25"/>
    <row r="247" s="12" customFormat="1" x14ac:dyDescent="0.25"/>
    <row r="248" s="12" customFormat="1" x14ac:dyDescent="0.25"/>
    <row r="249" s="12" customFormat="1" x14ac:dyDescent="0.25"/>
    <row r="250" s="12" customFormat="1" x14ac:dyDescent="0.25"/>
    <row r="251" s="12" customFormat="1" x14ac:dyDescent="0.25"/>
    <row r="252" s="12" customFormat="1" x14ac:dyDescent="0.25"/>
    <row r="253" s="12" customFormat="1" x14ac:dyDescent="0.25"/>
    <row r="254" s="12" customFormat="1" x14ac:dyDescent="0.25"/>
    <row r="255" s="12" customFormat="1" x14ac:dyDescent="0.25"/>
    <row r="256" s="12" customFormat="1" x14ac:dyDescent="0.25"/>
    <row r="257" s="12" customFormat="1" x14ac:dyDescent="0.25"/>
    <row r="258" s="12" customFormat="1" x14ac:dyDescent="0.25"/>
    <row r="259" s="12" customFormat="1" x14ac:dyDescent="0.25"/>
    <row r="260" s="12" customFormat="1" x14ac:dyDescent="0.25"/>
    <row r="261" s="12" customFormat="1" x14ac:dyDescent="0.25"/>
    <row r="262" s="12" customFormat="1" x14ac:dyDescent="0.25"/>
    <row r="263" s="12" customFormat="1" x14ac:dyDescent="0.25"/>
    <row r="264" s="1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E34" sqref="E34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12" customWidth="1"/>
    <col min="9" max="22" width="11.42578125" style="12"/>
    <col min="23" max="16384" width="11.42578125" style="1"/>
  </cols>
  <sheetData>
    <row r="1" spans="1:7" ht="15.75" thickBot="1" x14ac:dyDescent="0.3">
      <c r="A1" s="12"/>
      <c r="B1" s="12"/>
      <c r="C1" s="12"/>
      <c r="D1" s="12"/>
      <c r="E1" s="12"/>
      <c r="F1" s="12"/>
      <c r="G1" s="12"/>
    </row>
    <row r="2" spans="1:7" x14ac:dyDescent="0.25">
      <c r="A2" s="12"/>
      <c r="B2" s="4" t="s">
        <v>0</v>
      </c>
      <c r="C2" s="5"/>
      <c r="D2" s="5"/>
      <c r="E2" s="5"/>
      <c r="F2" s="5"/>
      <c r="G2" s="6"/>
    </row>
    <row r="3" spans="1:7" x14ac:dyDescent="0.25">
      <c r="A3" s="12"/>
      <c r="B3" s="7"/>
      <c r="C3" s="3"/>
      <c r="D3" s="3"/>
      <c r="E3" s="3"/>
      <c r="F3" s="3"/>
      <c r="G3" s="8"/>
    </row>
    <row r="4" spans="1:7" ht="15.75" thickBot="1" x14ac:dyDescent="0.3">
      <c r="A4" s="12"/>
      <c r="B4" s="9"/>
      <c r="C4" s="10"/>
      <c r="D4" s="10"/>
      <c r="E4" s="10"/>
      <c r="F4" s="10"/>
      <c r="G4" s="11"/>
    </row>
    <row r="5" spans="1:7" ht="5.0999999999999996" customHeight="1" thickBot="1" x14ac:dyDescent="0.3">
      <c r="A5" s="12"/>
      <c r="B5" s="12"/>
      <c r="C5" s="12"/>
      <c r="D5" s="12"/>
      <c r="E5" s="12"/>
      <c r="F5" s="12"/>
      <c r="G5" s="12"/>
    </row>
    <row r="6" spans="1:7" ht="15.75" thickBot="1" x14ac:dyDescent="0.3">
      <c r="A6" s="12"/>
      <c r="B6" s="19" t="s">
        <v>2</v>
      </c>
      <c r="C6" s="20">
        <f ca="1">YEAR(TODAY())-1</f>
        <v>2013</v>
      </c>
      <c r="D6" s="12"/>
      <c r="E6" s="23" t="s">
        <v>19</v>
      </c>
      <c r="F6" s="24"/>
      <c r="G6" s="22">
        <f ca="1">ROUNDUP(MONTH(C10)/3,0)</f>
        <v>3</v>
      </c>
    </row>
    <row r="7" spans="1:7" ht="5.0999999999999996" customHeight="1" x14ac:dyDescent="0.25">
      <c r="A7" s="12"/>
      <c r="B7" s="12"/>
      <c r="C7" s="12"/>
      <c r="D7" s="12"/>
      <c r="E7" s="12"/>
      <c r="F7" s="12"/>
      <c r="G7" s="12"/>
    </row>
    <row r="8" spans="1:7" ht="15.75" x14ac:dyDescent="0.25">
      <c r="A8" s="12"/>
      <c r="B8" s="25" t="s">
        <v>1</v>
      </c>
      <c r="C8" s="25"/>
      <c r="D8" s="25"/>
      <c r="E8" s="25"/>
      <c r="F8" s="25"/>
      <c r="G8" s="25"/>
    </row>
    <row r="9" spans="1:7" ht="5.0999999999999996" customHeight="1" thickBot="1" x14ac:dyDescent="0.3">
      <c r="A9" s="12"/>
      <c r="B9" s="12"/>
      <c r="C9" s="15"/>
      <c r="D9" s="12"/>
      <c r="E9" s="12"/>
      <c r="F9" s="12"/>
      <c r="G9" s="12"/>
    </row>
    <row r="10" spans="1:7" ht="15.75" thickBot="1" x14ac:dyDescent="0.3">
      <c r="A10" s="12"/>
      <c r="B10" s="12"/>
      <c r="C10" s="36">
        <f ca="1">DATE(YEAR(TODAY())-1,7,1)</f>
        <v>41456</v>
      </c>
      <c r="D10" s="37">
        <f ca="1">DATE(YEAR(TODAY())-1,8,1)</f>
        <v>41487</v>
      </c>
      <c r="E10" s="38">
        <f ca="1">DATE(YEAR(TODAY())-1,9,1)</f>
        <v>41518</v>
      </c>
      <c r="F10" s="16"/>
      <c r="G10" s="39" t="s">
        <v>3</v>
      </c>
    </row>
    <row r="11" spans="1:7" x14ac:dyDescent="0.25">
      <c r="A11" s="12"/>
      <c r="B11" s="41" t="s">
        <v>4</v>
      </c>
      <c r="C11" s="27">
        <v>525</v>
      </c>
      <c r="D11" s="28">
        <v>525</v>
      </c>
      <c r="E11" s="29">
        <v>525</v>
      </c>
      <c r="F11" s="12"/>
      <c r="G11" s="63"/>
    </row>
    <row r="12" spans="1:7" x14ac:dyDescent="0.25">
      <c r="A12" s="12"/>
      <c r="B12" s="42" t="s">
        <v>5</v>
      </c>
      <c r="C12" s="27">
        <v>189</v>
      </c>
      <c r="D12" s="28">
        <v>85.64</v>
      </c>
      <c r="E12" s="29">
        <v>83</v>
      </c>
      <c r="F12" s="12"/>
      <c r="G12" s="63"/>
    </row>
    <row r="13" spans="1:7" x14ac:dyDescent="0.25">
      <c r="A13" s="12"/>
      <c r="B13" s="42" t="s">
        <v>6</v>
      </c>
      <c r="C13" s="27">
        <v>71.23</v>
      </c>
      <c r="D13" s="28">
        <v>76.540000000000006</v>
      </c>
      <c r="E13" s="29">
        <v>85.69</v>
      </c>
      <c r="F13" s="12"/>
      <c r="G13" s="63"/>
    </row>
    <row r="14" spans="1:7" x14ac:dyDescent="0.25">
      <c r="A14" s="12"/>
      <c r="B14" s="42" t="s">
        <v>7</v>
      </c>
      <c r="C14" s="27">
        <v>15.03</v>
      </c>
      <c r="D14" s="28">
        <v>0</v>
      </c>
      <c r="E14" s="29">
        <v>143.47</v>
      </c>
      <c r="F14" s="12"/>
      <c r="G14" s="63"/>
    </row>
    <row r="15" spans="1:7" x14ac:dyDescent="0.25">
      <c r="A15" s="12"/>
      <c r="B15" s="42" t="s">
        <v>8</v>
      </c>
      <c r="C15" s="27">
        <v>0</v>
      </c>
      <c r="D15" s="28">
        <v>0</v>
      </c>
      <c r="E15" s="29">
        <v>0</v>
      </c>
      <c r="F15" s="12"/>
      <c r="G15" s="63"/>
    </row>
    <row r="16" spans="1:7" x14ac:dyDescent="0.25">
      <c r="A16" s="12"/>
      <c r="B16" s="42" t="s">
        <v>9</v>
      </c>
      <c r="C16" s="27">
        <v>15.03</v>
      </c>
      <c r="D16" s="28">
        <v>0</v>
      </c>
      <c r="E16" s="29">
        <v>112.69</v>
      </c>
      <c r="F16" s="12"/>
      <c r="G16" s="63"/>
    </row>
    <row r="17" spans="1:7" x14ac:dyDescent="0.25">
      <c r="A17" s="12"/>
      <c r="B17" s="42" t="s">
        <v>10</v>
      </c>
      <c r="C17" s="27">
        <v>92.69</v>
      </c>
      <c r="D17" s="28">
        <v>0</v>
      </c>
      <c r="E17" s="29">
        <v>92.15</v>
      </c>
      <c r="F17" s="12"/>
      <c r="G17" s="63"/>
    </row>
    <row r="18" spans="1:7" x14ac:dyDescent="0.25">
      <c r="A18" s="12"/>
      <c r="B18" s="42" t="s">
        <v>11</v>
      </c>
      <c r="C18" s="27">
        <v>430.25</v>
      </c>
      <c r="D18" s="28">
        <v>506.4</v>
      </c>
      <c r="E18" s="29">
        <v>476.28</v>
      </c>
      <c r="F18" s="12"/>
      <c r="G18" s="63"/>
    </row>
    <row r="19" spans="1:7" x14ac:dyDescent="0.25">
      <c r="A19" s="12"/>
      <c r="B19" s="42" t="s">
        <v>12</v>
      </c>
      <c r="C19" s="27">
        <v>50.49</v>
      </c>
      <c r="D19" s="28">
        <v>1710</v>
      </c>
      <c r="E19" s="29">
        <v>21.04</v>
      </c>
      <c r="F19" s="12"/>
      <c r="G19" s="63"/>
    </row>
    <row r="20" spans="1:7" ht="15.75" thickBot="1" x14ac:dyDescent="0.3">
      <c r="A20" s="12"/>
      <c r="B20" s="43" t="s">
        <v>20</v>
      </c>
      <c r="C20" s="30">
        <v>140</v>
      </c>
      <c r="D20" s="31">
        <v>120</v>
      </c>
      <c r="E20" s="32">
        <v>75</v>
      </c>
      <c r="F20" s="12"/>
      <c r="G20" s="64"/>
    </row>
    <row r="21" spans="1:7" ht="5.0999999999999996" customHeight="1" thickBot="1" x14ac:dyDescent="0.3">
      <c r="A21" s="12"/>
      <c r="B21" s="12"/>
      <c r="C21" s="12"/>
      <c r="D21" s="12"/>
      <c r="E21" s="12"/>
      <c r="F21" s="12"/>
      <c r="G21" s="12"/>
    </row>
    <row r="22" spans="1:7" ht="15.75" thickBot="1" x14ac:dyDescent="0.3">
      <c r="A22" s="12"/>
      <c r="B22" s="40" t="s">
        <v>3</v>
      </c>
      <c r="C22" s="58"/>
      <c r="D22" s="58"/>
      <c r="E22" s="59"/>
      <c r="F22" s="12"/>
      <c r="G22" s="60"/>
    </row>
    <row r="23" spans="1:7" ht="5.0999999999999996" customHeight="1" x14ac:dyDescent="0.25">
      <c r="A23" s="12"/>
      <c r="B23" s="12"/>
      <c r="C23" s="12"/>
      <c r="D23" s="12"/>
      <c r="E23" s="12"/>
      <c r="F23" s="12"/>
      <c r="G23" s="12"/>
    </row>
    <row r="24" spans="1:7" ht="15.75" x14ac:dyDescent="0.25">
      <c r="A24" s="12"/>
      <c r="B24" s="26" t="s">
        <v>13</v>
      </c>
      <c r="C24" s="26"/>
      <c r="D24" s="26"/>
      <c r="E24" s="26"/>
      <c r="F24" s="26"/>
      <c r="G24" s="26"/>
    </row>
    <row r="25" spans="1:7" ht="5.0999999999999996" customHeight="1" thickBot="1" x14ac:dyDescent="0.3">
      <c r="A25" s="12"/>
      <c r="B25" s="18"/>
      <c r="C25" s="12"/>
      <c r="D25" s="12"/>
      <c r="E25" s="12"/>
      <c r="F25" s="12"/>
      <c r="G25" s="12"/>
    </row>
    <row r="26" spans="1:7" ht="15.75" thickBot="1" x14ac:dyDescent="0.3">
      <c r="A26" s="12"/>
      <c r="B26" s="18"/>
      <c r="C26" s="33">
        <f ca="1">C10</f>
        <v>41456</v>
      </c>
      <c r="D26" s="34">
        <f ca="1">D10</f>
        <v>41487</v>
      </c>
      <c r="E26" s="35">
        <f ca="1">E10</f>
        <v>41518</v>
      </c>
      <c r="F26" s="16"/>
      <c r="G26" s="39" t="s">
        <v>3</v>
      </c>
    </row>
    <row r="27" spans="1:7" ht="30" x14ac:dyDescent="0.25">
      <c r="A27" s="12"/>
      <c r="B27" s="45" t="s">
        <v>17</v>
      </c>
      <c r="C27" s="47">
        <v>1300</v>
      </c>
      <c r="D27" s="48">
        <v>1100</v>
      </c>
      <c r="E27" s="49">
        <v>871.47</v>
      </c>
      <c r="F27" s="12"/>
      <c r="G27" s="61"/>
    </row>
    <row r="28" spans="1:7" ht="30.75" thickBot="1" x14ac:dyDescent="0.3">
      <c r="A28" s="12"/>
      <c r="B28" s="46" t="s">
        <v>18</v>
      </c>
      <c r="C28" s="50">
        <v>1863.14</v>
      </c>
      <c r="D28" s="51">
        <v>931.57</v>
      </c>
      <c r="E28" s="52">
        <v>931.57</v>
      </c>
      <c r="F28" s="12"/>
      <c r="G28" s="62"/>
    </row>
    <row r="29" spans="1:7" ht="5.0999999999999996" customHeight="1" thickBot="1" x14ac:dyDescent="0.3">
      <c r="A29" s="12"/>
      <c r="B29" s="17"/>
      <c r="C29" s="12"/>
      <c r="D29" s="12"/>
      <c r="E29" s="12"/>
      <c r="F29" s="12"/>
      <c r="G29" s="12"/>
    </row>
    <row r="30" spans="1:7" ht="15.75" thickBot="1" x14ac:dyDescent="0.3">
      <c r="A30" s="12"/>
      <c r="B30" s="40" t="s">
        <v>3</v>
      </c>
      <c r="C30" s="58"/>
      <c r="D30" s="58"/>
      <c r="E30" s="59"/>
      <c r="F30" s="12"/>
      <c r="G30" s="60"/>
    </row>
    <row r="31" spans="1:7" x14ac:dyDescent="0.25">
      <c r="A31" s="12"/>
      <c r="B31" s="12"/>
      <c r="C31" s="12"/>
      <c r="D31" s="12"/>
      <c r="E31" s="12"/>
      <c r="F31" s="12"/>
      <c r="G31" s="13"/>
    </row>
    <row r="32" spans="1:7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="12" customFormat="1" x14ac:dyDescent="0.25"/>
    <row r="194" s="12" customFormat="1" x14ac:dyDescent="0.25"/>
    <row r="195" s="12" customFormat="1" x14ac:dyDescent="0.25"/>
    <row r="196" s="12" customFormat="1" x14ac:dyDescent="0.25"/>
    <row r="197" s="12" customFormat="1" x14ac:dyDescent="0.25"/>
    <row r="198" s="12" customFormat="1" x14ac:dyDescent="0.25"/>
    <row r="199" s="12" customFormat="1" x14ac:dyDescent="0.25"/>
    <row r="200" s="12" customFormat="1" x14ac:dyDescent="0.25"/>
    <row r="201" s="12" customFormat="1" x14ac:dyDescent="0.25"/>
    <row r="202" s="12" customFormat="1" x14ac:dyDescent="0.25"/>
    <row r="203" s="12" customFormat="1" x14ac:dyDescent="0.25"/>
    <row r="204" s="12" customFormat="1" x14ac:dyDescent="0.25"/>
    <row r="205" s="12" customFormat="1" x14ac:dyDescent="0.25"/>
    <row r="206" s="12" customFormat="1" x14ac:dyDescent="0.25"/>
    <row r="207" s="12" customFormat="1" x14ac:dyDescent="0.25"/>
    <row r="208" s="12" customFormat="1" x14ac:dyDescent="0.25"/>
    <row r="209" s="12" customFormat="1" x14ac:dyDescent="0.25"/>
    <row r="210" s="12" customFormat="1" x14ac:dyDescent="0.25"/>
    <row r="211" s="12" customFormat="1" x14ac:dyDescent="0.25"/>
    <row r="212" s="12" customFormat="1" x14ac:dyDescent="0.25"/>
    <row r="213" s="12" customFormat="1" x14ac:dyDescent="0.25"/>
    <row r="214" s="12" customFormat="1" x14ac:dyDescent="0.25"/>
    <row r="215" s="12" customFormat="1" x14ac:dyDescent="0.25"/>
    <row r="216" s="12" customFormat="1" x14ac:dyDescent="0.25"/>
    <row r="217" s="12" customFormat="1" x14ac:dyDescent="0.25"/>
    <row r="218" s="12" customFormat="1" x14ac:dyDescent="0.25"/>
    <row r="219" s="12" customFormat="1" x14ac:dyDescent="0.25"/>
    <row r="220" s="12" customFormat="1" x14ac:dyDescent="0.25"/>
    <row r="221" s="12" customFormat="1" x14ac:dyDescent="0.25"/>
    <row r="222" s="12" customFormat="1" x14ac:dyDescent="0.25"/>
    <row r="223" s="12" customFormat="1" x14ac:dyDescent="0.25"/>
    <row r="224" s="12" customFormat="1" x14ac:dyDescent="0.25"/>
    <row r="225" s="12" customFormat="1" x14ac:dyDescent="0.25"/>
    <row r="226" s="12" customFormat="1" x14ac:dyDescent="0.25"/>
    <row r="227" s="12" customFormat="1" x14ac:dyDescent="0.25"/>
    <row r="228" s="12" customFormat="1" x14ac:dyDescent="0.25"/>
    <row r="229" s="12" customFormat="1" x14ac:dyDescent="0.25"/>
    <row r="230" s="12" customFormat="1" x14ac:dyDescent="0.25"/>
    <row r="231" s="12" customFormat="1" x14ac:dyDescent="0.25"/>
    <row r="232" s="12" customFormat="1" x14ac:dyDescent="0.25"/>
    <row r="233" s="12" customFormat="1" x14ac:dyDescent="0.25"/>
    <row r="234" s="12" customFormat="1" x14ac:dyDescent="0.25"/>
    <row r="235" s="12" customFormat="1" x14ac:dyDescent="0.25"/>
    <row r="236" s="12" customFormat="1" x14ac:dyDescent="0.25"/>
    <row r="237" s="12" customFormat="1" x14ac:dyDescent="0.25"/>
    <row r="238" s="12" customFormat="1" x14ac:dyDescent="0.25"/>
    <row r="239" s="12" customFormat="1" x14ac:dyDescent="0.25"/>
    <row r="240" s="12" customFormat="1" x14ac:dyDescent="0.25"/>
    <row r="241" s="12" customFormat="1" x14ac:dyDescent="0.25"/>
    <row r="242" s="12" customFormat="1" x14ac:dyDescent="0.25"/>
    <row r="243" s="12" customFormat="1" x14ac:dyDescent="0.25"/>
    <row r="244" s="12" customFormat="1" x14ac:dyDescent="0.25"/>
    <row r="245" s="12" customFormat="1" x14ac:dyDescent="0.25"/>
    <row r="246" s="12" customFormat="1" x14ac:dyDescent="0.25"/>
    <row r="247" s="12" customFormat="1" x14ac:dyDescent="0.25"/>
    <row r="248" s="12" customFormat="1" x14ac:dyDescent="0.25"/>
    <row r="249" s="12" customFormat="1" x14ac:dyDescent="0.25"/>
    <row r="250" s="12" customFormat="1" x14ac:dyDescent="0.25"/>
    <row r="251" s="12" customFormat="1" x14ac:dyDescent="0.25"/>
    <row r="252" s="12" customFormat="1" x14ac:dyDescent="0.25"/>
    <row r="253" s="12" customFormat="1" x14ac:dyDescent="0.25"/>
    <row r="254" s="12" customFormat="1" x14ac:dyDescent="0.25"/>
    <row r="255" s="12" customFormat="1" x14ac:dyDescent="0.25"/>
    <row r="256" s="12" customFormat="1" x14ac:dyDescent="0.25"/>
    <row r="257" s="12" customFormat="1" x14ac:dyDescent="0.25"/>
    <row r="258" s="12" customFormat="1" x14ac:dyDescent="0.25"/>
    <row r="259" s="12" customFormat="1" x14ac:dyDescent="0.25"/>
    <row r="260" s="12" customFormat="1" x14ac:dyDescent="0.25"/>
    <row r="261" s="12" customFormat="1" x14ac:dyDescent="0.25"/>
    <row r="262" s="12" customFormat="1" x14ac:dyDescent="0.25"/>
    <row r="263" s="12" customFormat="1" x14ac:dyDescent="0.25"/>
    <row r="264" s="1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12" customWidth="1"/>
    <col min="9" max="22" width="11.42578125" style="12"/>
    <col min="23" max="16384" width="11.42578125" style="1"/>
  </cols>
  <sheetData>
    <row r="1" spans="1:7" ht="15.75" thickBot="1" x14ac:dyDescent="0.3">
      <c r="A1" s="12"/>
      <c r="B1" s="12"/>
      <c r="C1" s="12"/>
      <c r="D1" s="12"/>
      <c r="E1" s="12"/>
      <c r="F1" s="12"/>
      <c r="G1" s="12"/>
    </row>
    <row r="2" spans="1:7" x14ac:dyDescent="0.25">
      <c r="A2" s="12"/>
      <c r="B2" s="4" t="s">
        <v>0</v>
      </c>
      <c r="C2" s="5"/>
      <c r="D2" s="5"/>
      <c r="E2" s="5"/>
      <c r="F2" s="5"/>
      <c r="G2" s="6"/>
    </row>
    <row r="3" spans="1:7" x14ac:dyDescent="0.25">
      <c r="A3" s="12"/>
      <c r="B3" s="7"/>
      <c r="C3" s="3"/>
      <c r="D3" s="3"/>
      <c r="E3" s="3"/>
      <c r="F3" s="3"/>
      <c r="G3" s="8"/>
    </row>
    <row r="4" spans="1:7" ht="15.75" thickBot="1" x14ac:dyDescent="0.3">
      <c r="A4" s="12"/>
      <c r="B4" s="9"/>
      <c r="C4" s="10"/>
      <c r="D4" s="10"/>
      <c r="E4" s="10"/>
      <c r="F4" s="10"/>
      <c r="G4" s="11"/>
    </row>
    <row r="5" spans="1:7" ht="5.0999999999999996" customHeight="1" thickBot="1" x14ac:dyDescent="0.3">
      <c r="A5" s="12"/>
      <c r="B5" s="12"/>
      <c r="C5" s="12"/>
      <c r="D5" s="12"/>
      <c r="E5" s="12"/>
      <c r="F5" s="12"/>
      <c r="G5" s="12"/>
    </row>
    <row r="6" spans="1:7" ht="15.75" thickBot="1" x14ac:dyDescent="0.3">
      <c r="A6" s="12"/>
      <c r="B6" s="19" t="s">
        <v>2</v>
      </c>
      <c r="C6" s="20">
        <f ca="1">YEAR(TODAY())-1</f>
        <v>2013</v>
      </c>
      <c r="D6" s="12"/>
      <c r="E6" s="23" t="s">
        <v>19</v>
      </c>
      <c r="F6" s="24"/>
      <c r="G6" s="22">
        <f ca="1">ROUNDUP(MONTH(C10)/3,0)</f>
        <v>4</v>
      </c>
    </row>
    <row r="7" spans="1:7" ht="5.0999999999999996" customHeight="1" x14ac:dyDescent="0.25">
      <c r="A7" s="12"/>
      <c r="B7" s="12"/>
      <c r="C7" s="12"/>
      <c r="D7" s="12"/>
      <c r="E7" s="12"/>
      <c r="F7" s="12"/>
      <c r="G7" s="12"/>
    </row>
    <row r="8" spans="1:7" ht="15.75" x14ac:dyDescent="0.25">
      <c r="A8" s="12"/>
      <c r="B8" s="25" t="s">
        <v>1</v>
      </c>
      <c r="C8" s="25"/>
      <c r="D8" s="25"/>
      <c r="E8" s="25"/>
      <c r="F8" s="25"/>
      <c r="G8" s="25"/>
    </row>
    <row r="9" spans="1:7" ht="5.0999999999999996" customHeight="1" thickBot="1" x14ac:dyDescent="0.3">
      <c r="A9" s="12"/>
      <c r="B9" s="12"/>
      <c r="C9" s="15"/>
      <c r="D9" s="12"/>
      <c r="E9" s="12"/>
      <c r="F9" s="12"/>
      <c r="G9" s="12"/>
    </row>
    <row r="10" spans="1:7" ht="15.75" thickBot="1" x14ac:dyDescent="0.3">
      <c r="A10" s="12"/>
      <c r="B10" s="12"/>
      <c r="C10" s="36">
        <f ca="1">DATE(YEAR(TODAY())-1,10,1)</f>
        <v>41548</v>
      </c>
      <c r="D10" s="37">
        <f ca="1">DATE(YEAR(TODAY())-1,11,1)</f>
        <v>41579</v>
      </c>
      <c r="E10" s="38">
        <f ca="1">DATE(YEAR(TODAY())-1,12,1)</f>
        <v>41609</v>
      </c>
      <c r="F10" s="16"/>
      <c r="G10" s="39" t="s">
        <v>3</v>
      </c>
    </row>
    <row r="11" spans="1:7" x14ac:dyDescent="0.25">
      <c r="A11" s="12"/>
      <c r="B11" s="41" t="s">
        <v>4</v>
      </c>
      <c r="C11" s="27">
        <v>525</v>
      </c>
      <c r="D11" s="28">
        <v>525</v>
      </c>
      <c r="E11" s="29">
        <v>525</v>
      </c>
      <c r="F11" s="12"/>
      <c r="G11" s="63"/>
    </row>
    <row r="12" spans="1:7" x14ac:dyDescent="0.25">
      <c r="A12" s="12"/>
      <c r="B12" s="42" t="s">
        <v>5</v>
      </c>
      <c r="C12" s="27">
        <v>112.74</v>
      </c>
      <c r="D12" s="28">
        <v>95</v>
      </c>
      <c r="E12" s="29">
        <v>69.25</v>
      </c>
      <c r="F12" s="12"/>
      <c r="G12" s="63"/>
    </row>
    <row r="13" spans="1:7" x14ac:dyDescent="0.25">
      <c r="A13" s="12"/>
      <c r="B13" s="42" t="s">
        <v>6</v>
      </c>
      <c r="C13" s="27">
        <v>83.03</v>
      </c>
      <c r="D13" s="28">
        <v>92.1</v>
      </c>
      <c r="E13" s="29">
        <v>103.72</v>
      </c>
      <c r="F13" s="12"/>
      <c r="G13" s="63"/>
    </row>
    <row r="14" spans="1:7" x14ac:dyDescent="0.25">
      <c r="A14" s="12"/>
      <c r="B14" s="42" t="s">
        <v>7</v>
      </c>
      <c r="C14" s="27">
        <v>58.9</v>
      </c>
      <c r="D14" s="28">
        <v>28.25</v>
      </c>
      <c r="E14" s="29">
        <v>228.38</v>
      </c>
      <c r="F14" s="12"/>
      <c r="G14" s="63"/>
    </row>
    <row r="15" spans="1:7" x14ac:dyDescent="0.25">
      <c r="A15" s="12"/>
      <c r="B15" s="42" t="s">
        <v>8</v>
      </c>
      <c r="C15" s="27">
        <v>0</v>
      </c>
      <c r="D15" s="28">
        <v>0</v>
      </c>
      <c r="E15" s="29">
        <v>0</v>
      </c>
      <c r="F15" s="12"/>
      <c r="G15" s="63"/>
    </row>
    <row r="16" spans="1:7" x14ac:dyDescent="0.25">
      <c r="A16" s="12"/>
      <c r="B16" s="42" t="s">
        <v>9</v>
      </c>
      <c r="C16" s="27">
        <v>0</v>
      </c>
      <c r="D16" s="28">
        <v>0</v>
      </c>
      <c r="E16" s="29">
        <v>0</v>
      </c>
      <c r="F16" s="12"/>
      <c r="G16" s="63"/>
    </row>
    <row r="17" spans="1:7" x14ac:dyDescent="0.25">
      <c r="A17" s="12"/>
      <c r="B17" s="42" t="s">
        <v>10</v>
      </c>
      <c r="C17" s="27">
        <v>89.37</v>
      </c>
      <c r="D17" s="28">
        <v>0</v>
      </c>
      <c r="E17" s="29">
        <v>124.74</v>
      </c>
      <c r="F17" s="12"/>
      <c r="G17" s="63"/>
    </row>
    <row r="18" spans="1:7" x14ac:dyDescent="0.25">
      <c r="A18" s="12"/>
      <c r="B18" s="42" t="s">
        <v>11</v>
      </c>
      <c r="C18" s="27">
        <v>532.02</v>
      </c>
      <c r="D18" s="28">
        <v>471.5</v>
      </c>
      <c r="E18" s="29">
        <v>512.41</v>
      </c>
      <c r="F18" s="12"/>
      <c r="G18" s="63"/>
    </row>
    <row r="19" spans="1:7" x14ac:dyDescent="0.25">
      <c r="A19" s="12"/>
      <c r="B19" s="42" t="s">
        <v>12</v>
      </c>
      <c r="C19" s="27">
        <v>51.09</v>
      </c>
      <c r="D19" s="28">
        <v>31.85</v>
      </c>
      <c r="E19" s="29">
        <v>229.94</v>
      </c>
      <c r="F19" s="12"/>
      <c r="G19" s="63"/>
    </row>
    <row r="20" spans="1:7" ht="15.75" thickBot="1" x14ac:dyDescent="0.3">
      <c r="A20" s="12"/>
      <c r="B20" s="43" t="s">
        <v>20</v>
      </c>
      <c r="C20" s="30">
        <v>150</v>
      </c>
      <c r="D20" s="31">
        <v>40</v>
      </c>
      <c r="E20" s="32">
        <v>135</v>
      </c>
      <c r="F20" s="12"/>
      <c r="G20" s="64"/>
    </row>
    <row r="21" spans="1:7" ht="5.0999999999999996" customHeight="1" thickBot="1" x14ac:dyDescent="0.3">
      <c r="A21" s="12"/>
      <c r="B21" s="12"/>
      <c r="C21" s="12"/>
      <c r="D21" s="12"/>
      <c r="E21" s="12"/>
      <c r="F21" s="12"/>
      <c r="G21" s="12"/>
    </row>
    <row r="22" spans="1:7" ht="15.75" thickBot="1" x14ac:dyDescent="0.3">
      <c r="A22" s="12"/>
      <c r="B22" s="40" t="s">
        <v>3</v>
      </c>
      <c r="C22" s="58"/>
      <c r="D22" s="58"/>
      <c r="E22" s="59"/>
      <c r="F22" s="12"/>
      <c r="G22" s="60"/>
    </row>
    <row r="23" spans="1:7" ht="5.0999999999999996" customHeight="1" x14ac:dyDescent="0.25">
      <c r="A23" s="12"/>
      <c r="B23" s="12"/>
      <c r="C23" s="12"/>
      <c r="D23" s="12"/>
      <c r="E23" s="12"/>
      <c r="F23" s="12"/>
      <c r="G23" s="12"/>
    </row>
    <row r="24" spans="1:7" ht="15.75" x14ac:dyDescent="0.25">
      <c r="A24" s="12"/>
      <c r="B24" s="26" t="s">
        <v>13</v>
      </c>
      <c r="C24" s="26"/>
      <c r="D24" s="26"/>
      <c r="E24" s="26"/>
      <c r="F24" s="26"/>
      <c r="G24" s="26"/>
    </row>
    <row r="25" spans="1:7" ht="5.0999999999999996" customHeight="1" thickBot="1" x14ac:dyDescent="0.3">
      <c r="A25" s="12"/>
      <c r="B25" s="18"/>
      <c r="C25" s="12"/>
      <c r="D25" s="12"/>
      <c r="E25" s="12"/>
      <c r="F25" s="12"/>
      <c r="G25" s="12"/>
    </row>
    <row r="26" spans="1:7" ht="15.75" thickBot="1" x14ac:dyDescent="0.3">
      <c r="A26" s="12"/>
      <c r="B26" s="18"/>
      <c r="C26" s="33">
        <f ca="1">C10</f>
        <v>41548</v>
      </c>
      <c r="D26" s="34">
        <f ca="1">D10</f>
        <v>41579</v>
      </c>
      <c r="E26" s="35">
        <f ca="1">E10</f>
        <v>41609</v>
      </c>
      <c r="F26" s="16"/>
      <c r="G26" s="39" t="s">
        <v>3</v>
      </c>
    </row>
    <row r="27" spans="1:7" ht="30" x14ac:dyDescent="0.25">
      <c r="A27" s="12"/>
      <c r="B27" s="45" t="s">
        <v>17</v>
      </c>
      <c r="C27" s="47">
        <v>1111.8699999999999</v>
      </c>
      <c r="D27" s="48">
        <v>1051.77</v>
      </c>
      <c r="E27" s="49">
        <v>871.47</v>
      </c>
      <c r="F27" s="12"/>
      <c r="G27" s="61"/>
    </row>
    <row r="28" spans="1:7" ht="30.75" thickBot="1" x14ac:dyDescent="0.3">
      <c r="A28" s="12"/>
      <c r="B28" s="46" t="s">
        <v>18</v>
      </c>
      <c r="C28" s="50">
        <v>931.57</v>
      </c>
      <c r="D28" s="51">
        <v>931.57</v>
      </c>
      <c r="E28" s="52">
        <v>931.57</v>
      </c>
      <c r="F28" s="12"/>
      <c r="G28" s="62"/>
    </row>
    <row r="29" spans="1:7" ht="5.0999999999999996" customHeight="1" thickBot="1" x14ac:dyDescent="0.3">
      <c r="A29" s="12"/>
      <c r="B29" s="17"/>
      <c r="C29" s="12"/>
      <c r="D29" s="12"/>
      <c r="E29" s="12"/>
      <c r="F29" s="12"/>
      <c r="G29" s="12"/>
    </row>
    <row r="30" spans="1:7" ht="15.75" thickBot="1" x14ac:dyDescent="0.3">
      <c r="A30" s="12"/>
      <c r="B30" s="40" t="s">
        <v>3</v>
      </c>
      <c r="C30" s="58"/>
      <c r="D30" s="58"/>
      <c r="E30" s="59"/>
      <c r="F30" s="12"/>
      <c r="G30" s="60"/>
    </row>
    <row r="31" spans="1:7" x14ac:dyDescent="0.25">
      <c r="A31" s="12"/>
      <c r="B31" s="12"/>
      <c r="C31" s="12"/>
      <c r="D31" s="12"/>
      <c r="E31" s="12"/>
      <c r="F31" s="12"/>
      <c r="G31" s="13"/>
    </row>
    <row r="32" spans="1:7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="12" customFormat="1" x14ac:dyDescent="0.25"/>
    <row r="194" s="12" customFormat="1" x14ac:dyDescent="0.25"/>
    <row r="195" s="12" customFormat="1" x14ac:dyDescent="0.25"/>
    <row r="196" s="12" customFormat="1" x14ac:dyDescent="0.25"/>
    <row r="197" s="12" customFormat="1" x14ac:dyDescent="0.25"/>
    <row r="198" s="12" customFormat="1" x14ac:dyDescent="0.25"/>
    <row r="199" s="12" customFormat="1" x14ac:dyDescent="0.25"/>
    <row r="200" s="12" customFormat="1" x14ac:dyDescent="0.25"/>
    <row r="201" s="12" customFormat="1" x14ac:dyDescent="0.25"/>
    <row r="202" s="12" customFormat="1" x14ac:dyDescent="0.25"/>
    <row r="203" s="12" customFormat="1" x14ac:dyDescent="0.25"/>
    <row r="204" s="12" customFormat="1" x14ac:dyDescent="0.25"/>
    <row r="205" s="12" customFormat="1" x14ac:dyDescent="0.25"/>
    <row r="206" s="12" customFormat="1" x14ac:dyDescent="0.25"/>
    <row r="207" s="12" customFormat="1" x14ac:dyDescent="0.25"/>
    <row r="208" s="12" customFormat="1" x14ac:dyDescent="0.25"/>
    <row r="209" s="12" customFormat="1" x14ac:dyDescent="0.25"/>
    <row r="210" s="12" customFormat="1" x14ac:dyDescent="0.25"/>
    <row r="211" s="12" customFormat="1" x14ac:dyDescent="0.25"/>
    <row r="212" s="12" customFormat="1" x14ac:dyDescent="0.25"/>
    <row r="213" s="12" customFormat="1" x14ac:dyDescent="0.25"/>
    <row r="214" s="12" customFormat="1" x14ac:dyDescent="0.25"/>
    <row r="215" s="12" customFormat="1" x14ac:dyDescent="0.25"/>
    <row r="216" s="12" customFormat="1" x14ac:dyDescent="0.25"/>
    <row r="217" s="12" customFormat="1" x14ac:dyDescent="0.25"/>
    <row r="218" s="12" customFormat="1" x14ac:dyDescent="0.25"/>
    <row r="219" s="12" customFormat="1" x14ac:dyDescent="0.25"/>
    <row r="220" s="12" customFormat="1" x14ac:dyDescent="0.25"/>
    <row r="221" s="12" customFormat="1" x14ac:dyDescent="0.25"/>
    <row r="222" s="12" customFormat="1" x14ac:dyDescent="0.25"/>
    <row r="223" s="12" customFormat="1" x14ac:dyDescent="0.25"/>
    <row r="224" s="12" customFormat="1" x14ac:dyDescent="0.25"/>
    <row r="225" s="12" customFormat="1" x14ac:dyDescent="0.25"/>
    <row r="226" s="12" customFormat="1" x14ac:dyDescent="0.25"/>
    <row r="227" s="12" customFormat="1" x14ac:dyDescent="0.25"/>
    <row r="228" s="12" customFormat="1" x14ac:dyDescent="0.25"/>
    <row r="229" s="12" customFormat="1" x14ac:dyDescent="0.25"/>
    <row r="230" s="12" customFormat="1" x14ac:dyDescent="0.25"/>
    <row r="231" s="12" customFormat="1" x14ac:dyDescent="0.25"/>
    <row r="232" s="12" customFormat="1" x14ac:dyDescent="0.25"/>
    <row r="233" s="12" customFormat="1" x14ac:dyDescent="0.25"/>
    <row r="234" s="12" customFormat="1" x14ac:dyDescent="0.25"/>
    <row r="235" s="12" customFormat="1" x14ac:dyDescent="0.25"/>
    <row r="236" s="12" customFormat="1" x14ac:dyDescent="0.25"/>
    <row r="237" s="12" customFormat="1" x14ac:dyDescent="0.25"/>
    <row r="238" s="12" customFormat="1" x14ac:dyDescent="0.25"/>
    <row r="239" s="12" customFormat="1" x14ac:dyDescent="0.25"/>
    <row r="240" s="12" customFormat="1" x14ac:dyDescent="0.25"/>
    <row r="241" s="12" customFormat="1" x14ac:dyDescent="0.25"/>
    <row r="242" s="12" customFormat="1" x14ac:dyDescent="0.25"/>
    <row r="243" s="12" customFormat="1" x14ac:dyDescent="0.25"/>
    <row r="244" s="12" customFormat="1" x14ac:dyDescent="0.25"/>
    <row r="245" s="12" customFormat="1" x14ac:dyDescent="0.25"/>
    <row r="246" s="12" customFormat="1" x14ac:dyDescent="0.25"/>
    <row r="247" s="12" customFormat="1" x14ac:dyDescent="0.25"/>
    <row r="248" s="12" customFormat="1" x14ac:dyDescent="0.25"/>
    <row r="249" s="12" customFormat="1" x14ac:dyDescent="0.25"/>
    <row r="250" s="12" customFormat="1" x14ac:dyDescent="0.25"/>
    <row r="251" s="12" customFormat="1" x14ac:dyDescent="0.25"/>
    <row r="252" s="12" customFormat="1" x14ac:dyDescent="0.25"/>
    <row r="253" s="12" customFormat="1" x14ac:dyDescent="0.25"/>
    <row r="254" s="12" customFormat="1" x14ac:dyDescent="0.25"/>
    <row r="255" s="12" customFormat="1" x14ac:dyDescent="0.25"/>
    <row r="256" s="12" customFormat="1" x14ac:dyDescent="0.25"/>
    <row r="257" s="12" customFormat="1" x14ac:dyDescent="0.25"/>
    <row r="258" s="12" customFormat="1" x14ac:dyDescent="0.25"/>
    <row r="259" s="12" customFormat="1" x14ac:dyDescent="0.25"/>
    <row r="260" s="12" customFormat="1" x14ac:dyDescent="0.25"/>
    <row r="261" s="12" customFormat="1" x14ac:dyDescent="0.25"/>
    <row r="262" s="12" customFormat="1" x14ac:dyDescent="0.25"/>
    <row r="263" s="12" customFormat="1" x14ac:dyDescent="0.25"/>
    <row r="264" s="1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Y566"/>
  <sheetViews>
    <sheetView showGridLines="0" zoomScaleNormal="100" workbookViewId="0">
      <selection activeCell="E7" sqref="E7"/>
    </sheetView>
  </sheetViews>
  <sheetFormatPr baseColWidth="10" defaultRowHeight="15" x14ac:dyDescent="0.25"/>
  <cols>
    <col min="1" max="1" width="4.7109375" style="12" customWidth="1"/>
    <col min="2" max="2" width="11.42578125" style="1"/>
    <col min="3" max="3" width="16.85546875" style="1" customWidth="1"/>
    <col min="4" max="7" width="11.42578125" style="1"/>
    <col min="8" max="8" width="4.7109375" style="12" customWidth="1"/>
    <col min="9" max="103" width="11.42578125" style="12"/>
    <col min="104" max="16384" width="11.42578125" style="1"/>
  </cols>
  <sheetData>
    <row r="1" spans="2:7" s="12" customFormat="1" ht="15.75" thickBot="1" x14ac:dyDescent="0.3">
      <c r="C1" s="15"/>
      <c r="G1" s="54"/>
    </row>
    <row r="2" spans="2:7" ht="24" thickBot="1" x14ac:dyDescent="0.3">
      <c r="B2" s="56" t="s">
        <v>15</v>
      </c>
      <c r="C2" s="56"/>
      <c r="D2" s="56"/>
      <c r="E2" s="56"/>
      <c r="F2" s="56"/>
      <c r="G2" s="57">
        <f ca="1">YEAR(TODAY())-1</f>
        <v>2013</v>
      </c>
    </row>
    <row r="3" spans="2:7" s="12" customFormat="1" ht="7.5" customHeight="1" x14ac:dyDescent="0.25"/>
    <row r="4" spans="2:7" ht="15.75" x14ac:dyDescent="0.25">
      <c r="B4" s="25" t="s">
        <v>1</v>
      </c>
      <c r="C4" s="25"/>
      <c r="D4" s="25"/>
      <c r="E4" s="25"/>
      <c r="F4" s="25"/>
      <c r="G4" s="25"/>
    </row>
    <row r="5" spans="2:7" s="12" customFormat="1" ht="15.75" thickBot="1" x14ac:dyDescent="0.3"/>
    <row r="6" spans="2:7" ht="15.75" thickBot="1" x14ac:dyDescent="0.3">
      <c r="B6" s="12"/>
      <c r="C6" s="54"/>
      <c r="D6" s="15"/>
      <c r="E6" s="39" t="s">
        <v>3</v>
      </c>
      <c r="F6" s="12"/>
      <c r="G6" s="12"/>
    </row>
    <row r="7" spans="2:7" x14ac:dyDescent="0.25">
      <c r="B7" s="12"/>
      <c r="C7" s="41" t="s">
        <v>4</v>
      </c>
      <c r="D7" s="12"/>
      <c r="E7" s="63"/>
      <c r="F7" s="12"/>
      <c r="G7" s="12"/>
    </row>
    <row r="8" spans="2:7" x14ac:dyDescent="0.25">
      <c r="B8" s="12"/>
      <c r="C8" s="42" t="s">
        <v>5</v>
      </c>
      <c r="D8" s="12"/>
      <c r="E8" s="63"/>
      <c r="F8" s="12"/>
      <c r="G8" s="12"/>
    </row>
    <row r="9" spans="2:7" x14ac:dyDescent="0.25">
      <c r="B9" s="12"/>
      <c r="C9" s="42" t="s">
        <v>6</v>
      </c>
      <c r="D9" s="12"/>
      <c r="E9" s="63"/>
      <c r="F9" s="55"/>
      <c r="G9" s="55"/>
    </row>
    <row r="10" spans="2:7" x14ac:dyDescent="0.25">
      <c r="B10" s="12"/>
      <c r="C10" s="42" t="s">
        <v>7</v>
      </c>
      <c r="D10" s="12"/>
      <c r="E10" s="63"/>
      <c r="F10" s="55"/>
      <c r="G10" s="55"/>
    </row>
    <row r="11" spans="2:7" x14ac:dyDescent="0.25">
      <c r="B11" s="12"/>
      <c r="C11" s="42" t="s">
        <v>8</v>
      </c>
      <c r="D11" s="12"/>
      <c r="E11" s="63"/>
      <c r="F11" s="55"/>
      <c r="G11" s="55"/>
    </row>
    <row r="12" spans="2:7" x14ac:dyDescent="0.25">
      <c r="B12" s="12"/>
      <c r="C12" s="42" t="s">
        <v>9</v>
      </c>
      <c r="D12" s="12"/>
      <c r="E12" s="63"/>
      <c r="F12" s="55"/>
      <c r="G12" s="55"/>
    </row>
    <row r="13" spans="2:7" x14ac:dyDescent="0.25">
      <c r="B13" s="12"/>
      <c r="C13" s="42" t="s">
        <v>10</v>
      </c>
      <c r="D13" s="12"/>
      <c r="E13" s="63"/>
      <c r="F13" s="55"/>
      <c r="G13" s="55"/>
    </row>
    <row r="14" spans="2:7" x14ac:dyDescent="0.25">
      <c r="B14" s="12"/>
      <c r="C14" s="42" t="s">
        <v>11</v>
      </c>
      <c r="D14" s="12"/>
      <c r="E14" s="63"/>
      <c r="F14" s="55"/>
      <c r="G14" s="55"/>
    </row>
    <row r="15" spans="2:7" x14ac:dyDescent="0.25">
      <c r="B15" s="12"/>
      <c r="C15" s="42" t="s">
        <v>12</v>
      </c>
      <c r="D15" s="12"/>
      <c r="E15" s="63"/>
      <c r="F15" s="12"/>
      <c r="G15" s="12"/>
    </row>
    <row r="16" spans="2:7" ht="15.75" thickBot="1" x14ac:dyDescent="0.3">
      <c r="B16" s="55"/>
      <c r="C16" s="43" t="s">
        <v>20</v>
      </c>
      <c r="D16" s="12"/>
      <c r="E16" s="64"/>
      <c r="F16" s="55"/>
      <c r="G16" s="55"/>
    </row>
    <row r="17" spans="2:7" ht="15.75" thickBot="1" x14ac:dyDescent="0.3">
      <c r="B17" s="55"/>
      <c r="C17" s="12"/>
      <c r="D17" s="12"/>
      <c r="E17" s="12"/>
      <c r="F17" s="55"/>
      <c r="G17" s="55"/>
    </row>
    <row r="18" spans="2:7" ht="15.75" thickBot="1" x14ac:dyDescent="0.3">
      <c r="B18" s="55"/>
      <c r="C18" s="53" t="s">
        <v>3</v>
      </c>
      <c r="D18" s="12"/>
      <c r="E18" s="60"/>
      <c r="F18" s="55"/>
      <c r="G18" s="55"/>
    </row>
    <row r="19" spans="2:7" x14ac:dyDescent="0.25">
      <c r="B19" s="55"/>
      <c r="C19" s="12"/>
      <c r="D19" s="12"/>
      <c r="E19" s="12"/>
      <c r="F19" s="55"/>
      <c r="G19" s="55"/>
    </row>
    <row r="20" spans="2:7" ht="15.75" x14ac:dyDescent="0.25">
      <c r="B20" s="26" t="s">
        <v>13</v>
      </c>
      <c r="C20" s="26"/>
      <c r="D20" s="26"/>
      <c r="E20" s="26"/>
      <c r="F20" s="26"/>
      <c r="G20" s="26"/>
    </row>
    <row r="21" spans="2:7" ht="15.75" thickBot="1" x14ac:dyDescent="0.3">
      <c r="B21" s="12"/>
      <c r="C21" s="12"/>
      <c r="D21" s="12"/>
      <c r="E21" s="12"/>
      <c r="F21" s="12"/>
      <c r="G21" s="12"/>
    </row>
    <row r="22" spans="2:7" ht="15.75" thickBot="1" x14ac:dyDescent="0.3">
      <c r="B22" s="55"/>
      <c r="C22" s="55"/>
      <c r="D22" s="55"/>
      <c r="E22" s="39" t="s">
        <v>3</v>
      </c>
      <c r="F22" s="55"/>
      <c r="G22" s="55"/>
    </row>
    <row r="23" spans="2:7" ht="30" x14ac:dyDescent="0.25">
      <c r="B23" s="55"/>
      <c r="C23" s="45" t="s">
        <v>17</v>
      </c>
      <c r="D23" s="12"/>
      <c r="E23" s="61"/>
      <c r="F23" s="55"/>
      <c r="G23" s="55"/>
    </row>
    <row r="24" spans="2:7" ht="30.75" thickBot="1" x14ac:dyDescent="0.3">
      <c r="B24" s="55"/>
      <c r="C24" s="46" t="s">
        <v>18</v>
      </c>
      <c r="D24" s="12"/>
      <c r="E24" s="62"/>
      <c r="F24" s="55"/>
      <c r="G24" s="55"/>
    </row>
    <row r="25" spans="2:7" ht="15.75" thickBot="1" x14ac:dyDescent="0.3">
      <c r="B25" s="12"/>
      <c r="C25" s="17"/>
      <c r="D25" s="12"/>
      <c r="E25" s="12"/>
      <c r="F25" s="12"/>
      <c r="G25" s="12"/>
    </row>
    <row r="26" spans="2:7" ht="15.75" thickBot="1" x14ac:dyDescent="0.3">
      <c r="B26" s="12"/>
      <c r="C26" s="53" t="s">
        <v>3</v>
      </c>
      <c r="D26" s="12"/>
      <c r="E26" s="60"/>
      <c r="F26" s="12"/>
      <c r="G26" s="12"/>
    </row>
    <row r="27" spans="2:7" x14ac:dyDescent="0.25">
      <c r="B27" s="12"/>
      <c r="C27" s="12"/>
      <c r="D27" s="12"/>
      <c r="E27" s="12"/>
      <c r="F27" s="12"/>
      <c r="G27" s="12"/>
    </row>
    <row r="28" spans="2:7" x14ac:dyDescent="0.25">
      <c r="B28" s="2" t="s">
        <v>16</v>
      </c>
      <c r="C28" s="2"/>
      <c r="D28" s="2"/>
      <c r="E28" s="2"/>
      <c r="F28" s="2"/>
      <c r="G28" s="2"/>
    </row>
    <row r="29" spans="2:7" ht="15.75" thickBot="1" x14ac:dyDescent="0.3">
      <c r="B29" s="12"/>
      <c r="C29" s="12"/>
      <c r="D29" s="12"/>
      <c r="E29" s="12"/>
      <c r="F29" s="12"/>
      <c r="G29" s="12"/>
    </row>
    <row r="30" spans="2:7" ht="15.75" thickBot="1" x14ac:dyDescent="0.3">
      <c r="B30" s="12"/>
      <c r="C30" s="53" t="s">
        <v>14</v>
      </c>
      <c r="D30" s="12"/>
      <c r="E30" s="60"/>
      <c r="F30" s="12"/>
      <c r="G30" s="12"/>
    </row>
    <row r="31" spans="2:7" x14ac:dyDescent="0.25">
      <c r="B31" s="12"/>
      <c r="C31" s="12"/>
      <c r="D31" s="12"/>
      <c r="E31" s="12"/>
      <c r="F31" s="12"/>
      <c r="G31" s="12"/>
    </row>
    <row r="32" spans="2:7" x14ac:dyDescent="0.25">
      <c r="B32" s="12"/>
      <c r="C32" s="12"/>
      <c r="D32" s="12"/>
      <c r="E32" s="12"/>
      <c r="F32" s="12"/>
      <c r="G32" s="12"/>
    </row>
    <row r="33" spans="2:7" x14ac:dyDescent="0.25">
      <c r="B33" s="12"/>
      <c r="C33" s="12"/>
      <c r="D33" s="12"/>
      <c r="E33" s="12"/>
      <c r="F33" s="12"/>
      <c r="G33" s="12"/>
    </row>
    <row r="34" spans="2:7" x14ac:dyDescent="0.25">
      <c r="B34" s="12"/>
      <c r="C34" s="12"/>
      <c r="D34" s="12"/>
      <c r="E34" s="12"/>
      <c r="F34" s="12"/>
      <c r="G34" s="12"/>
    </row>
    <row r="35" spans="2:7" x14ac:dyDescent="0.25">
      <c r="B35" s="12"/>
      <c r="C35" s="12"/>
      <c r="D35" s="12"/>
      <c r="E35" s="12"/>
      <c r="F35" s="12"/>
      <c r="G35" s="12"/>
    </row>
    <row r="36" spans="2:7" x14ac:dyDescent="0.25">
      <c r="B36" s="12"/>
      <c r="C36" s="12"/>
      <c r="D36" s="12"/>
      <c r="E36" s="12"/>
      <c r="F36" s="12"/>
      <c r="G36" s="12"/>
    </row>
    <row r="37" spans="2:7" x14ac:dyDescent="0.25">
      <c r="B37" s="12"/>
      <c r="C37" s="12"/>
      <c r="D37" s="12"/>
      <c r="E37" s="12"/>
      <c r="F37" s="12"/>
      <c r="G37" s="12"/>
    </row>
    <row r="38" spans="2:7" x14ac:dyDescent="0.25">
      <c r="B38" s="12"/>
      <c r="C38" s="12"/>
      <c r="D38" s="12"/>
      <c r="E38" s="12"/>
      <c r="F38" s="12"/>
      <c r="G38" s="12"/>
    </row>
    <row r="39" spans="2:7" x14ac:dyDescent="0.25">
      <c r="B39" s="12"/>
      <c r="C39" s="12"/>
      <c r="D39" s="12"/>
      <c r="E39" s="12"/>
      <c r="F39" s="12"/>
      <c r="G39" s="12"/>
    </row>
    <row r="40" spans="2:7" x14ac:dyDescent="0.25">
      <c r="B40" s="12"/>
      <c r="C40" s="12"/>
      <c r="D40" s="12"/>
      <c r="E40" s="12"/>
      <c r="F40" s="12"/>
      <c r="G40" s="12"/>
    </row>
    <row r="41" spans="2:7" x14ac:dyDescent="0.25">
      <c r="B41" s="12"/>
      <c r="C41" s="12"/>
      <c r="D41" s="12"/>
      <c r="E41" s="12"/>
      <c r="F41" s="12"/>
      <c r="G41" s="12"/>
    </row>
    <row r="42" spans="2:7" x14ac:dyDescent="0.25">
      <c r="B42" s="12"/>
      <c r="C42" s="12"/>
      <c r="D42" s="12"/>
      <c r="E42" s="12"/>
      <c r="F42" s="12"/>
      <c r="G42" s="12"/>
    </row>
    <row r="43" spans="2:7" s="12" customFormat="1" x14ac:dyDescent="0.25"/>
    <row r="44" spans="2:7" s="12" customFormat="1" x14ac:dyDescent="0.25"/>
    <row r="45" spans="2:7" s="12" customFormat="1" x14ac:dyDescent="0.25"/>
    <row r="46" spans="2:7" s="12" customFormat="1" x14ac:dyDescent="0.25"/>
    <row r="47" spans="2:7" s="12" customFormat="1" x14ac:dyDescent="0.25"/>
    <row r="48" spans="2:7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="12" customFormat="1" x14ac:dyDescent="0.25"/>
    <row r="194" s="12" customFormat="1" x14ac:dyDescent="0.25"/>
    <row r="195" s="12" customFormat="1" x14ac:dyDescent="0.25"/>
    <row r="196" s="12" customFormat="1" x14ac:dyDescent="0.25"/>
    <row r="197" s="12" customFormat="1" x14ac:dyDescent="0.25"/>
    <row r="198" s="12" customFormat="1" x14ac:dyDescent="0.25"/>
    <row r="199" s="12" customFormat="1" x14ac:dyDescent="0.25"/>
    <row r="200" s="12" customFormat="1" x14ac:dyDescent="0.25"/>
    <row r="201" s="12" customFormat="1" x14ac:dyDescent="0.25"/>
    <row r="202" s="12" customFormat="1" x14ac:dyDescent="0.25"/>
    <row r="203" s="12" customFormat="1" x14ac:dyDescent="0.25"/>
    <row r="204" s="12" customFormat="1" x14ac:dyDescent="0.25"/>
    <row r="205" s="12" customFormat="1" x14ac:dyDescent="0.25"/>
    <row r="206" s="12" customFormat="1" x14ac:dyDescent="0.25"/>
    <row r="207" s="12" customFormat="1" x14ac:dyDescent="0.25"/>
    <row r="208" s="12" customFormat="1" x14ac:dyDescent="0.25"/>
    <row r="209" s="12" customFormat="1" x14ac:dyDescent="0.25"/>
    <row r="210" s="12" customFormat="1" x14ac:dyDescent="0.25"/>
    <row r="211" s="12" customFormat="1" x14ac:dyDescent="0.25"/>
    <row r="212" s="12" customFormat="1" x14ac:dyDescent="0.25"/>
    <row r="213" s="12" customFormat="1" x14ac:dyDescent="0.25"/>
    <row r="214" s="12" customFormat="1" x14ac:dyDescent="0.25"/>
    <row r="215" s="12" customFormat="1" x14ac:dyDescent="0.25"/>
    <row r="216" s="12" customFormat="1" x14ac:dyDescent="0.25"/>
    <row r="217" s="12" customFormat="1" x14ac:dyDescent="0.25"/>
    <row r="218" s="12" customFormat="1" x14ac:dyDescent="0.25"/>
    <row r="219" s="12" customFormat="1" x14ac:dyDescent="0.25"/>
    <row r="220" s="12" customFormat="1" x14ac:dyDescent="0.25"/>
    <row r="221" s="12" customFormat="1" x14ac:dyDescent="0.25"/>
    <row r="222" s="12" customFormat="1" x14ac:dyDescent="0.25"/>
    <row r="223" s="12" customFormat="1" x14ac:dyDescent="0.25"/>
    <row r="224" s="12" customFormat="1" x14ac:dyDescent="0.25"/>
    <row r="225" s="12" customFormat="1" x14ac:dyDescent="0.25"/>
    <row r="226" s="12" customFormat="1" x14ac:dyDescent="0.25"/>
    <row r="227" s="12" customFormat="1" x14ac:dyDescent="0.25"/>
    <row r="228" s="12" customFormat="1" x14ac:dyDescent="0.25"/>
    <row r="229" s="12" customFormat="1" x14ac:dyDescent="0.25"/>
    <row r="230" s="12" customFormat="1" x14ac:dyDescent="0.25"/>
    <row r="231" s="12" customFormat="1" x14ac:dyDescent="0.25"/>
    <row r="232" s="12" customFormat="1" x14ac:dyDescent="0.25"/>
    <row r="233" s="12" customFormat="1" x14ac:dyDescent="0.25"/>
    <row r="234" s="12" customFormat="1" x14ac:dyDescent="0.25"/>
    <row r="235" s="12" customFormat="1" x14ac:dyDescent="0.25"/>
    <row r="236" s="12" customFormat="1" x14ac:dyDescent="0.25"/>
    <row r="237" s="12" customFormat="1" x14ac:dyDescent="0.25"/>
    <row r="238" s="12" customFormat="1" x14ac:dyDescent="0.25"/>
    <row r="239" s="12" customFormat="1" x14ac:dyDescent="0.25"/>
    <row r="240" s="12" customFormat="1" x14ac:dyDescent="0.25"/>
    <row r="241" s="12" customFormat="1" x14ac:dyDescent="0.25"/>
    <row r="242" s="12" customFormat="1" x14ac:dyDescent="0.25"/>
    <row r="243" s="12" customFormat="1" x14ac:dyDescent="0.25"/>
    <row r="244" s="12" customFormat="1" x14ac:dyDescent="0.25"/>
    <row r="245" s="12" customFormat="1" x14ac:dyDescent="0.25"/>
    <row r="246" s="12" customFormat="1" x14ac:dyDescent="0.25"/>
    <row r="247" s="12" customFormat="1" x14ac:dyDescent="0.25"/>
    <row r="248" s="12" customFormat="1" x14ac:dyDescent="0.25"/>
    <row r="249" s="12" customFormat="1" x14ac:dyDescent="0.25"/>
    <row r="250" s="12" customFormat="1" x14ac:dyDescent="0.25"/>
    <row r="251" s="12" customFormat="1" x14ac:dyDescent="0.25"/>
    <row r="252" s="12" customFormat="1" x14ac:dyDescent="0.25"/>
    <row r="253" s="12" customFormat="1" x14ac:dyDescent="0.25"/>
    <row r="254" s="12" customFormat="1" x14ac:dyDescent="0.25"/>
    <row r="255" s="12" customFormat="1" x14ac:dyDescent="0.25"/>
    <row r="256" s="12" customFormat="1" x14ac:dyDescent="0.25"/>
    <row r="257" s="12" customFormat="1" x14ac:dyDescent="0.25"/>
    <row r="258" s="12" customFormat="1" x14ac:dyDescent="0.25"/>
    <row r="259" s="12" customFormat="1" x14ac:dyDescent="0.25"/>
    <row r="260" s="12" customFormat="1" x14ac:dyDescent="0.25"/>
    <row r="261" s="12" customFormat="1" x14ac:dyDescent="0.25"/>
    <row r="262" s="12" customFormat="1" x14ac:dyDescent="0.25"/>
    <row r="263" s="12" customFormat="1" x14ac:dyDescent="0.25"/>
    <row r="264" s="12" customFormat="1" x14ac:dyDescent="0.25"/>
    <row r="265" s="12" customFormat="1" x14ac:dyDescent="0.25"/>
    <row r="266" s="12" customFormat="1" x14ac:dyDescent="0.25"/>
    <row r="267" s="12" customFormat="1" x14ac:dyDescent="0.25"/>
    <row r="268" s="12" customFormat="1" x14ac:dyDescent="0.25"/>
    <row r="269" s="12" customFormat="1" x14ac:dyDescent="0.25"/>
    <row r="270" s="12" customFormat="1" x14ac:dyDescent="0.25"/>
    <row r="271" s="12" customFormat="1" x14ac:dyDescent="0.25"/>
    <row r="272" s="12" customFormat="1" x14ac:dyDescent="0.25"/>
    <row r="273" s="12" customFormat="1" x14ac:dyDescent="0.25"/>
    <row r="274" s="12" customFormat="1" x14ac:dyDescent="0.25"/>
    <row r="275" s="12" customFormat="1" x14ac:dyDescent="0.25"/>
    <row r="276" s="12" customFormat="1" x14ac:dyDescent="0.25"/>
    <row r="277" s="12" customFormat="1" x14ac:dyDescent="0.25"/>
    <row r="278" s="12" customFormat="1" x14ac:dyDescent="0.25"/>
    <row r="279" s="12" customFormat="1" x14ac:dyDescent="0.25"/>
    <row r="280" s="12" customFormat="1" x14ac:dyDescent="0.25"/>
    <row r="281" s="12" customFormat="1" x14ac:dyDescent="0.25"/>
    <row r="282" s="12" customFormat="1" x14ac:dyDescent="0.25"/>
    <row r="283" s="12" customFormat="1" x14ac:dyDescent="0.25"/>
    <row r="284" s="12" customFormat="1" x14ac:dyDescent="0.25"/>
    <row r="285" s="12" customFormat="1" x14ac:dyDescent="0.25"/>
    <row r="286" s="12" customFormat="1" x14ac:dyDescent="0.25"/>
    <row r="287" s="12" customFormat="1" x14ac:dyDescent="0.25"/>
    <row r="288" s="12" customFormat="1" x14ac:dyDescent="0.25"/>
    <row r="289" s="12" customFormat="1" x14ac:dyDescent="0.25"/>
    <row r="290" s="12" customFormat="1" x14ac:dyDescent="0.25"/>
    <row r="291" s="12" customFormat="1" x14ac:dyDescent="0.25"/>
    <row r="292" s="12" customFormat="1" x14ac:dyDescent="0.25"/>
    <row r="293" s="12" customFormat="1" x14ac:dyDescent="0.25"/>
    <row r="294" s="12" customFormat="1" x14ac:dyDescent="0.25"/>
    <row r="295" s="12" customFormat="1" x14ac:dyDescent="0.25"/>
    <row r="296" s="12" customFormat="1" x14ac:dyDescent="0.25"/>
    <row r="297" s="12" customFormat="1" x14ac:dyDescent="0.25"/>
    <row r="298" s="12" customFormat="1" x14ac:dyDescent="0.25"/>
    <row r="299" s="12" customFormat="1" x14ac:dyDescent="0.25"/>
    <row r="300" s="12" customFormat="1" x14ac:dyDescent="0.25"/>
    <row r="301" s="12" customFormat="1" x14ac:dyDescent="0.25"/>
    <row r="302" s="12" customFormat="1" x14ac:dyDescent="0.25"/>
    <row r="303" s="12" customFormat="1" x14ac:dyDescent="0.25"/>
    <row r="304" s="12" customFormat="1" x14ac:dyDescent="0.25"/>
    <row r="305" s="12" customFormat="1" x14ac:dyDescent="0.25"/>
    <row r="306" s="12" customFormat="1" x14ac:dyDescent="0.25"/>
    <row r="307" s="12" customFormat="1" x14ac:dyDescent="0.25"/>
    <row r="308" s="12" customFormat="1" x14ac:dyDescent="0.25"/>
    <row r="309" s="12" customFormat="1" x14ac:dyDescent="0.25"/>
    <row r="310" s="12" customFormat="1" x14ac:dyDescent="0.25"/>
    <row r="311" s="12" customFormat="1" x14ac:dyDescent="0.25"/>
    <row r="312" s="12" customFormat="1" x14ac:dyDescent="0.25"/>
    <row r="313" s="12" customFormat="1" x14ac:dyDescent="0.25"/>
    <row r="314" s="12" customFormat="1" x14ac:dyDescent="0.25"/>
    <row r="315" s="12" customFormat="1" x14ac:dyDescent="0.25"/>
    <row r="316" s="12" customFormat="1" x14ac:dyDescent="0.25"/>
    <row r="317" s="12" customFormat="1" x14ac:dyDescent="0.25"/>
    <row r="318" s="12" customFormat="1" x14ac:dyDescent="0.25"/>
    <row r="319" s="12" customFormat="1" x14ac:dyDescent="0.25"/>
    <row r="320" s="12" customFormat="1" x14ac:dyDescent="0.25"/>
    <row r="321" s="12" customFormat="1" x14ac:dyDescent="0.25"/>
    <row r="322" s="12" customFormat="1" x14ac:dyDescent="0.25"/>
    <row r="323" s="12" customFormat="1" x14ac:dyDescent="0.25"/>
    <row r="324" s="12" customFormat="1" x14ac:dyDescent="0.25"/>
    <row r="325" s="12" customFormat="1" x14ac:dyDescent="0.25"/>
    <row r="326" s="12" customFormat="1" x14ac:dyDescent="0.25"/>
    <row r="327" s="12" customFormat="1" x14ac:dyDescent="0.25"/>
    <row r="328" s="12" customFormat="1" x14ac:dyDescent="0.25"/>
    <row r="329" s="12" customFormat="1" x14ac:dyDescent="0.25"/>
    <row r="330" s="12" customFormat="1" x14ac:dyDescent="0.25"/>
    <row r="331" s="12" customFormat="1" x14ac:dyDescent="0.25"/>
    <row r="332" s="12" customFormat="1" x14ac:dyDescent="0.25"/>
    <row r="333" s="12" customFormat="1" x14ac:dyDescent="0.25"/>
    <row r="334" s="12" customFormat="1" x14ac:dyDescent="0.25"/>
    <row r="335" s="12" customFormat="1" x14ac:dyDescent="0.25"/>
    <row r="336" s="12" customFormat="1" x14ac:dyDescent="0.25"/>
    <row r="337" s="12" customFormat="1" x14ac:dyDescent="0.25"/>
    <row r="338" s="12" customFormat="1" x14ac:dyDescent="0.25"/>
    <row r="339" s="12" customFormat="1" x14ac:dyDescent="0.25"/>
    <row r="340" s="12" customFormat="1" x14ac:dyDescent="0.25"/>
    <row r="341" s="12" customFormat="1" x14ac:dyDescent="0.25"/>
    <row r="342" s="12" customFormat="1" x14ac:dyDescent="0.25"/>
    <row r="343" s="12" customFormat="1" x14ac:dyDescent="0.25"/>
    <row r="344" s="12" customFormat="1" x14ac:dyDescent="0.25"/>
    <row r="345" s="12" customFormat="1" x14ac:dyDescent="0.25"/>
    <row r="346" s="12" customFormat="1" x14ac:dyDescent="0.25"/>
    <row r="347" s="12" customFormat="1" x14ac:dyDescent="0.25"/>
    <row r="348" s="12" customFormat="1" x14ac:dyDescent="0.25"/>
    <row r="349" s="12" customFormat="1" x14ac:dyDescent="0.25"/>
    <row r="350" s="12" customFormat="1" x14ac:dyDescent="0.25"/>
    <row r="351" s="12" customFormat="1" x14ac:dyDescent="0.25"/>
    <row r="352" s="12" customFormat="1" x14ac:dyDescent="0.25"/>
    <row r="353" s="12" customFormat="1" x14ac:dyDescent="0.25"/>
    <row r="354" s="12" customFormat="1" x14ac:dyDescent="0.25"/>
    <row r="355" s="12" customFormat="1" x14ac:dyDescent="0.25"/>
    <row r="356" s="12" customFormat="1" x14ac:dyDescent="0.25"/>
    <row r="357" s="12" customFormat="1" x14ac:dyDescent="0.25"/>
    <row r="358" s="12" customFormat="1" x14ac:dyDescent="0.25"/>
    <row r="359" s="12" customFormat="1" x14ac:dyDescent="0.25"/>
    <row r="360" s="12" customFormat="1" x14ac:dyDescent="0.25"/>
    <row r="361" s="12" customFormat="1" x14ac:dyDescent="0.25"/>
    <row r="362" s="12" customFormat="1" x14ac:dyDescent="0.25"/>
    <row r="363" s="12" customFormat="1" x14ac:dyDescent="0.25"/>
    <row r="364" s="12" customFormat="1" x14ac:dyDescent="0.25"/>
    <row r="365" s="12" customFormat="1" x14ac:dyDescent="0.25"/>
    <row r="366" s="12" customFormat="1" x14ac:dyDescent="0.25"/>
    <row r="367" s="12" customFormat="1" x14ac:dyDescent="0.25"/>
    <row r="368" s="12" customFormat="1" x14ac:dyDescent="0.25"/>
    <row r="369" s="12" customFormat="1" x14ac:dyDescent="0.25"/>
    <row r="370" s="12" customFormat="1" x14ac:dyDescent="0.25"/>
    <row r="371" s="12" customFormat="1" x14ac:dyDescent="0.25"/>
    <row r="372" s="12" customFormat="1" x14ac:dyDescent="0.25"/>
    <row r="373" s="12" customFormat="1" x14ac:dyDescent="0.25"/>
    <row r="374" s="12" customFormat="1" x14ac:dyDescent="0.25"/>
    <row r="375" s="12" customFormat="1" x14ac:dyDescent="0.25"/>
    <row r="376" s="12" customFormat="1" x14ac:dyDescent="0.25"/>
    <row r="377" s="12" customFormat="1" x14ac:dyDescent="0.25"/>
    <row r="378" s="12" customFormat="1" x14ac:dyDescent="0.25"/>
    <row r="379" s="12" customFormat="1" x14ac:dyDescent="0.25"/>
    <row r="380" s="12" customFormat="1" x14ac:dyDescent="0.25"/>
    <row r="381" s="12" customFormat="1" x14ac:dyDescent="0.25"/>
    <row r="382" s="12" customFormat="1" x14ac:dyDescent="0.25"/>
    <row r="383" s="12" customFormat="1" x14ac:dyDescent="0.25"/>
    <row r="384" s="12" customFormat="1" x14ac:dyDescent="0.25"/>
    <row r="385" s="12" customFormat="1" x14ac:dyDescent="0.25"/>
    <row r="386" s="12" customFormat="1" x14ac:dyDescent="0.25"/>
    <row r="387" s="12" customFormat="1" x14ac:dyDescent="0.25"/>
    <row r="388" s="12" customFormat="1" x14ac:dyDescent="0.25"/>
    <row r="389" s="12" customFormat="1" x14ac:dyDescent="0.25"/>
    <row r="390" s="12" customFormat="1" x14ac:dyDescent="0.25"/>
    <row r="391" s="12" customFormat="1" x14ac:dyDescent="0.25"/>
    <row r="392" s="12" customFormat="1" x14ac:dyDescent="0.25"/>
    <row r="393" s="12" customFormat="1" x14ac:dyDescent="0.25"/>
    <row r="394" s="12" customFormat="1" x14ac:dyDescent="0.25"/>
    <row r="395" s="12" customFormat="1" x14ac:dyDescent="0.25"/>
    <row r="396" s="12" customFormat="1" x14ac:dyDescent="0.25"/>
    <row r="397" s="12" customFormat="1" x14ac:dyDescent="0.25"/>
    <row r="398" s="12" customFormat="1" x14ac:dyDescent="0.25"/>
    <row r="399" s="12" customFormat="1" x14ac:dyDescent="0.25"/>
    <row r="400" s="12" customFormat="1" x14ac:dyDescent="0.25"/>
    <row r="401" s="12" customFormat="1" x14ac:dyDescent="0.25"/>
    <row r="402" s="12" customFormat="1" x14ac:dyDescent="0.25"/>
    <row r="403" s="12" customFormat="1" x14ac:dyDescent="0.25"/>
    <row r="404" s="12" customFormat="1" x14ac:dyDescent="0.25"/>
    <row r="405" s="12" customFormat="1" x14ac:dyDescent="0.25"/>
    <row r="406" s="12" customFormat="1" x14ac:dyDescent="0.25"/>
    <row r="407" s="12" customFormat="1" x14ac:dyDescent="0.25"/>
    <row r="408" s="12" customFormat="1" x14ac:dyDescent="0.25"/>
    <row r="409" s="12" customFormat="1" x14ac:dyDescent="0.25"/>
    <row r="410" s="12" customFormat="1" x14ac:dyDescent="0.25"/>
    <row r="411" s="12" customFormat="1" x14ac:dyDescent="0.25"/>
    <row r="412" s="12" customFormat="1" x14ac:dyDescent="0.25"/>
    <row r="413" s="12" customFormat="1" x14ac:dyDescent="0.25"/>
    <row r="414" s="12" customFormat="1" x14ac:dyDescent="0.25"/>
    <row r="415" s="12" customFormat="1" x14ac:dyDescent="0.25"/>
    <row r="416" s="12" customFormat="1" x14ac:dyDescent="0.25"/>
    <row r="417" s="12" customFormat="1" x14ac:dyDescent="0.25"/>
    <row r="418" s="12" customFormat="1" x14ac:dyDescent="0.25"/>
    <row r="419" s="12" customFormat="1" x14ac:dyDescent="0.25"/>
    <row r="420" s="12" customFormat="1" x14ac:dyDescent="0.25"/>
    <row r="421" s="12" customFormat="1" x14ac:dyDescent="0.25"/>
    <row r="422" s="12" customFormat="1" x14ac:dyDescent="0.25"/>
    <row r="423" s="12" customFormat="1" x14ac:dyDescent="0.25"/>
    <row r="424" s="12" customFormat="1" x14ac:dyDescent="0.25"/>
    <row r="425" s="12" customFormat="1" x14ac:dyDescent="0.25"/>
    <row r="426" s="12" customFormat="1" x14ac:dyDescent="0.25"/>
    <row r="427" s="12" customFormat="1" x14ac:dyDescent="0.25"/>
    <row r="428" s="12" customFormat="1" x14ac:dyDescent="0.25"/>
    <row r="429" s="12" customFormat="1" x14ac:dyDescent="0.25"/>
    <row r="430" s="12" customFormat="1" x14ac:dyDescent="0.25"/>
    <row r="431" s="12" customFormat="1" x14ac:dyDescent="0.25"/>
    <row r="432" s="12" customFormat="1" x14ac:dyDescent="0.25"/>
    <row r="433" s="12" customFormat="1" x14ac:dyDescent="0.25"/>
    <row r="434" s="12" customFormat="1" x14ac:dyDescent="0.25"/>
    <row r="435" s="12" customFormat="1" x14ac:dyDescent="0.25"/>
    <row r="436" s="12" customFormat="1" x14ac:dyDescent="0.25"/>
    <row r="437" s="12" customFormat="1" x14ac:dyDescent="0.25"/>
    <row r="438" s="12" customFormat="1" x14ac:dyDescent="0.25"/>
    <row r="439" s="12" customFormat="1" x14ac:dyDescent="0.25"/>
    <row r="440" s="12" customFormat="1" x14ac:dyDescent="0.25"/>
    <row r="441" s="12" customFormat="1" x14ac:dyDescent="0.25"/>
    <row r="442" s="12" customFormat="1" x14ac:dyDescent="0.25"/>
    <row r="443" s="12" customFormat="1" x14ac:dyDescent="0.25"/>
    <row r="444" s="12" customFormat="1" x14ac:dyDescent="0.25"/>
    <row r="445" s="12" customFormat="1" x14ac:dyDescent="0.25"/>
    <row r="446" s="12" customFormat="1" x14ac:dyDescent="0.25"/>
    <row r="447" s="12" customFormat="1" x14ac:dyDescent="0.25"/>
    <row r="448" s="12" customFormat="1" x14ac:dyDescent="0.25"/>
    <row r="449" s="12" customFormat="1" x14ac:dyDescent="0.25"/>
    <row r="450" s="12" customFormat="1" x14ac:dyDescent="0.25"/>
    <row r="451" s="12" customFormat="1" x14ac:dyDescent="0.25"/>
    <row r="452" s="12" customFormat="1" x14ac:dyDescent="0.25"/>
    <row r="453" s="12" customFormat="1" x14ac:dyDescent="0.25"/>
    <row r="454" s="12" customFormat="1" x14ac:dyDescent="0.25"/>
    <row r="455" s="12" customFormat="1" x14ac:dyDescent="0.25"/>
    <row r="456" s="12" customFormat="1" x14ac:dyDescent="0.25"/>
    <row r="457" s="12" customFormat="1" x14ac:dyDescent="0.25"/>
    <row r="458" s="12" customFormat="1" x14ac:dyDescent="0.25"/>
    <row r="459" s="12" customFormat="1" x14ac:dyDescent="0.25"/>
    <row r="460" s="12" customFormat="1" x14ac:dyDescent="0.25"/>
    <row r="461" s="12" customFormat="1" x14ac:dyDescent="0.25"/>
    <row r="462" s="12" customFormat="1" x14ac:dyDescent="0.25"/>
    <row r="463" s="12" customFormat="1" x14ac:dyDescent="0.25"/>
    <row r="464" s="12" customFormat="1" x14ac:dyDescent="0.25"/>
    <row r="465" s="12" customFormat="1" x14ac:dyDescent="0.25"/>
    <row r="466" s="12" customFormat="1" x14ac:dyDescent="0.25"/>
    <row r="467" s="12" customFormat="1" x14ac:dyDescent="0.25"/>
    <row r="468" s="12" customFormat="1" x14ac:dyDescent="0.25"/>
    <row r="469" s="12" customFormat="1" x14ac:dyDescent="0.25"/>
    <row r="470" s="12" customFormat="1" x14ac:dyDescent="0.25"/>
    <row r="471" s="12" customFormat="1" x14ac:dyDescent="0.25"/>
    <row r="472" s="12" customFormat="1" x14ac:dyDescent="0.25"/>
    <row r="473" s="12" customFormat="1" x14ac:dyDescent="0.25"/>
    <row r="474" s="12" customFormat="1" x14ac:dyDescent="0.25"/>
    <row r="475" s="12" customFormat="1" x14ac:dyDescent="0.25"/>
    <row r="476" s="12" customFormat="1" x14ac:dyDescent="0.25"/>
    <row r="477" s="12" customFormat="1" x14ac:dyDescent="0.25"/>
    <row r="478" s="12" customFormat="1" x14ac:dyDescent="0.25"/>
    <row r="479" s="12" customFormat="1" x14ac:dyDescent="0.25"/>
    <row r="480" s="12" customFormat="1" x14ac:dyDescent="0.25"/>
    <row r="481" s="12" customFormat="1" x14ac:dyDescent="0.25"/>
    <row r="482" s="12" customFormat="1" x14ac:dyDescent="0.25"/>
    <row r="483" s="12" customFormat="1" x14ac:dyDescent="0.25"/>
    <row r="484" s="12" customFormat="1" x14ac:dyDescent="0.25"/>
    <row r="485" s="12" customFormat="1" x14ac:dyDescent="0.25"/>
    <row r="486" s="12" customFormat="1" x14ac:dyDescent="0.25"/>
    <row r="487" s="12" customFormat="1" x14ac:dyDescent="0.25"/>
    <row r="488" s="12" customFormat="1" x14ac:dyDescent="0.25"/>
    <row r="489" s="12" customFormat="1" x14ac:dyDescent="0.25"/>
    <row r="490" s="12" customFormat="1" x14ac:dyDescent="0.25"/>
    <row r="491" s="12" customFormat="1" x14ac:dyDescent="0.25"/>
    <row r="492" s="12" customFormat="1" x14ac:dyDescent="0.25"/>
    <row r="493" s="12" customFormat="1" x14ac:dyDescent="0.25"/>
    <row r="494" s="12" customFormat="1" x14ac:dyDescent="0.25"/>
    <row r="495" s="12" customFormat="1" x14ac:dyDescent="0.25"/>
    <row r="496" s="12" customFormat="1" x14ac:dyDescent="0.25"/>
    <row r="497" s="12" customFormat="1" x14ac:dyDescent="0.25"/>
    <row r="498" s="12" customFormat="1" x14ac:dyDescent="0.25"/>
    <row r="499" s="12" customFormat="1" x14ac:dyDescent="0.25"/>
    <row r="500" s="12" customFormat="1" x14ac:dyDescent="0.25"/>
    <row r="501" s="12" customFormat="1" x14ac:dyDescent="0.25"/>
    <row r="502" s="12" customFormat="1" x14ac:dyDescent="0.25"/>
    <row r="503" s="12" customFormat="1" x14ac:dyDescent="0.25"/>
    <row r="504" s="12" customFormat="1" x14ac:dyDescent="0.25"/>
    <row r="505" s="12" customFormat="1" x14ac:dyDescent="0.25"/>
    <row r="506" s="12" customFormat="1" x14ac:dyDescent="0.25"/>
    <row r="507" s="12" customFormat="1" x14ac:dyDescent="0.25"/>
    <row r="508" s="12" customFormat="1" x14ac:dyDescent="0.25"/>
    <row r="509" s="12" customFormat="1" x14ac:dyDescent="0.25"/>
    <row r="510" s="12" customFormat="1" x14ac:dyDescent="0.25"/>
    <row r="511" s="12" customFormat="1" x14ac:dyDescent="0.25"/>
    <row r="512" s="12" customFormat="1" x14ac:dyDescent="0.25"/>
    <row r="513" s="12" customFormat="1" x14ac:dyDescent="0.25"/>
    <row r="514" s="12" customFormat="1" x14ac:dyDescent="0.25"/>
    <row r="515" s="12" customFormat="1" x14ac:dyDescent="0.25"/>
    <row r="516" s="12" customFormat="1" x14ac:dyDescent="0.25"/>
    <row r="517" s="12" customFormat="1" x14ac:dyDescent="0.25"/>
    <row r="518" s="12" customFormat="1" x14ac:dyDescent="0.25"/>
    <row r="519" s="12" customFormat="1" x14ac:dyDescent="0.25"/>
    <row r="520" s="12" customFormat="1" x14ac:dyDescent="0.25"/>
    <row r="521" s="12" customFormat="1" x14ac:dyDescent="0.25"/>
    <row r="522" s="12" customFormat="1" x14ac:dyDescent="0.25"/>
    <row r="523" s="12" customFormat="1" x14ac:dyDescent="0.25"/>
    <row r="524" s="12" customFormat="1" x14ac:dyDescent="0.25"/>
    <row r="525" s="12" customFormat="1" x14ac:dyDescent="0.25"/>
    <row r="526" s="12" customFormat="1" x14ac:dyDescent="0.25"/>
    <row r="527" s="12" customFormat="1" x14ac:dyDescent="0.25"/>
    <row r="528" s="12" customFormat="1" x14ac:dyDescent="0.25"/>
    <row r="529" s="12" customFormat="1" x14ac:dyDescent="0.25"/>
    <row r="530" s="12" customFormat="1" x14ac:dyDescent="0.25"/>
    <row r="531" s="12" customFormat="1" x14ac:dyDescent="0.25"/>
    <row r="532" s="12" customFormat="1" x14ac:dyDescent="0.25"/>
    <row r="533" s="12" customFormat="1" x14ac:dyDescent="0.25"/>
    <row r="534" s="12" customFormat="1" x14ac:dyDescent="0.25"/>
    <row r="535" s="12" customFormat="1" x14ac:dyDescent="0.25"/>
    <row r="536" s="12" customFormat="1" x14ac:dyDescent="0.25"/>
    <row r="537" s="12" customFormat="1" x14ac:dyDescent="0.25"/>
    <row r="538" s="12" customFormat="1" x14ac:dyDescent="0.25"/>
    <row r="539" s="12" customFormat="1" x14ac:dyDescent="0.25"/>
    <row r="540" s="12" customFormat="1" x14ac:dyDescent="0.25"/>
    <row r="541" s="12" customFormat="1" x14ac:dyDescent="0.25"/>
    <row r="542" s="12" customFormat="1" x14ac:dyDescent="0.25"/>
    <row r="543" s="12" customFormat="1" x14ac:dyDescent="0.25"/>
    <row r="544" s="12" customFormat="1" x14ac:dyDescent="0.25"/>
    <row r="545" s="12" customFormat="1" x14ac:dyDescent="0.25"/>
    <row r="546" s="12" customFormat="1" x14ac:dyDescent="0.25"/>
    <row r="547" s="12" customFormat="1" x14ac:dyDescent="0.25"/>
    <row r="548" s="12" customFormat="1" x14ac:dyDescent="0.25"/>
    <row r="549" s="12" customFormat="1" x14ac:dyDescent="0.25"/>
    <row r="550" s="12" customFormat="1" x14ac:dyDescent="0.25"/>
    <row r="551" s="12" customFormat="1" x14ac:dyDescent="0.25"/>
    <row r="552" s="12" customFormat="1" x14ac:dyDescent="0.25"/>
    <row r="553" s="12" customFormat="1" x14ac:dyDescent="0.25"/>
    <row r="554" s="12" customFormat="1" x14ac:dyDescent="0.25"/>
    <row r="555" s="12" customFormat="1" x14ac:dyDescent="0.25"/>
    <row r="556" s="12" customFormat="1" x14ac:dyDescent="0.25"/>
    <row r="557" s="12" customFormat="1" x14ac:dyDescent="0.25"/>
    <row r="558" s="12" customFormat="1" x14ac:dyDescent="0.25"/>
    <row r="559" s="12" customFormat="1" x14ac:dyDescent="0.25"/>
    <row r="560" s="12" customFormat="1" x14ac:dyDescent="0.25"/>
    <row r="561" s="12" customFormat="1" x14ac:dyDescent="0.25"/>
    <row r="562" s="12" customFormat="1" x14ac:dyDescent="0.25"/>
    <row r="563" s="12" customFormat="1" x14ac:dyDescent="0.25"/>
    <row r="564" s="12" customFormat="1" x14ac:dyDescent="0.25"/>
    <row r="565" s="12" customFormat="1" x14ac:dyDescent="0.25"/>
    <row r="566" s="12" customFormat="1" x14ac:dyDescent="0.25"/>
  </sheetData>
  <dataConsolidate/>
  <mergeCells count="4">
    <mergeCell ref="B2:F2"/>
    <mergeCell ref="B28:G28"/>
    <mergeCell ref="B4:G4"/>
    <mergeCell ref="B20:G20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Trimestre1</vt:lpstr>
      <vt:lpstr>Trimestre2</vt:lpstr>
      <vt:lpstr>Trimestre3</vt:lpstr>
      <vt:lpstr>Trimestre4</vt:lpstr>
      <vt:lpstr>Resumen por Conceptos</vt:lpstr>
    </vt:vector>
  </TitlesOfParts>
  <Company>Windata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cp:lastPrinted>2004-09-27T11:24:49Z</cp:lastPrinted>
  <dcterms:created xsi:type="dcterms:W3CDTF">2003-10-23T10:06:00Z</dcterms:created>
  <dcterms:modified xsi:type="dcterms:W3CDTF">2014-06-10T17:09:44Z</dcterms:modified>
</cp:coreProperties>
</file>